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179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2182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224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285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2290.xml" ContentType="application/vnd.openxmlformats-officedocument.spreadsheetml.queryTable+xml"/>
  <Override PartName="/xl/queryTables/queryTable2291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2308.xml" ContentType="application/vnd.openxmlformats-officedocument.spreadsheetml.queryTable+xml"/>
  <Override PartName="/xl/queryTables/queryTable2309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2322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327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2330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334.xml" ContentType="application/vnd.openxmlformats-officedocument.spreadsheetml.queryTable+xml"/>
  <Override PartName="/xl/queryTables/queryTable2335.xml" ContentType="application/vnd.openxmlformats-officedocument.spreadsheetml.queryTable+xml"/>
  <Override PartName="/xl/queryTables/queryTable233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2338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2347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62.xml" ContentType="application/vnd.openxmlformats-officedocument.spreadsheetml.queryTable+xml"/>
  <Override PartName="/xl/queryTables/queryTable2363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2369.xml" ContentType="application/vnd.openxmlformats-officedocument.spreadsheetml.queryTable+xml"/>
  <Override PartName="/xl/queryTables/queryTable2370.xml" ContentType="application/vnd.openxmlformats-officedocument.spreadsheetml.queryTable+xml"/>
  <Override PartName="/xl/queryTables/queryTable2371.xml" ContentType="application/vnd.openxmlformats-officedocument.spreadsheetml.queryTable+xml"/>
  <Override PartName="/xl/queryTables/queryTable2372.xml" ContentType="application/vnd.openxmlformats-officedocument.spreadsheetml.queryTable+xml"/>
  <Override PartName="/xl/queryTables/queryTable2373.xml" ContentType="application/vnd.openxmlformats-officedocument.spreadsheetml.queryTable+xml"/>
  <Override PartName="/xl/queryTables/queryTable2374.xml" ContentType="application/vnd.openxmlformats-officedocument.spreadsheetml.queryTable+xml"/>
  <Override PartName="/xl/queryTables/queryTable2375.xml" ContentType="application/vnd.openxmlformats-officedocument.spreadsheetml.queryTable+xml"/>
  <Override PartName="/xl/queryTables/queryTable2376.xml" ContentType="application/vnd.openxmlformats-officedocument.spreadsheetml.queryTable+xml"/>
  <Override PartName="/xl/queryTables/queryTable2377.xml" ContentType="application/vnd.openxmlformats-officedocument.spreadsheetml.queryTable+xml"/>
  <Override PartName="/xl/queryTables/queryTable2378.xml" ContentType="application/vnd.openxmlformats-officedocument.spreadsheetml.queryTable+xml"/>
  <Override PartName="/xl/queryTables/queryTable2379.xml" ContentType="application/vnd.openxmlformats-officedocument.spreadsheetml.queryTable+xml"/>
  <Override PartName="/xl/queryTables/queryTable2380.xml" ContentType="application/vnd.openxmlformats-officedocument.spreadsheetml.queryTable+xml"/>
  <Override PartName="/xl/queryTables/queryTable2381.xml" ContentType="application/vnd.openxmlformats-officedocument.spreadsheetml.queryTable+xml"/>
  <Override PartName="/xl/queryTables/queryTable2382.xml" ContentType="application/vnd.openxmlformats-officedocument.spreadsheetml.queryTable+xml"/>
  <Override PartName="/xl/queryTables/queryTable2383.xml" ContentType="application/vnd.openxmlformats-officedocument.spreadsheetml.queryTable+xml"/>
  <Override PartName="/xl/queryTables/queryTable2384.xml" ContentType="application/vnd.openxmlformats-officedocument.spreadsheetml.queryTable+xml"/>
  <Override PartName="/xl/queryTables/queryTable2385.xml" ContentType="application/vnd.openxmlformats-officedocument.spreadsheetml.queryTable+xml"/>
  <Override PartName="/xl/queryTables/queryTable2386.xml" ContentType="application/vnd.openxmlformats-officedocument.spreadsheetml.queryTable+xml"/>
  <Override PartName="/xl/queryTables/queryTable2387.xml" ContentType="application/vnd.openxmlformats-officedocument.spreadsheetml.queryTable+xml"/>
  <Override PartName="/xl/queryTables/queryTable2388.xml" ContentType="application/vnd.openxmlformats-officedocument.spreadsheetml.queryTable+xml"/>
  <Override PartName="/xl/queryTables/queryTable2389.xml" ContentType="application/vnd.openxmlformats-officedocument.spreadsheetml.queryTable+xml"/>
  <Override PartName="/xl/queryTables/queryTable2390.xml" ContentType="application/vnd.openxmlformats-officedocument.spreadsheetml.queryTable+xml"/>
  <Override PartName="/xl/queryTables/queryTable2391.xml" ContentType="application/vnd.openxmlformats-officedocument.spreadsheetml.queryTable+xml"/>
  <Override PartName="/xl/queryTables/queryTable2392.xml" ContentType="application/vnd.openxmlformats-officedocument.spreadsheetml.queryTable+xml"/>
  <Override PartName="/xl/queryTables/queryTable2393.xml" ContentType="application/vnd.openxmlformats-officedocument.spreadsheetml.queryTable+xml"/>
  <Override PartName="/xl/queryTables/queryTable2394.xml" ContentType="application/vnd.openxmlformats-officedocument.spreadsheetml.queryTable+xml"/>
  <Override PartName="/xl/queryTables/queryTable2395.xml" ContentType="application/vnd.openxmlformats-officedocument.spreadsheetml.queryTable+xml"/>
  <Override PartName="/xl/queryTables/queryTable2396.xml" ContentType="application/vnd.openxmlformats-officedocument.spreadsheetml.queryTable+xml"/>
  <Override PartName="/xl/queryTables/queryTable2397.xml" ContentType="application/vnd.openxmlformats-officedocument.spreadsheetml.queryTable+xml"/>
  <Override PartName="/xl/queryTables/queryTable2398.xml" ContentType="application/vnd.openxmlformats-officedocument.spreadsheetml.queryTable+xml"/>
  <Override PartName="/xl/queryTables/queryTable2399.xml" ContentType="application/vnd.openxmlformats-officedocument.spreadsheetml.queryTable+xml"/>
  <Override PartName="/xl/queryTables/queryTable2400.xml" ContentType="application/vnd.openxmlformats-officedocument.spreadsheetml.queryTable+xml"/>
  <Override PartName="/xl/queryTables/queryTable2401.xml" ContentType="application/vnd.openxmlformats-officedocument.spreadsheetml.queryTable+xml"/>
  <Override PartName="/xl/queryTables/queryTable2402.xml" ContentType="application/vnd.openxmlformats-officedocument.spreadsheetml.queryTable+xml"/>
  <Override PartName="/xl/queryTables/queryTable2403.xml" ContentType="application/vnd.openxmlformats-officedocument.spreadsheetml.queryTable+xml"/>
  <Override PartName="/xl/queryTables/queryTable2404.xml" ContentType="application/vnd.openxmlformats-officedocument.spreadsheetml.queryTable+xml"/>
  <Override PartName="/xl/queryTables/queryTable2405.xml" ContentType="application/vnd.openxmlformats-officedocument.spreadsheetml.queryTable+xml"/>
  <Override PartName="/xl/queryTables/queryTable2406.xml" ContentType="application/vnd.openxmlformats-officedocument.spreadsheetml.queryTable+xml"/>
  <Override PartName="/xl/queryTables/queryTable2407.xml" ContentType="application/vnd.openxmlformats-officedocument.spreadsheetml.queryTable+xml"/>
  <Override PartName="/xl/queryTables/queryTable2408.xml" ContentType="application/vnd.openxmlformats-officedocument.spreadsheetml.queryTable+xml"/>
  <Override PartName="/xl/queryTables/queryTable2409.xml" ContentType="application/vnd.openxmlformats-officedocument.spreadsheetml.queryTable+xml"/>
  <Override PartName="/xl/queryTables/queryTable2410.xml" ContentType="application/vnd.openxmlformats-officedocument.spreadsheetml.queryTable+xml"/>
  <Override PartName="/xl/queryTables/queryTable2411.xml" ContentType="application/vnd.openxmlformats-officedocument.spreadsheetml.queryTable+xml"/>
  <Override PartName="/xl/queryTables/queryTable2412.xml" ContentType="application/vnd.openxmlformats-officedocument.spreadsheetml.queryTable+xml"/>
  <Override PartName="/xl/queryTables/queryTable2413.xml" ContentType="application/vnd.openxmlformats-officedocument.spreadsheetml.queryTable+xml"/>
  <Override PartName="/xl/queryTables/queryTable2414.xml" ContentType="application/vnd.openxmlformats-officedocument.spreadsheetml.queryTable+xml"/>
  <Override PartName="/xl/queryTables/queryTable2415.xml" ContentType="application/vnd.openxmlformats-officedocument.spreadsheetml.queryTable+xml"/>
  <Override PartName="/xl/queryTables/queryTable2416.xml" ContentType="application/vnd.openxmlformats-officedocument.spreadsheetml.queryTable+xml"/>
  <Override PartName="/xl/queryTables/queryTable2417.xml" ContentType="application/vnd.openxmlformats-officedocument.spreadsheetml.queryTable+xml"/>
  <Override PartName="/xl/queryTables/queryTable2418.xml" ContentType="application/vnd.openxmlformats-officedocument.spreadsheetml.queryTable+xml"/>
  <Override PartName="/xl/queryTables/queryTable2419.xml" ContentType="application/vnd.openxmlformats-officedocument.spreadsheetml.queryTable+xml"/>
  <Override PartName="/xl/queryTables/queryTable2420.xml" ContentType="application/vnd.openxmlformats-officedocument.spreadsheetml.queryTable+xml"/>
  <Override PartName="/xl/queryTables/queryTable2421.xml" ContentType="application/vnd.openxmlformats-officedocument.spreadsheetml.queryTable+xml"/>
  <Override PartName="/xl/queryTables/queryTable2422.xml" ContentType="application/vnd.openxmlformats-officedocument.spreadsheetml.queryTable+xml"/>
  <Override PartName="/xl/queryTables/queryTable2423.xml" ContentType="application/vnd.openxmlformats-officedocument.spreadsheetml.queryTable+xml"/>
  <Override PartName="/xl/queryTables/queryTable2424.xml" ContentType="application/vnd.openxmlformats-officedocument.spreadsheetml.queryTable+xml"/>
  <Override PartName="/xl/queryTables/queryTable2425.xml" ContentType="application/vnd.openxmlformats-officedocument.spreadsheetml.queryTable+xml"/>
  <Override PartName="/xl/queryTables/queryTable2426.xml" ContentType="application/vnd.openxmlformats-officedocument.spreadsheetml.queryTable+xml"/>
  <Override PartName="/xl/queryTables/queryTable2427.xml" ContentType="application/vnd.openxmlformats-officedocument.spreadsheetml.queryTable+xml"/>
  <Override PartName="/xl/queryTables/queryTable2428.xml" ContentType="application/vnd.openxmlformats-officedocument.spreadsheetml.queryTable+xml"/>
  <Override PartName="/xl/queryTables/queryTable2429.xml" ContentType="application/vnd.openxmlformats-officedocument.spreadsheetml.queryTable+xml"/>
  <Override PartName="/xl/queryTables/queryTable2430.xml" ContentType="application/vnd.openxmlformats-officedocument.spreadsheetml.queryTable+xml"/>
  <Override PartName="/xl/queryTables/queryTable2431.xml" ContentType="application/vnd.openxmlformats-officedocument.spreadsheetml.queryTable+xml"/>
  <Override PartName="/xl/queryTables/queryTable2432.xml" ContentType="application/vnd.openxmlformats-officedocument.spreadsheetml.queryTable+xml"/>
  <Override PartName="/xl/queryTables/queryTable2433.xml" ContentType="application/vnd.openxmlformats-officedocument.spreadsheetml.queryTable+xml"/>
  <Override PartName="/xl/queryTables/queryTable2434.xml" ContentType="application/vnd.openxmlformats-officedocument.spreadsheetml.queryTable+xml"/>
  <Override PartName="/xl/queryTables/queryTable2435.xml" ContentType="application/vnd.openxmlformats-officedocument.spreadsheetml.queryTable+xml"/>
  <Override PartName="/xl/queryTables/queryTable2436.xml" ContentType="application/vnd.openxmlformats-officedocument.spreadsheetml.queryTable+xml"/>
  <Override PartName="/xl/queryTables/queryTable2437.xml" ContentType="application/vnd.openxmlformats-officedocument.spreadsheetml.queryTable+xml"/>
  <Override PartName="/xl/queryTables/queryTable2438.xml" ContentType="application/vnd.openxmlformats-officedocument.spreadsheetml.queryTable+xml"/>
  <Override PartName="/xl/queryTables/queryTable2439.xml" ContentType="application/vnd.openxmlformats-officedocument.spreadsheetml.queryTable+xml"/>
  <Override PartName="/xl/queryTables/queryTable2440.xml" ContentType="application/vnd.openxmlformats-officedocument.spreadsheetml.queryTable+xml"/>
  <Override PartName="/xl/queryTables/queryTable2441.xml" ContentType="application/vnd.openxmlformats-officedocument.spreadsheetml.queryTable+xml"/>
  <Override PartName="/xl/queryTables/queryTable2442.xml" ContentType="application/vnd.openxmlformats-officedocument.spreadsheetml.queryTable+xml"/>
  <Override PartName="/xl/queryTables/queryTable2443.xml" ContentType="application/vnd.openxmlformats-officedocument.spreadsheetml.queryTable+xml"/>
  <Override PartName="/xl/queryTables/queryTable2444.xml" ContentType="application/vnd.openxmlformats-officedocument.spreadsheetml.queryTable+xml"/>
  <Override PartName="/xl/queryTables/queryTable2445.xml" ContentType="application/vnd.openxmlformats-officedocument.spreadsheetml.queryTable+xml"/>
  <Override PartName="/xl/queryTables/queryTable2446.xml" ContentType="application/vnd.openxmlformats-officedocument.spreadsheetml.queryTable+xml"/>
  <Override PartName="/xl/queryTables/queryTable2447.xml" ContentType="application/vnd.openxmlformats-officedocument.spreadsheetml.queryTable+xml"/>
  <Override PartName="/xl/queryTables/queryTable2448.xml" ContentType="application/vnd.openxmlformats-officedocument.spreadsheetml.queryTable+xml"/>
  <Override PartName="/xl/queryTables/queryTable2449.xml" ContentType="application/vnd.openxmlformats-officedocument.spreadsheetml.queryTable+xml"/>
  <Override PartName="/xl/queryTables/queryTable2450.xml" ContentType="application/vnd.openxmlformats-officedocument.spreadsheetml.queryTable+xml"/>
  <Override PartName="/xl/queryTables/queryTable2451.xml" ContentType="application/vnd.openxmlformats-officedocument.spreadsheetml.queryTable+xml"/>
  <Override PartName="/xl/queryTables/queryTable2452.xml" ContentType="application/vnd.openxmlformats-officedocument.spreadsheetml.queryTable+xml"/>
  <Override PartName="/xl/queryTables/queryTable2453.xml" ContentType="application/vnd.openxmlformats-officedocument.spreadsheetml.queryTable+xml"/>
  <Override PartName="/xl/queryTables/queryTable2454.xml" ContentType="application/vnd.openxmlformats-officedocument.spreadsheetml.queryTable+xml"/>
  <Override PartName="/xl/queryTables/queryTable2455.xml" ContentType="application/vnd.openxmlformats-officedocument.spreadsheetml.queryTable+xml"/>
  <Override PartName="/xl/queryTables/queryTable2456.xml" ContentType="application/vnd.openxmlformats-officedocument.spreadsheetml.queryTable+xml"/>
  <Override PartName="/xl/queryTables/queryTable2457.xml" ContentType="application/vnd.openxmlformats-officedocument.spreadsheetml.queryTable+xml"/>
  <Override PartName="/xl/queryTables/queryTable2458.xml" ContentType="application/vnd.openxmlformats-officedocument.spreadsheetml.queryTable+xml"/>
  <Override PartName="/xl/queryTables/queryTable2459.xml" ContentType="application/vnd.openxmlformats-officedocument.spreadsheetml.queryTable+xml"/>
  <Override PartName="/xl/queryTables/queryTable2460.xml" ContentType="application/vnd.openxmlformats-officedocument.spreadsheetml.queryTable+xml"/>
  <Override PartName="/xl/queryTables/queryTable2461.xml" ContentType="application/vnd.openxmlformats-officedocument.spreadsheetml.queryTable+xml"/>
  <Override PartName="/xl/queryTables/queryTable2462.xml" ContentType="application/vnd.openxmlformats-officedocument.spreadsheetml.queryTable+xml"/>
  <Override PartName="/xl/queryTables/queryTable2463.xml" ContentType="application/vnd.openxmlformats-officedocument.spreadsheetml.queryTable+xml"/>
  <Override PartName="/xl/queryTables/queryTable2464.xml" ContentType="application/vnd.openxmlformats-officedocument.spreadsheetml.queryTable+xml"/>
  <Override PartName="/xl/queryTables/queryTable2465.xml" ContentType="application/vnd.openxmlformats-officedocument.spreadsheetml.queryTable+xml"/>
  <Override PartName="/xl/queryTables/queryTable2466.xml" ContentType="application/vnd.openxmlformats-officedocument.spreadsheetml.queryTable+xml"/>
  <Override PartName="/xl/queryTables/queryTable2467.xml" ContentType="application/vnd.openxmlformats-officedocument.spreadsheetml.queryTable+xml"/>
  <Override PartName="/xl/queryTables/queryTable2468.xml" ContentType="application/vnd.openxmlformats-officedocument.spreadsheetml.queryTable+xml"/>
  <Override PartName="/xl/queryTables/queryTable2469.xml" ContentType="application/vnd.openxmlformats-officedocument.spreadsheetml.queryTable+xml"/>
  <Override PartName="/xl/queryTables/queryTable2470.xml" ContentType="application/vnd.openxmlformats-officedocument.spreadsheetml.queryTable+xml"/>
  <Override PartName="/xl/queryTables/queryTable2471.xml" ContentType="application/vnd.openxmlformats-officedocument.spreadsheetml.queryTable+xml"/>
  <Override PartName="/xl/queryTables/queryTable2472.xml" ContentType="application/vnd.openxmlformats-officedocument.spreadsheetml.queryTable+xml"/>
  <Override PartName="/xl/queryTables/queryTable2473.xml" ContentType="application/vnd.openxmlformats-officedocument.spreadsheetml.queryTable+xml"/>
  <Override PartName="/xl/queryTables/queryTable2474.xml" ContentType="application/vnd.openxmlformats-officedocument.spreadsheetml.queryTable+xml"/>
  <Override PartName="/xl/queryTables/queryTable2475.xml" ContentType="application/vnd.openxmlformats-officedocument.spreadsheetml.queryTable+xml"/>
  <Override PartName="/xl/queryTables/queryTable2476.xml" ContentType="application/vnd.openxmlformats-officedocument.spreadsheetml.queryTable+xml"/>
  <Override PartName="/xl/queryTables/queryTable2477.xml" ContentType="application/vnd.openxmlformats-officedocument.spreadsheetml.queryTable+xml"/>
  <Override PartName="/xl/queryTables/queryTable2478.xml" ContentType="application/vnd.openxmlformats-officedocument.spreadsheetml.queryTable+xml"/>
  <Override PartName="/xl/queryTables/queryTable2479.xml" ContentType="application/vnd.openxmlformats-officedocument.spreadsheetml.queryTable+xml"/>
  <Override PartName="/xl/queryTables/queryTable2480.xml" ContentType="application/vnd.openxmlformats-officedocument.spreadsheetml.queryTable+xml"/>
  <Override PartName="/xl/queryTables/queryTable2481.xml" ContentType="application/vnd.openxmlformats-officedocument.spreadsheetml.queryTable+xml"/>
  <Override PartName="/xl/queryTables/queryTable2482.xml" ContentType="application/vnd.openxmlformats-officedocument.spreadsheetml.queryTable+xml"/>
  <Override PartName="/xl/queryTables/queryTable2483.xml" ContentType="application/vnd.openxmlformats-officedocument.spreadsheetml.queryTable+xml"/>
  <Override PartName="/xl/queryTables/queryTable2484.xml" ContentType="application/vnd.openxmlformats-officedocument.spreadsheetml.queryTable+xml"/>
  <Override PartName="/xl/queryTables/queryTable2485.xml" ContentType="application/vnd.openxmlformats-officedocument.spreadsheetml.queryTable+xml"/>
  <Override PartName="/xl/queryTables/queryTable2486.xml" ContentType="application/vnd.openxmlformats-officedocument.spreadsheetml.queryTable+xml"/>
  <Override PartName="/xl/queryTables/queryTable2487.xml" ContentType="application/vnd.openxmlformats-officedocument.spreadsheetml.queryTable+xml"/>
  <Override PartName="/xl/queryTables/queryTable2488.xml" ContentType="application/vnd.openxmlformats-officedocument.spreadsheetml.queryTable+xml"/>
  <Override PartName="/xl/queryTables/queryTable2489.xml" ContentType="application/vnd.openxmlformats-officedocument.spreadsheetml.queryTable+xml"/>
  <Override PartName="/xl/queryTables/queryTable2490.xml" ContentType="application/vnd.openxmlformats-officedocument.spreadsheetml.queryTable+xml"/>
  <Override PartName="/xl/queryTables/queryTable2491.xml" ContentType="application/vnd.openxmlformats-officedocument.spreadsheetml.queryTable+xml"/>
  <Override PartName="/xl/queryTables/queryTable2492.xml" ContentType="application/vnd.openxmlformats-officedocument.spreadsheetml.queryTable+xml"/>
  <Override PartName="/xl/queryTables/queryTable2493.xml" ContentType="application/vnd.openxmlformats-officedocument.spreadsheetml.queryTable+xml"/>
  <Override PartName="/xl/queryTables/queryTable2494.xml" ContentType="application/vnd.openxmlformats-officedocument.spreadsheetml.queryTable+xml"/>
  <Override PartName="/xl/queryTables/queryTable2495.xml" ContentType="application/vnd.openxmlformats-officedocument.spreadsheetml.queryTable+xml"/>
  <Override PartName="/xl/queryTables/queryTable2496.xml" ContentType="application/vnd.openxmlformats-officedocument.spreadsheetml.queryTable+xml"/>
  <Override PartName="/xl/queryTables/queryTable2497.xml" ContentType="application/vnd.openxmlformats-officedocument.spreadsheetml.queryTable+xml"/>
  <Override PartName="/xl/queryTables/queryTable2498.xml" ContentType="application/vnd.openxmlformats-officedocument.spreadsheetml.queryTable+xml"/>
  <Override PartName="/xl/queryTables/queryTable2499.xml" ContentType="application/vnd.openxmlformats-officedocument.spreadsheetml.queryTable+xml"/>
  <Override PartName="/xl/queryTables/queryTable2500.xml" ContentType="application/vnd.openxmlformats-officedocument.spreadsheetml.queryTable+xml"/>
  <Override PartName="/xl/queryTables/queryTable2501.xml" ContentType="application/vnd.openxmlformats-officedocument.spreadsheetml.queryTable+xml"/>
  <Override PartName="/xl/queryTables/queryTable2502.xml" ContentType="application/vnd.openxmlformats-officedocument.spreadsheetml.queryTable+xml"/>
  <Override PartName="/xl/queryTables/queryTable2503.xml" ContentType="application/vnd.openxmlformats-officedocument.spreadsheetml.queryTable+xml"/>
  <Override PartName="/xl/queryTables/queryTable2504.xml" ContentType="application/vnd.openxmlformats-officedocument.spreadsheetml.queryTable+xml"/>
  <Override PartName="/xl/queryTables/queryTable2505.xml" ContentType="application/vnd.openxmlformats-officedocument.spreadsheetml.queryTable+xml"/>
  <Override PartName="/xl/queryTables/queryTable2506.xml" ContentType="application/vnd.openxmlformats-officedocument.spreadsheetml.queryTable+xml"/>
  <Override PartName="/xl/queryTables/queryTable2507.xml" ContentType="application/vnd.openxmlformats-officedocument.spreadsheetml.queryTable+xml"/>
  <Override PartName="/xl/queryTables/queryTable2508.xml" ContentType="application/vnd.openxmlformats-officedocument.spreadsheetml.queryTable+xml"/>
  <Override PartName="/xl/queryTables/queryTable2509.xml" ContentType="application/vnd.openxmlformats-officedocument.spreadsheetml.queryTable+xml"/>
  <Override PartName="/xl/queryTables/queryTable2510.xml" ContentType="application/vnd.openxmlformats-officedocument.spreadsheetml.queryTable+xml"/>
  <Override PartName="/xl/queryTables/queryTable2511.xml" ContentType="application/vnd.openxmlformats-officedocument.spreadsheetml.queryTable+xml"/>
  <Override PartName="/xl/queryTables/queryTable2512.xml" ContentType="application/vnd.openxmlformats-officedocument.spreadsheetml.queryTable+xml"/>
  <Override PartName="/xl/queryTables/queryTable2513.xml" ContentType="application/vnd.openxmlformats-officedocument.spreadsheetml.queryTable+xml"/>
  <Override PartName="/xl/queryTables/queryTable2514.xml" ContentType="application/vnd.openxmlformats-officedocument.spreadsheetml.queryTable+xml"/>
  <Override PartName="/xl/queryTables/queryTable2515.xml" ContentType="application/vnd.openxmlformats-officedocument.spreadsheetml.queryTable+xml"/>
  <Override PartName="/xl/queryTables/queryTable2516.xml" ContentType="application/vnd.openxmlformats-officedocument.spreadsheetml.queryTable+xml"/>
  <Override PartName="/xl/queryTables/queryTable2517.xml" ContentType="application/vnd.openxmlformats-officedocument.spreadsheetml.queryTable+xml"/>
  <Override PartName="/xl/queryTables/queryTable2518.xml" ContentType="application/vnd.openxmlformats-officedocument.spreadsheetml.queryTable+xml"/>
  <Override PartName="/xl/queryTables/queryTable2519.xml" ContentType="application/vnd.openxmlformats-officedocument.spreadsheetml.queryTable+xml"/>
  <Override PartName="/xl/queryTables/queryTable2520.xml" ContentType="application/vnd.openxmlformats-officedocument.spreadsheetml.queryTable+xml"/>
  <Override PartName="/xl/queryTables/queryTable2521.xml" ContentType="application/vnd.openxmlformats-officedocument.spreadsheetml.queryTable+xml"/>
  <Override PartName="/xl/queryTables/queryTable2522.xml" ContentType="application/vnd.openxmlformats-officedocument.spreadsheetml.queryTable+xml"/>
  <Override PartName="/xl/queryTables/queryTable2523.xml" ContentType="application/vnd.openxmlformats-officedocument.spreadsheetml.queryTable+xml"/>
  <Override PartName="/xl/queryTables/queryTable2524.xml" ContentType="application/vnd.openxmlformats-officedocument.spreadsheetml.queryTable+xml"/>
  <Override PartName="/xl/queryTables/queryTable2525.xml" ContentType="application/vnd.openxmlformats-officedocument.spreadsheetml.queryTable+xml"/>
  <Override PartName="/xl/queryTables/queryTable2526.xml" ContentType="application/vnd.openxmlformats-officedocument.spreadsheetml.queryTable+xml"/>
  <Override PartName="/xl/queryTables/queryTable2527.xml" ContentType="application/vnd.openxmlformats-officedocument.spreadsheetml.queryTable+xml"/>
  <Override PartName="/xl/queryTables/queryTable2528.xml" ContentType="application/vnd.openxmlformats-officedocument.spreadsheetml.queryTable+xml"/>
  <Override PartName="/xl/queryTables/queryTable2529.xml" ContentType="application/vnd.openxmlformats-officedocument.spreadsheetml.queryTable+xml"/>
  <Override PartName="/xl/queryTables/queryTable2530.xml" ContentType="application/vnd.openxmlformats-officedocument.spreadsheetml.queryTable+xml"/>
  <Override PartName="/xl/queryTables/queryTable2531.xml" ContentType="application/vnd.openxmlformats-officedocument.spreadsheetml.queryTable+xml"/>
  <Override PartName="/xl/queryTables/queryTable2532.xml" ContentType="application/vnd.openxmlformats-officedocument.spreadsheetml.queryTable+xml"/>
  <Override PartName="/xl/queryTables/queryTable2533.xml" ContentType="application/vnd.openxmlformats-officedocument.spreadsheetml.queryTable+xml"/>
  <Override PartName="/xl/queryTables/queryTable2534.xml" ContentType="application/vnd.openxmlformats-officedocument.spreadsheetml.queryTable+xml"/>
  <Override PartName="/xl/queryTables/queryTable2535.xml" ContentType="application/vnd.openxmlformats-officedocument.spreadsheetml.queryTable+xml"/>
  <Override PartName="/xl/queryTables/queryTable2536.xml" ContentType="application/vnd.openxmlformats-officedocument.spreadsheetml.queryTable+xml"/>
  <Override PartName="/xl/queryTables/queryTable2537.xml" ContentType="application/vnd.openxmlformats-officedocument.spreadsheetml.queryTable+xml"/>
  <Override PartName="/xl/queryTables/queryTable2538.xml" ContentType="application/vnd.openxmlformats-officedocument.spreadsheetml.queryTable+xml"/>
  <Override PartName="/xl/queryTables/queryTable2539.xml" ContentType="application/vnd.openxmlformats-officedocument.spreadsheetml.queryTable+xml"/>
  <Override PartName="/xl/queryTables/queryTable2540.xml" ContentType="application/vnd.openxmlformats-officedocument.spreadsheetml.queryTable+xml"/>
  <Override PartName="/xl/queryTables/queryTable2541.xml" ContentType="application/vnd.openxmlformats-officedocument.spreadsheetml.queryTable+xml"/>
  <Override PartName="/xl/queryTables/queryTable2542.xml" ContentType="application/vnd.openxmlformats-officedocument.spreadsheetml.queryTable+xml"/>
  <Override PartName="/xl/queryTables/queryTable2543.xml" ContentType="application/vnd.openxmlformats-officedocument.spreadsheetml.queryTable+xml"/>
  <Override PartName="/xl/queryTables/queryTable2544.xml" ContentType="application/vnd.openxmlformats-officedocument.spreadsheetml.queryTable+xml"/>
  <Override PartName="/xl/queryTables/queryTable2545.xml" ContentType="application/vnd.openxmlformats-officedocument.spreadsheetml.queryTable+xml"/>
  <Override PartName="/xl/queryTables/queryTable2546.xml" ContentType="application/vnd.openxmlformats-officedocument.spreadsheetml.queryTable+xml"/>
  <Override PartName="/xl/queryTables/queryTable2547.xml" ContentType="application/vnd.openxmlformats-officedocument.spreadsheetml.queryTable+xml"/>
  <Override PartName="/xl/queryTables/queryTable2548.xml" ContentType="application/vnd.openxmlformats-officedocument.spreadsheetml.queryTable+xml"/>
  <Override PartName="/xl/queryTables/queryTable2549.xml" ContentType="application/vnd.openxmlformats-officedocument.spreadsheetml.queryTable+xml"/>
  <Override PartName="/xl/queryTables/queryTable2550.xml" ContentType="application/vnd.openxmlformats-officedocument.spreadsheetml.queryTable+xml"/>
  <Override PartName="/xl/queryTables/queryTable2551.xml" ContentType="application/vnd.openxmlformats-officedocument.spreadsheetml.queryTable+xml"/>
  <Override PartName="/xl/queryTables/queryTable2552.xml" ContentType="application/vnd.openxmlformats-officedocument.spreadsheetml.queryTable+xml"/>
  <Override PartName="/xl/queryTables/queryTable2553.xml" ContentType="application/vnd.openxmlformats-officedocument.spreadsheetml.queryTable+xml"/>
  <Override PartName="/xl/queryTables/queryTable2554.xml" ContentType="application/vnd.openxmlformats-officedocument.spreadsheetml.queryTable+xml"/>
  <Override PartName="/xl/queryTables/queryTable2555.xml" ContentType="application/vnd.openxmlformats-officedocument.spreadsheetml.queryTable+xml"/>
  <Override PartName="/xl/queryTables/queryTable2556.xml" ContentType="application/vnd.openxmlformats-officedocument.spreadsheetml.queryTable+xml"/>
  <Override PartName="/xl/queryTables/queryTable2557.xml" ContentType="application/vnd.openxmlformats-officedocument.spreadsheetml.queryTable+xml"/>
  <Override PartName="/xl/queryTables/queryTable2558.xml" ContentType="application/vnd.openxmlformats-officedocument.spreadsheetml.queryTable+xml"/>
  <Override PartName="/xl/queryTables/queryTable2559.xml" ContentType="application/vnd.openxmlformats-officedocument.spreadsheetml.queryTable+xml"/>
  <Override PartName="/xl/queryTables/queryTable2560.xml" ContentType="application/vnd.openxmlformats-officedocument.spreadsheetml.queryTable+xml"/>
  <Override PartName="/xl/queryTables/queryTable2561.xml" ContentType="application/vnd.openxmlformats-officedocument.spreadsheetml.queryTable+xml"/>
  <Override PartName="/xl/queryTables/queryTable2562.xml" ContentType="application/vnd.openxmlformats-officedocument.spreadsheetml.queryTable+xml"/>
  <Override PartName="/xl/queryTables/queryTable2563.xml" ContentType="application/vnd.openxmlformats-officedocument.spreadsheetml.queryTable+xml"/>
  <Override PartName="/xl/queryTables/queryTable2564.xml" ContentType="application/vnd.openxmlformats-officedocument.spreadsheetml.queryTable+xml"/>
  <Override PartName="/xl/queryTables/queryTable2565.xml" ContentType="application/vnd.openxmlformats-officedocument.spreadsheetml.queryTable+xml"/>
  <Override PartName="/xl/queryTables/queryTable2566.xml" ContentType="application/vnd.openxmlformats-officedocument.spreadsheetml.queryTable+xml"/>
  <Override PartName="/xl/queryTables/queryTable2567.xml" ContentType="application/vnd.openxmlformats-officedocument.spreadsheetml.queryTable+xml"/>
  <Override PartName="/xl/queryTables/queryTable2568.xml" ContentType="application/vnd.openxmlformats-officedocument.spreadsheetml.queryTable+xml"/>
  <Override PartName="/xl/queryTables/queryTable2569.xml" ContentType="application/vnd.openxmlformats-officedocument.spreadsheetml.queryTable+xml"/>
  <Override PartName="/xl/queryTables/queryTable2570.xml" ContentType="application/vnd.openxmlformats-officedocument.spreadsheetml.queryTable+xml"/>
  <Override PartName="/xl/queryTables/queryTable2571.xml" ContentType="application/vnd.openxmlformats-officedocument.spreadsheetml.queryTable+xml"/>
  <Override PartName="/xl/queryTables/queryTable2572.xml" ContentType="application/vnd.openxmlformats-officedocument.spreadsheetml.queryTable+xml"/>
  <Override PartName="/xl/queryTables/queryTable2573.xml" ContentType="application/vnd.openxmlformats-officedocument.spreadsheetml.queryTable+xml"/>
  <Override PartName="/xl/queryTables/queryTable2574.xml" ContentType="application/vnd.openxmlformats-officedocument.spreadsheetml.queryTable+xml"/>
  <Override PartName="/xl/queryTables/queryTable2575.xml" ContentType="application/vnd.openxmlformats-officedocument.spreadsheetml.queryTable+xml"/>
  <Override PartName="/xl/queryTables/queryTable2576.xml" ContentType="application/vnd.openxmlformats-officedocument.spreadsheetml.queryTable+xml"/>
  <Override PartName="/xl/queryTables/queryTable2577.xml" ContentType="application/vnd.openxmlformats-officedocument.spreadsheetml.queryTable+xml"/>
  <Override PartName="/xl/queryTables/queryTable2578.xml" ContentType="application/vnd.openxmlformats-officedocument.spreadsheetml.queryTable+xml"/>
  <Override PartName="/xl/queryTables/queryTable2579.xml" ContentType="application/vnd.openxmlformats-officedocument.spreadsheetml.queryTable+xml"/>
  <Override PartName="/xl/queryTables/queryTable2580.xml" ContentType="application/vnd.openxmlformats-officedocument.spreadsheetml.queryTable+xml"/>
  <Override PartName="/xl/queryTables/queryTable2581.xml" ContentType="application/vnd.openxmlformats-officedocument.spreadsheetml.queryTable+xml"/>
  <Override PartName="/xl/queryTables/queryTable2582.xml" ContentType="application/vnd.openxmlformats-officedocument.spreadsheetml.queryTable+xml"/>
  <Override PartName="/xl/queryTables/queryTable2583.xml" ContentType="application/vnd.openxmlformats-officedocument.spreadsheetml.queryTable+xml"/>
  <Override PartName="/xl/queryTables/queryTable2584.xml" ContentType="application/vnd.openxmlformats-officedocument.spreadsheetml.queryTable+xml"/>
  <Override PartName="/xl/queryTables/queryTable2585.xml" ContentType="application/vnd.openxmlformats-officedocument.spreadsheetml.queryTable+xml"/>
  <Override PartName="/xl/queryTables/queryTable2586.xml" ContentType="application/vnd.openxmlformats-officedocument.spreadsheetml.queryTable+xml"/>
  <Override PartName="/xl/queryTables/queryTable2587.xml" ContentType="application/vnd.openxmlformats-officedocument.spreadsheetml.queryTable+xml"/>
  <Override PartName="/xl/queryTables/queryTable2588.xml" ContentType="application/vnd.openxmlformats-officedocument.spreadsheetml.queryTable+xml"/>
  <Override PartName="/xl/queryTables/queryTable2589.xml" ContentType="application/vnd.openxmlformats-officedocument.spreadsheetml.queryTable+xml"/>
  <Override PartName="/xl/queryTables/queryTable2590.xml" ContentType="application/vnd.openxmlformats-officedocument.spreadsheetml.queryTable+xml"/>
  <Override PartName="/xl/queryTables/queryTable2591.xml" ContentType="application/vnd.openxmlformats-officedocument.spreadsheetml.queryTable+xml"/>
  <Override PartName="/xl/queryTables/queryTable2592.xml" ContentType="application/vnd.openxmlformats-officedocument.spreadsheetml.queryTable+xml"/>
  <Override PartName="/xl/queryTables/queryTable2593.xml" ContentType="application/vnd.openxmlformats-officedocument.spreadsheetml.queryTable+xml"/>
  <Override PartName="/xl/queryTables/queryTable2594.xml" ContentType="application/vnd.openxmlformats-officedocument.spreadsheetml.queryTable+xml"/>
  <Override PartName="/xl/queryTables/queryTable2595.xml" ContentType="application/vnd.openxmlformats-officedocument.spreadsheetml.queryTable+xml"/>
  <Override PartName="/xl/queryTables/queryTable2596.xml" ContentType="application/vnd.openxmlformats-officedocument.spreadsheetml.queryTable+xml"/>
  <Override PartName="/xl/queryTables/queryTable2597.xml" ContentType="application/vnd.openxmlformats-officedocument.spreadsheetml.queryTable+xml"/>
  <Override PartName="/xl/queryTables/queryTable2598.xml" ContentType="application/vnd.openxmlformats-officedocument.spreadsheetml.queryTable+xml"/>
  <Override PartName="/xl/queryTables/queryTable2599.xml" ContentType="application/vnd.openxmlformats-officedocument.spreadsheetml.queryTable+xml"/>
  <Override PartName="/xl/queryTables/queryTable2600.xml" ContentType="application/vnd.openxmlformats-officedocument.spreadsheetml.queryTable+xml"/>
  <Override PartName="/xl/queryTables/queryTable2601.xml" ContentType="application/vnd.openxmlformats-officedocument.spreadsheetml.queryTable+xml"/>
  <Override PartName="/xl/queryTables/queryTable2602.xml" ContentType="application/vnd.openxmlformats-officedocument.spreadsheetml.queryTable+xml"/>
  <Override PartName="/xl/queryTables/queryTable2603.xml" ContentType="application/vnd.openxmlformats-officedocument.spreadsheetml.queryTable+xml"/>
  <Override PartName="/xl/queryTables/queryTable2604.xml" ContentType="application/vnd.openxmlformats-officedocument.spreadsheetml.queryTable+xml"/>
  <Override PartName="/xl/queryTables/queryTable2605.xml" ContentType="application/vnd.openxmlformats-officedocument.spreadsheetml.queryTable+xml"/>
  <Override PartName="/xl/queryTables/queryTable2606.xml" ContentType="application/vnd.openxmlformats-officedocument.spreadsheetml.queryTable+xml"/>
  <Override PartName="/xl/queryTables/queryTable2607.xml" ContentType="application/vnd.openxmlformats-officedocument.spreadsheetml.queryTable+xml"/>
  <Override PartName="/xl/queryTables/queryTable2608.xml" ContentType="application/vnd.openxmlformats-officedocument.spreadsheetml.queryTable+xml"/>
  <Override PartName="/xl/queryTables/queryTable2609.xml" ContentType="application/vnd.openxmlformats-officedocument.spreadsheetml.queryTable+xml"/>
  <Override PartName="/xl/queryTables/queryTable2610.xml" ContentType="application/vnd.openxmlformats-officedocument.spreadsheetml.queryTable+xml"/>
  <Override PartName="/xl/queryTables/queryTable2611.xml" ContentType="application/vnd.openxmlformats-officedocument.spreadsheetml.queryTable+xml"/>
  <Override PartName="/xl/queryTables/queryTable2612.xml" ContentType="application/vnd.openxmlformats-officedocument.spreadsheetml.queryTable+xml"/>
  <Override PartName="/xl/queryTables/queryTable2613.xml" ContentType="application/vnd.openxmlformats-officedocument.spreadsheetml.queryTable+xml"/>
  <Override PartName="/xl/queryTables/queryTable2614.xml" ContentType="application/vnd.openxmlformats-officedocument.spreadsheetml.queryTable+xml"/>
  <Override PartName="/xl/queryTables/queryTable2615.xml" ContentType="application/vnd.openxmlformats-officedocument.spreadsheetml.queryTable+xml"/>
  <Override PartName="/xl/queryTables/queryTable2616.xml" ContentType="application/vnd.openxmlformats-officedocument.spreadsheetml.queryTable+xml"/>
  <Override PartName="/xl/queryTables/queryTable2617.xml" ContentType="application/vnd.openxmlformats-officedocument.spreadsheetml.queryTable+xml"/>
  <Override PartName="/xl/queryTables/queryTable2618.xml" ContentType="application/vnd.openxmlformats-officedocument.spreadsheetml.queryTable+xml"/>
  <Override PartName="/xl/queryTables/queryTable2619.xml" ContentType="application/vnd.openxmlformats-officedocument.spreadsheetml.queryTable+xml"/>
  <Override PartName="/xl/queryTables/queryTable2620.xml" ContentType="application/vnd.openxmlformats-officedocument.spreadsheetml.queryTable+xml"/>
  <Override PartName="/xl/queryTables/queryTable2621.xml" ContentType="application/vnd.openxmlformats-officedocument.spreadsheetml.queryTable+xml"/>
  <Override PartName="/xl/queryTables/queryTable2622.xml" ContentType="application/vnd.openxmlformats-officedocument.spreadsheetml.queryTable+xml"/>
  <Override PartName="/xl/queryTables/queryTable2623.xml" ContentType="application/vnd.openxmlformats-officedocument.spreadsheetml.queryTable+xml"/>
  <Override PartName="/xl/queryTables/queryTable2624.xml" ContentType="application/vnd.openxmlformats-officedocument.spreadsheetml.queryTable+xml"/>
  <Override PartName="/xl/queryTables/queryTable2625.xml" ContentType="application/vnd.openxmlformats-officedocument.spreadsheetml.queryTable+xml"/>
  <Override PartName="/xl/queryTables/queryTable2626.xml" ContentType="application/vnd.openxmlformats-officedocument.spreadsheetml.queryTable+xml"/>
  <Override PartName="/xl/queryTables/queryTable2627.xml" ContentType="application/vnd.openxmlformats-officedocument.spreadsheetml.queryTable+xml"/>
  <Override PartName="/xl/queryTables/queryTable2628.xml" ContentType="application/vnd.openxmlformats-officedocument.spreadsheetml.queryTable+xml"/>
  <Override PartName="/xl/queryTables/queryTable2629.xml" ContentType="application/vnd.openxmlformats-officedocument.spreadsheetml.queryTable+xml"/>
  <Override PartName="/xl/queryTables/queryTable2630.xml" ContentType="application/vnd.openxmlformats-officedocument.spreadsheetml.queryTable+xml"/>
  <Override PartName="/xl/queryTables/queryTable2631.xml" ContentType="application/vnd.openxmlformats-officedocument.spreadsheetml.queryTable+xml"/>
  <Override PartName="/xl/queryTables/queryTable2632.xml" ContentType="application/vnd.openxmlformats-officedocument.spreadsheetml.queryTable+xml"/>
  <Override PartName="/xl/queryTables/queryTable2633.xml" ContentType="application/vnd.openxmlformats-officedocument.spreadsheetml.queryTable+xml"/>
  <Override PartName="/xl/queryTables/queryTable2634.xml" ContentType="application/vnd.openxmlformats-officedocument.spreadsheetml.queryTable+xml"/>
  <Override PartName="/xl/queryTables/queryTable2635.xml" ContentType="application/vnd.openxmlformats-officedocument.spreadsheetml.queryTable+xml"/>
  <Override PartName="/xl/queryTables/queryTable2636.xml" ContentType="application/vnd.openxmlformats-officedocument.spreadsheetml.queryTable+xml"/>
  <Override PartName="/xl/queryTables/queryTable2637.xml" ContentType="application/vnd.openxmlformats-officedocument.spreadsheetml.queryTable+xml"/>
  <Override PartName="/xl/queryTables/queryTable2638.xml" ContentType="application/vnd.openxmlformats-officedocument.spreadsheetml.queryTable+xml"/>
  <Override PartName="/xl/queryTables/queryTable2639.xml" ContentType="application/vnd.openxmlformats-officedocument.spreadsheetml.queryTable+xml"/>
  <Override PartName="/xl/queryTables/queryTable2640.xml" ContentType="application/vnd.openxmlformats-officedocument.spreadsheetml.queryTable+xml"/>
  <Override PartName="/xl/queryTables/queryTable2641.xml" ContentType="application/vnd.openxmlformats-officedocument.spreadsheetml.queryTable+xml"/>
  <Override PartName="/xl/queryTables/queryTable2642.xml" ContentType="application/vnd.openxmlformats-officedocument.spreadsheetml.queryTable+xml"/>
  <Override PartName="/xl/queryTables/queryTable2643.xml" ContentType="application/vnd.openxmlformats-officedocument.spreadsheetml.queryTable+xml"/>
  <Override PartName="/xl/queryTables/queryTable2644.xml" ContentType="application/vnd.openxmlformats-officedocument.spreadsheetml.queryTable+xml"/>
  <Override PartName="/xl/queryTables/queryTable2645.xml" ContentType="application/vnd.openxmlformats-officedocument.spreadsheetml.queryTable+xml"/>
  <Override PartName="/xl/queryTables/queryTable2646.xml" ContentType="application/vnd.openxmlformats-officedocument.spreadsheetml.queryTable+xml"/>
  <Override PartName="/xl/queryTables/queryTable2647.xml" ContentType="application/vnd.openxmlformats-officedocument.spreadsheetml.queryTable+xml"/>
  <Override PartName="/xl/queryTables/queryTable2648.xml" ContentType="application/vnd.openxmlformats-officedocument.spreadsheetml.queryTable+xml"/>
  <Override PartName="/xl/queryTables/queryTable2649.xml" ContentType="application/vnd.openxmlformats-officedocument.spreadsheetml.queryTable+xml"/>
  <Override PartName="/xl/queryTables/queryTable2650.xml" ContentType="application/vnd.openxmlformats-officedocument.spreadsheetml.queryTable+xml"/>
  <Override PartName="/xl/queryTables/queryTable2651.xml" ContentType="application/vnd.openxmlformats-officedocument.spreadsheetml.queryTable+xml"/>
  <Override PartName="/xl/queryTables/queryTable2652.xml" ContentType="application/vnd.openxmlformats-officedocument.spreadsheetml.queryTable+xml"/>
  <Override PartName="/xl/queryTables/queryTable2653.xml" ContentType="application/vnd.openxmlformats-officedocument.spreadsheetml.queryTable+xml"/>
  <Override PartName="/xl/queryTables/queryTable2654.xml" ContentType="application/vnd.openxmlformats-officedocument.spreadsheetml.queryTable+xml"/>
  <Override PartName="/xl/queryTables/queryTable2655.xml" ContentType="application/vnd.openxmlformats-officedocument.spreadsheetml.queryTable+xml"/>
  <Override PartName="/xl/queryTables/queryTable2656.xml" ContentType="application/vnd.openxmlformats-officedocument.spreadsheetml.queryTable+xml"/>
  <Override PartName="/xl/queryTables/queryTable2657.xml" ContentType="application/vnd.openxmlformats-officedocument.spreadsheetml.queryTable+xml"/>
  <Override PartName="/xl/queryTables/queryTable2658.xml" ContentType="application/vnd.openxmlformats-officedocument.spreadsheetml.queryTable+xml"/>
  <Override PartName="/xl/queryTables/queryTable2659.xml" ContentType="application/vnd.openxmlformats-officedocument.spreadsheetml.queryTable+xml"/>
  <Override PartName="/xl/queryTables/queryTable2660.xml" ContentType="application/vnd.openxmlformats-officedocument.spreadsheetml.queryTable+xml"/>
  <Override PartName="/xl/queryTables/queryTable2661.xml" ContentType="application/vnd.openxmlformats-officedocument.spreadsheetml.queryTable+xml"/>
  <Override PartName="/xl/queryTables/queryTable2662.xml" ContentType="application/vnd.openxmlformats-officedocument.spreadsheetml.queryTable+xml"/>
  <Override PartName="/xl/queryTables/queryTable2663.xml" ContentType="application/vnd.openxmlformats-officedocument.spreadsheetml.queryTable+xml"/>
  <Override PartName="/xl/queryTables/queryTable2664.xml" ContentType="application/vnd.openxmlformats-officedocument.spreadsheetml.queryTable+xml"/>
  <Override PartName="/xl/queryTables/queryTable2665.xml" ContentType="application/vnd.openxmlformats-officedocument.spreadsheetml.queryTable+xml"/>
  <Override PartName="/xl/queryTables/queryTable2666.xml" ContentType="application/vnd.openxmlformats-officedocument.spreadsheetml.queryTable+xml"/>
  <Override PartName="/xl/queryTables/queryTable2667.xml" ContentType="application/vnd.openxmlformats-officedocument.spreadsheetml.queryTable+xml"/>
  <Override PartName="/xl/queryTables/queryTable2668.xml" ContentType="application/vnd.openxmlformats-officedocument.spreadsheetml.queryTable+xml"/>
  <Override PartName="/xl/queryTables/queryTable2669.xml" ContentType="application/vnd.openxmlformats-officedocument.spreadsheetml.queryTable+xml"/>
  <Override PartName="/xl/queryTables/queryTable2670.xml" ContentType="application/vnd.openxmlformats-officedocument.spreadsheetml.queryTable+xml"/>
  <Override PartName="/xl/queryTables/queryTable2671.xml" ContentType="application/vnd.openxmlformats-officedocument.spreadsheetml.queryTable+xml"/>
  <Override PartName="/xl/queryTables/queryTable2672.xml" ContentType="application/vnd.openxmlformats-officedocument.spreadsheetml.queryTable+xml"/>
  <Override PartName="/xl/queryTables/queryTable2673.xml" ContentType="application/vnd.openxmlformats-officedocument.spreadsheetml.queryTable+xml"/>
  <Override PartName="/xl/queryTables/queryTable2674.xml" ContentType="application/vnd.openxmlformats-officedocument.spreadsheetml.queryTable+xml"/>
  <Override PartName="/xl/queryTables/queryTable2675.xml" ContentType="application/vnd.openxmlformats-officedocument.spreadsheetml.queryTable+xml"/>
  <Override PartName="/xl/queryTables/queryTable2676.xml" ContentType="application/vnd.openxmlformats-officedocument.spreadsheetml.queryTable+xml"/>
  <Override PartName="/xl/queryTables/queryTable2677.xml" ContentType="application/vnd.openxmlformats-officedocument.spreadsheetml.queryTable+xml"/>
  <Override PartName="/xl/queryTables/queryTable2678.xml" ContentType="application/vnd.openxmlformats-officedocument.spreadsheetml.queryTable+xml"/>
  <Override PartName="/xl/queryTables/queryTable2679.xml" ContentType="application/vnd.openxmlformats-officedocument.spreadsheetml.queryTable+xml"/>
  <Override PartName="/xl/queryTables/queryTable2680.xml" ContentType="application/vnd.openxmlformats-officedocument.spreadsheetml.queryTable+xml"/>
  <Override PartName="/xl/queryTables/queryTable2681.xml" ContentType="application/vnd.openxmlformats-officedocument.spreadsheetml.queryTable+xml"/>
  <Override PartName="/xl/queryTables/queryTable2682.xml" ContentType="application/vnd.openxmlformats-officedocument.spreadsheetml.queryTable+xml"/>
  <Override PartName="/xl/queryTables/queryTable2683.xml" ContentType="application/vnd.openxmlformats-officedocument.spreadsheetml.queryTable+xml"/>
  <Override PartName="/xl/queryTables/queryTable2684.xml" ContentType="application/vnd.openxmlformats-officedocument.spreadsheetml.queryTable+xml"/>
  <Override PartName="/xl/queryTables/queryTable2685.xml" ContentType="application/vnd.openxmlformats-officedocument.spreadsheetml.queryTable+xml"/>
  <Override PartName="/xl/queryTables/queryTable2686.xml" ContentType="application/vnd.openxmlformats-officedocument.spreadsheetml.queryTable+xml"/>
  <Override PartName="/xl/queryTables/queryTable2687.xml" ContentType="application/vnd.openxmlformats-officedocument.spreadsheetml.queryTable+xml"/>
  <Override PartName="/xl/queryTables/queryTable2688.xml" ContentType="application/vnd.openxmlformats-officedocument.spreadsheetml.queryTable+xml"/>
  <Override PartName="/xl/queryTables/queryTable2689.xml" ContentType="application/vnd.openxmlformats-officedocument.spreadsheetml.queryTable+xml"/>
  <Override PartName="/xl/queryTables/queryTable2690.xml" ContentType="application/vnd.openxmlformats-officedocument.spreadsheetml.queryTable+xml"/>
  <Override PartName="/xl/queryTables/queryTable2691.xml" ContentType="application/vnd.openxmlformats-officedocument.spreadsheetml.queryTable+xml"/>
  <Override PartName="/xl/queryTables/queryTable2692.xml" ContentType="application/vnd.openxmlformats-officedocument.spreadsheetml.queryTable+xml"/>
  <Override PartName="/xl/queryTables/queryTable2693.xml" ContentType="application/vnd.openxmlformats-officedocument.spreadsheetml.queryTable+xml"/>
  <Override PartName="/xl/queryTables/queryTable2694.xml" ContentType="application/vnd.openxmlformats-officedocument.spreadsheetml.queryTable+xml"/>
  <Override PartName="/xl/queryTables/queryTable2695.xml" ContentType="application/vnd.openxmlformats-officedocument.spreadsheetml.queryTable+xml"/>
  <Override PartName="/xl/queryTables/queryTable2696.xml" ContentType="application/vnd.openxmlformats-officedocument.spreadsheetml.queryTable+xml"/>
  <Override PartName="/xl/queryTables/queryTable2697.xml" ContentType="application/vnd.openxmlformats-officedocument.spreadsheetml.queryTable+xml"/>
  <Override PartName="/xl/queryTables/queryTable2698.xml" ContentType="application/vnd.openxmlformats-officedocument.spreadsheetml.queryTable+xml"/>
  <Override PartName="/xl/queryTables/queryTable2699.xml" ContentType="application/vnd.openxmlformats-officedocument.spreadsheetml.queryTable+xml"/>
  <Override PartName="/xl/queryTables/queryTable2700.xml" ContentType="application/vnd.openxmlformats-officedocument.spreadsheetml.queryTable+xml"/>
  <Override PartName="/xl/queryTables/queryTable2701.xml" ContentType="application/vnd.openxmlformats-officedocument.spreadsheetml.queryTable+xml"/>
  <Override PartName="/xl/queryTables/queryTable2702.xml" ContentType="application/vnd.openxmlformats-officedocument.spreadsheetml.queryTable+xml"/>
  <Override PartName="/xl/queryTables/queryTable2703.xml" ContentType="application/vnd.openxmlformats-officedocument.spreadsheetml.queryTable+xml"/>
  <Override PartName="/xl/queryTables/queryTable2704.xml" ContentType="application/vnd.openxmlformats-officedocument.spreadsheetml.queryTable+xml"/>
  <Override PartName="/xl/queryTables/queryTable2705.xml" ContentType="application/vnd.openxmlformats-officedocument.spreadsheetml.queryTable+xml"/>
  <Override PartName="/xl/queryTables/queryTable2706.xml" ContentType="application/vnd.openxmlformats-officedocument.spreadsheetml.queryTable+xml"/>
  <Override PartName="/xl/queryTables/queryTable2707.xml" ContentType="application/vnd.openxmlformats-officedocument.spreadsheetml.queryTable+xml"/>
  <Override PartName="/xl/queryTables/queryTable2708.xml" ContentType="application/vnd.openxmlformats-officedocument.spreadsheetml.queryTable+xml"/>
  <Override PartName="/xl/queryTables/queryTable2709.xml" ContentType="application/vnd.openxmlformats-officedocument.spreadsheetml.queryTable+xml"/>
  <Override PartName="/xl/queryTables/queryTable2710.xml" ContentType="application/vnd.openxmlformats-officedocument.spreadsheetml.queryTable+xml"/>
  <Override PartName="/xl/queryTables/queryTable2711.xml" ContentType="application/vnd.openxmlformats-officedocument.spreadsheetml.queryTable+xml"/>
  <Override PartName="/xl/queryTables/queryTable2712.xml" ContentType="application/vnd.openxmlformats-officedocument.spreadsheetml.queryTable+xml"/>
  <Override PartName="/xl/queryTables/queryTable2713.xml" ContentType="application/vnd.openxmlformats-officedocument.spreadsheetml.queryTable+xml"/>
  <Override PartName="/xl/queryTables/queryTable2714.xml" ContentType="application/vnd.openxmlformats-officedocument.spreadsheetml.queryTable+xml"/>
  <Override PartName="/xl/queryTables/queryTable2715.xml" ContentType="application/vnd.openxmlformats-officedocument.spreadsheetml.queryTable+xml"/>
  <Override PartName="/xl/queryTables/queryTable2716.xml" ContentType="application/vnd.openxmlformats-officedocument.spreadsheetml.queryTable+xml"/>
  <Override PartName="/xl/queryTables/queryTable2717.xml" ContentType="application/vnd.openxmlformats-officedocument.spreadsheetml.queryTable+xml"/>
  <Override PartName="/xl/queryTables/queryTable2718.xml" ContentType="application/vnd.openxmlformats-officedocument.spreadsheetml.queryTable+xml"/>
  <Override PartName="/xl/queryTables/queryTable2719.xml" ContentType="application/vnd.openxmlformats-officedocument.spreadsheetml.queryTable+xml"/>
  <Override PartName="/xl/queryTables/queryTable2720.xml" ContentType="application/vnd.openxmlformats-officedocument.spreadsheetml.queryTable+xml"/>
  <Override PartName="/xl/queryTables/queryTable2721.xml" ContentType="application/vnd.openxmlformats-officedocument.spreadsheetml.queryTable+xml"/>
  <Override PartName="/xl/queryTables/queryTable2722.xml" ContentType="application/vnd.openxmlformats-officedocument.spreadsheetml.queryTable+xml"/>
  <Override PartName="/xl/queryTables/queryTable2723.xml" ContentType="application/vnd.openxmlformats-officedocument.spreadsheetml.queryTable+xml"/>
  <Override PartName="/xl/queryTables/queryTable2724.xml" ContentType="application/vnd.openxmlformats-officedocument.spreadsheetml.queryTable+xml"/>
  <Override PartName="/xl/queryTables/queryTable2725.xml" ContentType="application/vnd.openxmlformats-officedocument.spreadsheetml.queryTable+xml"/>
  <Override PartName="/xl/queryTables/queryTable2726.xml" ContentType="application/vnd.openxmlformats-officedocument.spreadsheetml.queryTable+xml"/>
  <Override PartName="/xl/queryTables/queryTable2727.xml" ContentType="application/vnd.openxmlformats-officedocument.spreadsheetml.queryTable+xml"/>
  <Override PartName="/xl/queryTables/queryTable2728.xml" ContentType="application/vnd.openxmlformats-officedocument.spreadsheetml.queryTable+xml"/>
  <Override PartName="/xl/queryTables/queryTable2729.xml" ContentType="application/vnd.openxmlformats-officedocument.spreadsheetml.queryTable+xml"/>
  <Override PartName="/xl/queryTables/queryTable2730.xml" ContentType="application/vnd.openxmlformats-officedocument.spreadsheetml.queryTable+xml"/>
  <Override PartName="/xl/queryTables/queryTable2731.xml" ContentType="application/vnd.openxmlformats-officedocument.spreadsheetml.queryTable+xml"/>
  <Override PartName="/xl/queryTables/queryTable2732.xml" ContentType="application/vnd.openxmlformats-officedocument.spreadsheetml.queryTable+xml"/>
  <Override PartName="/xl/queryTables/queryTable2733.xml" ContentType="application/vnd.openxmlformats-officedocument.spreadsheetml.queryTable+xml"/>
  <Override PartName="/xl/queryTables/queryTable2734.xml" ContentType="application/vnd.openxmlformats-officedocument.spreadsheetml.queryTable+xml"/>
  <Override PartName="/xl/queryTables/queryTable2735.xml" ContentType="application/vnd.openxmlformats-officedocument.spreadsheetml.queryTable+xml"/>
  <Override PartName="/xl/queryTables/queryTable2736.xml" ContentType="application/vnd.openxmlformats-officedocument.spreadsheetml.queryTable+xml"/>
  <Override PartName="/xl/queryTables/queryTable2737.xml" ContentType="application/vnd.openxmlformats-officedocument.spreadsheetml.queryTable+xml"/>
  <Override PartName="/xl/queryTables/queryTable2738.xml" ContentType="application/vnd.openxmlformats-officedocument.spreadsheetml.queryTable+xml"/>
  <Override PartName="/xl/queryTables/queryTable2739.xml" ContentType="application/vnd.openxmlformats-officedocument.spreadsheetml.queryTable+xml"/>
  <Override PartName="/xl/queryTables/queryTable2740.xml" ContentType="application/vnd.openxmlformats-officedocument.spreadsheetml.queryTable+xml"/>
  <Override PartName="/xl/queryTables/queryTable2741.xml" ContentType="application/vnd.openxmlformats-officedocument.spreadsheetml.queryTable+xml"/>
  <Override PartName="/xl/queryTables/queryTable2742.xml" ContentType="application/vnd.openxmlformats-officedocument.spreadsheetml.queryTable+xml"/>
  <Override PartName="/xl/queryTables/queryTable2743.xml" ContentType="application/vnd.openxmlformats-officedocument.spreadsheetml.queryTable+xml"/>
  <Override PartName="/xl/queryTables/queryTable2744.xml" ContentType="application/vnd.openxmlformats-officedocument.spreadsheetml.queryTable+xml"/>
  <Override PartName="/xl/queryTables/queryTable2745.xml" ContentType="application/vnd.openxmlformats-officedocument.spreadsheetml.queryTable+xml"/>
  <Override PartName="/xl/queryTables/queryTable2746.xml" ContentType="application/vnd.openxmlformats-officedocument.spreadsheetml.queryTable+xml"/>
  <Override PartName="/xl/queryTables/queryTable2747.xml" ContentType="application/vnd.openxmlformats-officedocument.spreadsheetml.queryTable+xml"/>
  <Override PartName="/xl/queryTables/queryTable2748.xml" ContentType="application/vnd.openxmlformats-officedocument.spreadsheetml.queryTable+xml"/>
  <Override PartName="/xl/queryTables/queryTable2749.xml" ContentType="application/vnd.openxmlformats-officedocument.spreadsheetml.queryTable+xml"/>
  <Override PartName="/xl/queryTables/queryTable2750.xml" ContentType="application/vnd.openxmlformats-officedocument.spreadsheetml.queryTable+xml"/>
  <Override PartName="/xl/queryTables/queryTable2751.xml" ContentType="application/vnd.openxmlformats-officedocument.spreadsheetml.queryTable+xml"/>
  <Override PartName="/xl/queryTables/queryTable2752.xml" ContentType="application/vnd.openxmlformats-officedocument.spreadsheetml.queryTable+xml"/>
  <Override PartName="/xl/queryTables/queryTable2753.xml" ContentType="application/vnd.openxmlformats-officedocument.spreadsheetml.queryTable+xml"/>
  <Override PartName="/xl/queryTables/queryTable2754.xml" ContentType="application/vnd.openxmlformats-officedocument.spreadsheetml.queryTable+xml"/>
  <Override PartName="/xl/queryTables/queryTable2755.xml" ContentType="application/vnd.openxmlformats-officedocument.spreadsheetml.queryTable+xml"/>
  <Override PartName="/xl/queryTables/queryTable2756.xml" ContentType="application/vnd.openxmlformats-officedocument.spreadsheetml.queryTable+xml"/>
  <Override PartName="/xl/queryTables/queryTable2757.xml" ContentType="application/vnd.openxmlformats-officedocument.spreadsheetml.queryTable+xml"/>
  <Override PartName="/xl/queryTables/queryTable2758.xml" ContentType="application/vnd.openxmlformats-officedocument.spreadsheetml.queryTable+xml"/>
  <Override PartName="/xl/queryTables/queryTable2759.xml" ContentType="application/vnd.openxmlformats-officedocument.spreadsheetml.queryTable+xml"/>
  <Override PartName="/xl/queryTables/queryTable2760.xml" ContentType="application/vnd.openxmlformats-officedocument.spreadsheetml.queryTable+xml"/>
  <Override PartName="/xl/queryTables/queryTable2761.xml" ContentType="application/vnd.openxmlformats-officedocument.spreadsheetml.queryTable+xml"/>
  <Override PartName="/xl/queryTables/queryTable2762.xml" ContentType="application/vnd.openxmlformats-officedocument.spreadsheetml.queryTable+xml"/>
  <Override PartName="/xl/queryTables/queryTable2763.xml" ContentType="application/vnd.openxmlformats-officedocument.spreadsheetml.queryTable+xml"/>
  <Override PartName="/xl/queryTables/queryTable2764.xml" ContentType="application/vnd.openxmlformats-officedocument.spreadsheetml.queryTable+xml"/>
  <Override PartName="/xl/queryTables/queryTable2765.xml" ContentType="application/vnd.openxmlformats-officedocument.spreadsheetml.queryTable+xml"/>
  <Override PartName="/xl/queryTables/queryTable2766.xml" ContentType="application/vnd.openxmlformats-officedocument.spreadsheetml.queryTable+xml"/>
  <Override PartName="/xl/queryTables/queryTable2767.xml" ContentType="application/vnd.openxmlformats-officedocument.spreadsheetml.queryTable+xml"/>
  <Override PartName="/xl/queryTables/queryTable2768.xml" ContentType="application/vnd.openxmlformats-officedocument.spreadsheetml.queryTable+xml"/>
  <Override PartName="/xl/queryTables/queryTable2769.xml" ContentType="application/vnd.openxmlformats-officedocument.spreadsheetml.queryTable+xml"/>
  <Override PartName="/xl/queryTables/queryTable2770.xml" ContentType="application/vnd.openxmlformats-officedocument.spreadsheetml.queryTable+xml"/>
  <Override PartName="/xl/queryTables/queryTable2771.xml" ContentType="application/vnd.openxmlformats-officedocument.spreadsheetml.queryTable+xml"/>
  <Override PartName="/xl/queryTables/queryTable2772.xml" ContentType="application/vnd.openxmlformats-officedocument.spreadsheetml.queryTable+xml"/>
  <Override PartName="/xl/queryTables/queryTable2773.xml" ContentType="application/vnd.openxmlformats-officedocument.spreadsheetml.queryTable+xml"/>
  <Override PartName="/xl/queryTables/queryTable2774.xml" ContentType="application/vnd.openxmlformats-officedocument.spreadsheetml.queryTable+xml"/>
  <Override PartName="/xl/queryTables/queryTable2775.xml" ContentType="application/vnd.openxmlformats-officedocument.spreadsheetml.queryTable+xml"/>
  <Override PartName="/xl/queryTables/queryTable2776.xml" ContentType="application/vnd.openxmlformats-officedocument.spreadsheetml.queryTable+xml"/>
  <Override PartName="/xl/queryTables/queryTable2777.xml" ContentType="application/vnd.openxmlformats-officedocument.spreadsheetml.queryTable+xml"/>
  <Override PartName="/xl/queryTables/queryTable2778.xml" ContentType="application/vnd.openxmlformats-officedocument.spreadsheetml.queryTable+xml"/>
  <Override PartName="/xl/queryTables/queryTable2779.xml" ContentType="application/vnd.openxmlformats-officedocument.spreadsheetml.queryTable+xml"/>
  <Override PartName="/xl/queryTables/queryTable2780.xml" ContentType="application/vnd.openxmlformats-officedocument.spreadsheetml.queryTable+xml"/>
  <Override PartName="/xl/queryTables/queryTable2781.xml" ContentType="application/vnd.openxmlformats-officedocument.spreadsheetml.queryTable+xml"/>
  <Override PartName="/xl/queryTables/queryTable2782.xml" ContentType="application/vnd.openxmlformats-officedocument.spreadsheetml.queryTable+xml"/>
  <Override PartName="/xl/queryTables/queryTable2783.xml" ContentType="application/vnd.openxmlformats-officedocument.spreadsheetml.queryTable+xml"/>
  <Override PartName="/xl/queryTables/queryTable2784.xml" ContentType="application/vnd.openxmlformats-officedocument.spreadsheetml.queryTable+xml"/>
  <Override PartName="/xl/queryTables/queryTable2785.xml" ContentType="application/vnd.openxmlformats-officedocument.spreadsheetml.queryTable+xml"/>
  <Override PartName="/xl/queryTables/queryTable2786.xml" ContentType="application/vnd.openxmlformats-officedocument.spreadsheetml.queryTable+xml"/>
  <Override PartName="/xl/queryTables/queryTable2787.xml" ContentType="application/vnd.openxmlformats-officedocument.spreadsheetml.queryTable+xml"/>
  <Override PartName="/xl/queryTables/queryTable2788.xml" ContentType="application/vnd.openxmlformats-officedocument.spreadsheetml.queryTable+xml"/>
  <Override PartName="/xl/queryTables/queryTable2789.xml" ContentType="application/vnd.openxmlformats-officedocument.spreadsheetml.queryTable+xml"/>
  <Override PartName="/xl/queryTables/queryTable2790.xml" ContentType="application/vnd.openxmlformats-officedocument.spreadsheetml.queryTable+xml"/>
  <Override PartName="/xl/queryTables/queryTable2791.xml" ContentType="application/vnd.openxmlformats-officedocument.spreadsheetml.queryTable+xml"/>
  <Override PartName="/xl/queryTables/queryTable2792.xml" ContentType="application/vnd.openxmlformats-officedocument.spreadsheetml.queryTable+xml"/>
  <Override PartName="/xl/queryTables/queryTable2793.xml" ContentType="application/vnd.openxmlformats-officedocument.spreadsheetml.queryTable+xml"/>
  <Override PartName="/xl/queryTables/queryTable2794.xml" ContentType="application/vnd.openxmlformats-officedocument.spreadsheetml.queryTable+xml"/>
  <Override PartName="/xl/queryTables/queryTable2795.xml" ContentType="application/vnd.openxmlformats-officedocument.spreadsheetml.queryTable+xml"/>
  <Override PartName="/xl/queryTables/queryTable2796.xml" ContentType="application/vnd.openxmlformats-officedocument.spreadsheetml.queryTable+xml"/>
  <Override PartName="/xl/queryTables/queryTable2797.xml" ContentType="application/vnd.openxmlformats-officedocument.spreadsheetml.queryTable+xml"/>
  <Override PartName="/xl/queryTables/queryTable2798.xml" ContentType="application/vnd.openxmlformats-officedocument.spreadsheetml.queryTable+xml"/>
  <Override PartName="/xl/queryTables/queryTable2799.xml" ContentType="application/vnd.openxmlformats-officedocument.spreadsheetml.queryTable+xml"/>
  <Override PartName="/xl/queryTables/queryTable2800.xml" ContentType="application/vnd.openxmlformats-officedocument.spreadsheetml.queryTable+xml"/>
  <Override PartName="/xl/queryTables/queryTable2801.xml" ContentType="application/vnd.openxmlformats-officedocument.spreadsheetml.queryTable+xml"/>
  <Override PartName="/xl/queryTables/queryTable2802.xml" ContentType="application/vnd.openxmlformats-officedocument.spreadsheetml.queryTable+xml"/>
  <Override PartName="/xl/queryTables/queryTable2803.xml" ContentType="application/vnd.openxmlformats-officedocument.spreadsheetml.queryTable+xml"/>
  <Override PartName="/xl/queryTables/queryTable2804.xml" ContentType="application/vnd.openxmlformats-officedocument.spreadsheetml.queryTable+xml"/>
  <Override PartName="/xl/queryTables/queryTable2805.xml" ContentType="application/vnd.openxmlformats-officedocument.spreadsheetml.queryTable+xml"/>
  <Override PartName="/xl/queryTables/queryTable2806.xml" ContentType="application/vnd.openxmlformats-officedocument.spreadsheetml.queryTable+xml"/>
  <Override PartName="/xl/queryTables/queryTable2807.xml" ContentType="application/vnd.openxmlformats-officedocument.spreadsheetml.queryTable+xml"/>
  <Override PartName="/xl/queryTables/queryTable2808.xml" ContentType="application/vnd.openxmlformats-officedocument.spreadsheetml.queryTable+xml"/>
  <Override PartName="/xl/queryTables/queryTable2809.xml" ContentType="application/vnd.openxmlformats-officedocument.spreadsheetml.queryTable+xml"/>
  <Override PartName="/xl/queryTables/queryTable2810.xml" ContentType="application/vnd.openxmlformats-officedocument.spreadsheetml.queryTable+xml"/>
  <Override PartName="/xl/queryTables/queryTable2811.xml" ContentType="application/vnd.openxmlformats-officedocument.spreadsheetml.queryTable+xml"/>
  <Override PartName="/xl/queryTables/queryTable2812.xml" ContentType="application/vnd.openxmlformats-officedocument.spreadsheetml.queryTable+xml"/>
  <Override PartName="/xl/queryTables/queryTable2813.xml" ContentType="application/vnd.openxmlformats-officedocument.spreadsheetml.queryTable+xml"/>
  <Override PartName="/xl/queryTables/queryTable2814.xml" ContentType="application/vnd.openxmlformats-officedocument.spreadsheetml.queryTable+xml"/>
  <Override PartName="/xl/queryTables/queryTable2815.xml" ContentType="application/vnd.openxmlformats-officedocument.spreadsheetml.queryTable+xml"/>
  <Override PartName="/xl/queryTables/queryTable2816.xml" ContentType="application/vnd.openxmlformats-officedocument.spreadsheetml.queryTable+xml"/>
  <Override PartName="/xl/queryTables/queryTable2817.xml" ContentType="application/vnd.openxmlformats-officedocument.spreadsheetml.queryTable+xml"/>
  <Override PartName="/xl/queryTables/queryTable2818.xml" ContentType="application/vnd.openxmlformats-officedocument.spreadsheetml.queryTable+xml"/>
  <Override PartName="/xl/queryTables/queryTable2819.xml" ContentType="application/vnd.openxmlformats-officedocument.spreadsheetml.queryTable+xml"/>
  <Override PartName="/xl/queryTables/queryTable2820.xml" ContentType="application/vnd.openxmlformats-officedocument.spreadsheetml.queryTable+xml"/>
  <Override PartName="/xl/queryTables/queryTable2821.xml" ContentType="application/vnd.openxmlformats-officedocument.spreadsheetml.queryTable+xml"/>
  <Override PartName="/xl/queryTables/queryTable2822.xml" ContentType="application/vnd.openxmlformats-officedocument.spreadsheetml.queryTable+xml"/>
  <Override PartName="/xl/queryTables/queryTable2823.xml" ContentType="application/vnd.openxmlformats-officedocument.spreadsheetml.queryTable+xml"/>
  <Override PartName="/xl/queryTables/queryTable2824.xml" ContentType="application/vnd.openxmlformats-officedocument.spreadsheetml.queryTable+xml"/>
  <Override PartName="/xl/queryTables/queryTable2825.xml" ContentType="application/vnd.openxmlformats-officedocument.spreadsheetml.queryTable+xml"/>
  <Override PartName="/xl/queryTables/queryTable2826.xml" ContentType="application/vnd.openxmlformats-officedocument.spreadsheetml.queryTable+xml"/>
  <Override PartName="/xl/queryTables/queryTable2827.xml" ContentType="application/vnd.openxmlformats-officedocument.spreadsheetml.queryTable+xml"/>
  <Override PartName="/xl/queryTables/queryTable2828.xml" ContentType="application/vnd.openxmlformats-officedocument.spreadsheetml.queryTable+xml"/>
  <Override PartName="/xl/queryTables/queryTable2829.xml" ContentType="application/vnd.openxmlformats-officedocument.spreadsheetml.queryTable+xml"/>
  <Override PartName="/xl/queryTables/queryTable2830.xml" ContentType="application/vnd.openxmlformats-officedocument.spreadsheetml.queryTable+xml"/>
  <Override PartName="/xl/queryTables/queryTable2831.xml" ContentType="application/vnd.openxmlformats-officedocument.spreadsheetml.queryTable+xml"/>
  <Override PartName="/xl/queryTables/queryTable2832.xml" ContentType="application/vnd.openxmlformats-officedocument.spreadsheetml.queryTable+xml"/>
  <Override PartName="/xl/queryTables/queryTable2833.xml" ContentType="application/vnd.openxmlformats-officedocument.spreadsheetml.queryTable+xml"/>
  <Override PartName="/xl/queryTables/queryTable2834.xml" ContentType="application/vnd.openxmlformats-officedocument.spreadsheetml.queryTable+xml"/>
  <Override PartName="/xl/queryTables/queryTable2835.xml" ContentType="application/vnd.openxmlformats-officedocument.spreadsheetml.queryTable+xml"/>
  <Override PartName="/xl/queryTables/queryTable2836.xml" ContentType="application/vnd.openxmlformats-officedocument.spreadsheetml.queryTable+xml"/>
  <Override PartName="/xl/queryTables/queryTable2837.xml" ContentType="application/vnd.openxmlformats-officedocument.spreadsheetml.queryTable+xml"/>
  <Override PartName="/xl/queryTables/queryTable2838.xml" ContentType="application/vnd.openxmlformats-officedocument.spreadsheetml.queryTable+xml"/>
  <Override PartName="/xl/queryTables/queryTable2839.xml" ContentType="application/vnd.openxmlformats-officedocument.spreadsheetml.queryTable+xml"/>
  <Override PartName="/xl/queryTables/queryTable2840.xml" ContentType="application/vnd.openxmlformats-officedocument.spreadsheetml.queryTable+xml"/>
  <Override PartName="/xl/queryTables/queryTable2841.xml" ContentType="application/vnd.openxmlformats-officedocument.spreadsheetml.queryTable+xml"/>
  <Override PartName="/xl/queryTables/queryTable2842.xml" ContentType="application/vnd.openxmlformats-officedocument.spreadsheetml.queryTable+xml"/>
  <Override PartName="/xl/queryTables/queryTable2843.xml" ContentType="application/vnd.openxmlformats-officedocument.spreadsheetml.queryTable+xml"/>
  <Override PartName="/xl/queryTables/queryTable2844.xml" ContentType="application/vnd.openxmlformats-officedocument.spreadsheetml.queryTable+xml"/>
  <Override PartName="/xl/queryTables/queryTable2845.xml" ContentType="application/vnd.openxmlformats-officedocument.spreadsheetml.queryTable+xml"/>
  <Override PartName="/xl/queryTables/queryTable2846.xml" ContentType="application/vnd.openxmlformats-officedocument.spreadsheetml.queryTable+xml"/>
  <Override PartName="/xl/queryTables/queryTable2847.xml" ContentType="application/vnd.openxmlformats-officedocument.spreadsheetml.queryTable+xml"/>
  <Override PartName="/xl/queryTables/queryTable2848.xml" ContentType="application/vnd.openxmlformats-officedocument.spreadsheetml.queryTable+xml"/>
  <Override PartName="/xl/queryTables/queryTable2849.xml" ContentType="application/vnd.openxmlformats-officedocument.spreadsheetml.queryTable+xml"/>
  <Override PartName="/xl/queryTables/queryTable2850.xml" ContentType="application/vnd.openxmlformats-officedocument.spreadsheetml.queryTable+xml"/>
  <Override PartName="/xl/queryTables/queryTable2851.xml" ContentType="application/vnd.openxmlformats-officedocument.spreadsheetml.queryTable+xml"/>
  <Override PartName="/xl/queryTables/queryTable2852.xml" ContentType="application/vnd.openxmlformats-officedocument.spreadsheetml.queryTable+xml"/>
  <Override PartName="/xl/queryTables/queryTable2853.xml" ContentType="application/vnd.openxmlformats-officedocument.spreadsheetml.queryTable+xml"/>
  <Override PartName="/xl/queryTables/queryTable2854.xml" ContentType="application/vnd.openxmlformats-officedocument.spreadsheetml.queryTable+xml"/>
  <Override PartName="/xl/queryTables/queryTable2855.xml" ContentType="application/vnd.openxmlformats-officedocument.spreadsheetml.queryTable+xml"/>
  <Override PartName="/xl/queryTables/queryTable2856.xml" ContentType="application/vnd.openxmlformats-officedocument.spreadsheetml.queryTable+xml"/>
  <Override PartName="/xl/queryTables/queryTable2857.xml" ContentType="application/vnd.openxmlformats-officedocument.spreadsheetml.queryTable+xml"/>
  <Override PartName="/xl/queryTables/queryTable2858.xml" ContentType="application/vnd.openxmlformats-officedocument.spreadsheetml.queryTable+xml"/>
  <Override PartName="/xl/queryTables/queryTable2859.xml" ContentType="application/vnd.openxmlformats-officedocument.spreadsheetml.queryTable+xml"/>
  <Override PartName="/xl/queryTables/queryTable2860.xml" ContentType="application/vnd.openxmlformats-officedocument.spreadsheetml.queryTable+xml"/>
  <Override PartName="/xl/queryTables/queryTable2861.xml" ContentType="application/vnd.openxmlformats-officedocument.spreadsheetml.queryTable+xml"/>
  <Override PartName="/xl/queryTables/queryTable2862.xml" ContentType="application/vnd.openxmlformats-officedocument.spreadsheetml.queryTable+xml"/>
  <Override PartName="/xl/queryTables/queryTable2863.xml" ContentType="application/vnd.openxmlformats-officedocument.spreadsheetml.queryTable+xml"/>
  <Override PartName="/xl/queryTables/queryTable2864.xml" ContentType="application/vnd.openxmlformats-officedocument.spreadsheetml.queryTable+xml"/>
  <Override PartName="/xl/queryTables/queryTable2865.xml" ContentType="application/vnd.openxmlformats-officedocument.spreadsheetml.queryTable+xml"/>
  <Override PartName="/xl/queryTables/queryTable2866.xml" ContentType="application/vnd.openxmlformats-officedocument.spreadsheetml.queryTable+xml"/>
  <Override PartName="/xl/queryTables/queryTable2867.xml" ContentType="application/vnd.openxmlformats-officedocument.spreadsheetml.queryTable+xml"/>
  <Override PartName="/xl/queryTables/queryTable2868.xml" ContentType="application/vnd.openxmlformats-officedocument.spreadsheetml.queryTable+xml"/>
  <Override PartName="/xl/queryTables/queryTable2869.xml" ContentType="application/vnd.openxmlformats-officedocument.spreadsheetml.queryTable+xml"/>
  <Override PartName="/xl/queryTables/queryTable2870.xml" ContentType="application/vnd.openxmlformats-officedocument.spreadsheetml.queryTable+xml"/>
  <Override PartName="/xl/queryTables/queryTable2871.xml" ContentType="application/vnd.openxmlformats-officedocument.spreadsheetml.queryTable+xml"/>
  <Override PartName="/xl/queryTables/queryTable2872.xml" ContentType="application/vnd.openxmlformats-officedocument.spreadsheetml.queryTable+xml"/>
  <Override PartName="/xl/queryTables/queryTable2873.xml" ContentType="application/vnd.openxmlformats-officedocument.spreadsheetml.queryTable+xml"/>
  <Override PartName="/xl/queryTables/queryTable2874.xml" ContentType="application/vnd.openxmlformats-officedocument.spreadsheetml.queryTable+xml"/>
  <Override PartName="/xl/queryTables/queryTable2875.xml" ContentType="application/vnd.openxmlformats-officedocument.spreadsheetml.queryTable+xml"/>
  <Override PartName="/xl/queryTables/queryTable2876.xml" ContentType="application/vnd.openxmlformats-officedocument.spreadsheetml.queryTable+xml"/>
  <Override PartName="/xl/queryTables/queryTable2877.xml" ContentType="application/vnd.openxmlformats-officedocument.spreadsheetml.queryTable+xml"/>
  <Override PartName="/xl/queryTables/queryTable2878.xml" ContentType="application/vnd.openxmlformats-officedocument.spreadsheetml.queryTable+xml"/>
  <Override PartName="/xl/queryTables/queryTable2879.xml" ContentType="application/vnd.openxmlformats-officedocument.spreadsheetml.queryTable+xml"/>
  <Override PartName="/xl/queryTables/queryTable2880.xml" ContentType="application/vnd.openxmlformats-officedocument.spreadsheetml.queryTable+xml"/>
  <Override PartName="/xl/queryTables/queryTable2881.xml" ContentType="application/vnd.openxmlformats-officedocument.spreadsheetml.queryTable+xml"/>
  <Override PartName="/xl/queryTables/queryTable2882.xml" ContentType="application/vnd.openxmlformats-officedocument.spreadsheetml.queryTable+xml"/>
  <Override PartName="/xl/queryTables/queryTable2883.xml" ContentType="application/vnd.openxmlformats-officedocument.spreadsheetml.queryTable+xml"/>
  <Override PartName="/xl/queryTables/queryTable2884.xml" ContentType="application/vnd.openxmlformats-officedocument.spreadsheetml.queryTable+xml"/>
  <Override PartName="/xl/queryTables/queryTable2885.xml" ContentType="application/vnd.openxmlformats-officedocument.spreadsheetml.queryTable+xml"/>
  <Override PartName="/xl/queryTables/queryTable2886.xml" ContentType="application/vnd.openxmlformats-officedocument.spreadsheetml.queryTable+xml"/>
  <Override PartName="/xl/queryTables/queryTable2887.xml" ContentType="application/vnd.openxmlformats-officedocument.spreadsheetml.queryTable+xml"/>
  <Override PartName="/xl/queryTables/queryTable2888.xml" ContentType="application/vnd.openxmlformats-officedocument.spreadsheetml.queryTable+xml"/>
  <Override PartName="/xl/queryTables/queryTable2889.xml" ContentType="application/vnd.openxmlformats-officedocument.spreadsheetml.queryTable+xml"/>
  <Override PartName="/xl/queryTables/queryTable2890.xml" ContentType="application/vnd.openxmlformats-officedocument.spreadsheetml.queryTable+xml"/>
  <Override PartName="/xl/queryTables/queryTable2891.xml" ContentType="application/vnd.openxmlformats-officedocument.spreadsheetml.queryTable+xml"/>
  <Override PartName="/xl/queryTables/queryTable2892.xml" ContentType="application/vnd.openxmlformats-officedocument.spreadsheetml.queryTable+xml"/>
  <Override PartName="/xl/queryTables/queryTable2893.xml" ContentType="application/vnd.openxmlformats-officedocument.spreadsheetml.queryTable+xml"/>
  <Override PartName="/xl/queryTables/queryTable2894.xml" ContentType="application/vnd.openxmlformats-officedocument.spreadsheetml.queryTable+xml"/>
  <Override PartName="/xl/queryTables/queryTable2895.xml" ContentType="application/vnd.openxmlformats-officedocument.spreadsheetml.queryTable+xml"/>
  <Override PartName="/xl/queryTables/queryTable2896.xml" ContentType="application/vnd.openxmlformats-officedocument.spreadsheetml.queryTable+xml"/>
  <Override PartName="/xl/queryTables/queryTable2897.xml" ContentType="application/vnd.openxmlformats-officedocument.spreadsheetml.queryTable+xml"/>
  <Override PartName="/xl/queryTables/queryTable2898.xml" ContentType="application/vnd.openxmlformats-officedocument.spreadsheetml.queryTable+xml"/>
  <Override PartName="/xl/queryTables/queryTable2899.xml" ContentType="application/vnd.openxmlformats-officedocument.spreadsheetml.queryTable+xml"/>
  <Override PartName="/xl/queryTables/queryTable2900.xml" ContentType="application/vnd.openxmlformats-officedocument.spreadsheetml.queryTable+xml"/>
  <Override PartName="/xl/queryTables/queryTable2901.xml" ContentType="application/vnd.openxmlformats-officedocument.spreadsheetml.queryTable+xml"/>
  <Override PartName="/xl/queryTables/queryTable2902.xml" ContentType="application/vnd.openxmlformats-officedocument.spreadsheetml.queryTable+xml"/>
  <Override PartName="/xl/queryTables/queryTable2903.xml" ContentType="application/vnd.openxmlformats-officedocument.spreadsheetml.queryTable+xml"/>
  <Override PartName="/xl/queryTables/queryTable2904.xml" ContentType="application/vnd.openxmlformats-officedocument.spreadsheetml.queryTable+xml"/>
  <Override PartName="/xl/queryTables/queryTable2905.xml" ContentType="application/vnd.openxmlformats-officedocument.spreadsheetml.queryTable+xml"/>
  <Override PartName="/xl/queryTables/queryTable2906.xml" ContentType="application/vnd.openxmlformats-officedocument.spreadsheetml.queryTable+xml"/>
  <Override PartName="/xl/queryTables/queryTable2907.xml" ContentType="application/vnd.openxmlformats-officedocument.spreadsheetml.queryTable+xml"/>
  <Override PartName="/xl/queryTables/queryTable2908.xml" ContentType="application/vnd.openxmlformats-officedocument.spreadsheetml.queryTable+xml"/>
  <Override PartName="/xl/queryTables/queryTable2909.xml" ContentType="application/vnd.openxmlformats-officedocument.spreadsheetml.queryTable+xml"/>
  <Override PartName="/xl/queryTables/queryTable2910.xml" ContentType="application/vnd.openxmlformats-officedocument.spreadsheetml.queryTable+xml"/>
  <Override PartName="/xl/queryTables/queryTable2911.xml" ContentType="application/vnd.openxmlformats-officedocument.spreadsheetml.queryTable+xml"/>
  <Override PartName="/xl/queryTables/queryTable2912.xml" ContentType="application/vnd.openxmlformats-officedocument.spreadsheetml.queryTable+xml"/>
  <Override PartName="/xl/queryTables/queryTable2913.xml" ContentType="application/vnd.openxmlformats-officedocument.spreadsheetml.queryTable+xml"/>
  <Override PartName="/xl/queryTables/queryTable2914.xml" ContentType="application/vnd.openxmlformats-officedocument.spreadsheetml.queryTable+xml"/>
  <Override PartName="/xl/queryTables/queryTable2915.xml" ContentType="application/vnd.openxmlformats-officedocument.spreadsheetml.queryTable+xml"/>
  <Override PartName="/xl/queryTables/queryTable2916.xml" ContentType="application/vnd.openxmlformats-officedocument.spreadsheetml.queryTable+xml"/>
  <Override PartName="/xl/queryTables/queryTable2917.xml" ContentType="application/vnd.openxmlformats-officedocument.spreadsheetml.queryTable+xml"/>
  <Override PartName="/xl/queryTables/queryTable2918.xml" ContentType="application/vnd.openxmlformats-officedocument.spreadsheetml.queryTable+xml"/>
  <Override PartName="/xl/queryTables/queryTable2919.xml" ContentType="application/vnd.openxmlformats-officedocument.spreadsheetml.queryTable+xml"/>
  <Override PartName="/xl/queryTables/queryTable2920.xml" ContentType="application/vnd.openxmlformats-officedocument.spreadsheetml.queryTable+xml"/>
  <Override PartName="/xl/queryTables/queryTable2921.xml" ContentType="application/vnd.openxmlformats-officedocument.spreadsheetml.queryTable+xml"/>
  <Override PartName="/xl/queryTables/queryTable2922.xml" ContentType="application/vnd.openxmlformats-officedocument.spreadsheetml.queryTable+xml"/>
  <Override PartName="/xl/queryTables/queryTable2923.xml" ContentType="application/vnd.openxmlformats-officedocument.spreadsheetml.queryTable+xml"/>
  <Override PartName="/xl/queryTables/queryTable2924.xml" ContentType="application/vnd.openxmlformats-officedocument.spreadsheetml.queryTable+xml"/>
  <Override PartName="/xl/queryTables/queryTable2925.xml" ContentType="application/vnd.openxmlformats-officedocument.spreadsheetml.queryTable+xml"/>
  <Override PartName="/xl/queryTables/queryTable2926.xml" ContentType="application/vnd.openxmlformats-officedocument.spreadsheetml.queryTable+xml"/>
  <Override PartName="/xl/queryTables/queryTable2927.xml" ContentType="application/vnd.openxmlformats-officedocument.spreadsheetml.queryTable+xml"/>
  <Override PartName="/xl/queryTables/queryTable2928.xml" ContentType="application/vnd.openxmlformats-officedocument.spreadsheetml.queryTable+xml"/>
  <Override PartName="/xl/queryTables/queryTable2929.xml" ContentType="application/vnd.openxmlformats-officedocument.spreadsheetml.queryTable+xml"/>
  <Override PartName="/xl/queryTables/queryTable2930.xml" ContentType="application/vnd.openxmlformats-officedocument.spreadsheetml.queryTable+xml"/>
  <Override PartName="/xl/queryTables/queryTable2931.xml" ContentType="application/vnd.openxmlformats-officedocument.spreadsheetml.queryTable+xml"/>
  <Override PartName="/xl/queryTables/queryTable2932.xml" ContentType="application/vnd.openxmlformats-officedocument.spreadsheetml.queryTable+xml"/>
  <Override PartName="/xl/queryTables/queryTable2933.xml" ContentType="application/vnd.openxmlformats-officedocument.spreadsheetml.queryTable+xml"/>
  <Override PartName="/xl/queryTables/queryTable2934.xml" ContentType="application/vnd.openxmlformats-officedocument.spreadsheetml.queryTable+xml"/>
  <Override PartName="/xl/queryTables/queryTable2935.xml" ContentType="application/vnd.openxmlformats-officedocument.spreadsheetml.queryTable+xml"/>
  <Override PartName="/xl/queryTables/queryTable2936.xml" ContentType="application/vnd.openxmlformats-officedocument.spreadsheetml.queryTable+xml"/>
  <Override PartName="/xl/queryTables/queryTable2937.xml" ContentType="application/vnd.openxmlformats-officedocument.spreadsheetml.queryTable+xml"/>
  <Override PartName="/xl/queryTables/queryTable2938.xml" ContentType="application/vnd.openxmlformats-officedocument.spreadsheetml.queryTable+xml"/>
  <Override PartName="/xl/queryTables/queryTable2939.xml" ContentType="application/vnd.openxmlformats-officedocument.spreadsheetml.queryTable+xml"/>
  <Override PartName="/xl/queryTables/queryTable2940.xml" ContentType="application/vnd.openxmlformats-officedocument.spreadsheetml.queryTable+xml"/>
  <Override PartName="/xl/queryTables/queryTable2941.xml" ContentType="application/vnd.openxmlformats-officedocument.spreadsheetml.queryTable+xml"/>
  <Override PartName="/xl/queryTables/queryTable2942.xml" ContentType="application/vnd.openxmlformats-officedocument.spreadsheetml.queryTable+xml"/>
  <Override PartName="/xl/queryTables/queryTable2943.xml" ContentType="application/vnd.openxmlformats-officedocument.spreadsheetml.queryTable+xml"/>
  <Override PartName="/xl/queryTables/queryTable2944.xml" ContentType="application/vnd.openxmlformats-officedocument.spreadsheetml.queryTable+xml"/>
  <Override PartName="/xl/queryTables/queryTable2945.xml" ContentType="application/vnd.openxmlformats-officedocument.spreadsheetml.queryTable+xml"/>
  <Override PartName="/xl/queryTables/queryTable2946.xml" ContentType="application/vnd.openxmlformats-officedocument.spreadsheetml.queryTable+xml"/>
  <Override PartName="/xl/queryTables/queryTable2947.xml" ContentType="application/vnd.openxmlformats-officedocument.spreadsheetml.queryTable+xml"/>
  <Override PartName="/xl/queryTables/queryTable2948.xml" ContentType="application/vnd.openxmlformats-officedocument.spreadsheetml.queryTable+xml"/>
  <Override PartName="/xl/queryTables/queryTable2949.xml" ContentType="application/vnd.openxmlformats-officedocument.spreadsheetml.queryTable+xml"/>
  <Override PartName="/xl/queryTables/queryTable2950.xml" ContentType="application/vnd.openxmlformats-officedocument.spreadsheetml.queryTable+xml"/>
  <Override PartName="/xl/queryTables/queryTable2951.xml" ContentType="application/vnd.openxmlformats-officedocument.spreadsheetml.queryTable+xml"/>
  <Override PartName="/xl/queryTables/queryTable2952.xml" ContentType="application/vnd.openxmlformats-officedocument.spreadsheetml.queryTable+xml"/>
  <Override PartName="/xl/queryTables/queryTable2953.xml" ContentType="application/vnd.openxmlformats-officedocument.spreadsheetml.queryTable+xml"/>
  <Override PartName="/xl/queryTables/queryTable2954.xml" ContentType="application/vnd.openxmlformats-officedocument.spreadsheetml.queryTable+xml"/>
  <Override PartName="/xl/queryTables/queryTable2955.xml" ContentType="application/vnd.openxmlformats-officedocument.spreadsheetml.queryTable+xml"/>
  <Override PartName="/xl/queryTables/queryTable2956.xml" ContentType="application/vnd.openxmlformats-officedocument.spreadsheetml.queryTable+xml"/>
  <Override PartName="/xl/queryTables/queryTable2957.xml" ContentType="application/vnd.openxmlformats-officedocument.spreadsheetml.queryTable+xml"/>
  <Override PartName="/xl/queryTables/queryTable2958.xml" ContentType="application/vnd.openxmlformats-officedocument.spreadsheetml.queryTable+xml"/>
  <Override PartName="/xl/queryTables/queryTable2959.xml" ContentType="application/vnd.openxmlformats-officedocument.spreadsheetml.queryTable+xml"/>
  <Override PartName="/xl/queryTables/queryTable2960.xml" ContentType="application/vnd.openxmlformats-officedocument.spreadsheetml.queryTable+xml"/>
  <Override PartName="/xl/queryTables/queryTable2961.xml" ContentType="application/vnd.openxmlformats-officedocument.spreadsheetml.queryTable+xml"/>
  <Override PartName="/xl/queryTables/queryTable2962.xml" ContentType="application/vnd.openxmlformats-officedocument.spreadsheetml.queryTable+xml"/>
  <Override PartName="/xl/queryTables/queryTable2963.xml" ContentType="application/vnd.openxmlformats-officedocument.spreadsheetml.queryTable+xml"/>
  <Override PartName="/xl/queryTables/queryTable2964.xml" ContentType="application/vnd.openxmlformats-officedocument.spreadsheetml.queryTable+xml"/>
  <Override PartName="/xl/queryTables/queryTable2965.xml" ContentType="application/vnd.openxmlformats-officedocument.spreadsheetml.queryTable+xml"/>
  <Override PartName="/xl/queryTables/queryTable2966.xml" ContentType="application/vnd.openxmlformats-officedocument.spreadsheetml.queryTable+xml"/>
  <Override PartName="/xl/queryTables/queryTable2967.xml" ContentType="application/vnd.openxmlformats-officedocument.spreadsheetml.queryTable+xml"/>
  <Override PartName="/xl/queryTables/queryTable2968.xml" ContentType="application/vnd.openxmlformats-officedocument.spreadsheetml.queryTable+xml"/>
  <Override PartName="/xl/queryTables/queryTable2969.xml" ContentType="application/vnd.openxmlformats-officedocument.spreadsheetml.queryTable+xml"/>
  <Override PartName="/xl/queryTables/queryTable2970.xml" ContentType="application/vnd.openxmlformats-officedocument.spreadsheetml.queryTable+xml"/>
  <Override PartName="/xl/queryTables/queryTable2971.xml" ContentType="application/vnd.openxmlformats-officedocument.spreadsheetml.queryTable+xml"/>
  <Override PartName="/xl/queryTables/queryTable2972.xml" ContentType="application/vnd.openxmlformats-officedocument.spreadsheetml.queryTable+xml"/>
  <Override PartName="/xl/queryTables/queryTable2973.xml" ContentType="application/vnd.openxmlformats-officedocument.spreadsheetml.queryTable+xml"/>
  <Override PartName="/xl/queryTables/queryTable2974.xml" ContentType="application/vnd.openxmlformats-officedocument.spreadsheetml.queryTable+xml"/>
  <Override PartName="/xl/queryTables/queryTable2975.xml" ContentType="application/vnd.openxmlformats-officedocument.spreadsheetml.queryTable+xml"/>
  <Override PartName="/xl/queryTables/queryTable2976.xml" ContentType="application/vnd.openxmlformats-officedocument.spreadsheetml.queryTable+xml"/>
  <Override PartName="/xl/queryTables/queryTable2977.xml" ContentType="application/vnd.openxmlformats-officedocument.spreadsheetml.queryTable+xml"/>
  <Override PartName="/xl/queryTables/queryTable2978.xml" ContentType="application/vnd.openxmlformats-officedocument.spreadsheetml.queryTable+xml"/>
  <Override PartName="/xl/queryTables/queryTable2979.xml" ContentType="application/vnd.openxmlformats-officedocument.spreadsheetml.queryTable+xml"/>
  <Override PartName="/xl/queryTables/queryTable2980.xml" ContentType="application/vnd.openxmlformats-officedocument.spreadsheetml.queryTable+xml"/>
  <Override PartName="/xl/queryTables/queryTable2981.xml" ContentType="application/vnd.openxmlformats-officedocument.spreadsheetml.queryTable+xml"/>
  <Override PartName="/xl/queryTables/queryTable2982.xml" ContentType="application/vnd.openxmlformats-officedocument.spreadsheetml.queryTable+xml"/>
  <Override PartName="/xl/queryTables/queryTable2983.xml" ContentType="application/vnd.openxmlformats-officedocument.spreadsheetml.queryTable+xml"/>
  <Override PartName="/xl/queryTables/queryTable2984.xml" ContentType="application/vnd.openxmlformats-officedocument.spreadsheetml.queryTable+xml"/>
  <Override PartName="/xl/queryTables/queryTable2985.xml" ContentType="application/vnd.openxmlformats-officedocument.spreadsheetml.queryTable+xml"/>
  <Override PartName="/xl/queryTables/queryTable2986.xml" ContentType="application/vnd.openxmlformats-officedocument.spreadsheetml.queryTable+xml"/>
  <Override PartName="/xl/queryTables/queryTable2987.xml" ContentType="application/vnd.openxmlformats-officedocument.spreadsheetml.queryTable+xml"/>
  <Override PartName="/xl/queryTables/queryTable2988.xml" ContentType="application/vnd.openxmlformats-officedocument.spreadsheetml.queryTable+xml"/>
  <Override PartName="/xl/queryTables/queryTable2989.xml" ContentType="application/vnd.openxmlformats-officedocument.spreadsheetml.queryTable+xml"/>
  <Override PartName="/xl/queryTables/queryTable2990.xml" ContentType="application/vnd.openxmlformats-officedocument.spreadsheetml.queryTable+xml"/>
  <Override PartName="/xl/queryTables/queryTable2991.xml" ContentType="application/vnd.openxmlformats-officedocument.spreadsheetml.queryTable+xml"/>
  <Override PartName="/xl/queryTables/queryTable2992.xml" ContentType="application/vnd.openxmlformats-officedocument.spreadsheetml.queryTable+xml"/>
  <Override PartName="/xl/queryTables/queryTable2993.xml" ContentType="application/vnd.openxmlformats-officedocument.spreadsheetml.queryTable+xml"/>
  <Override PartName="/xl/queryTables/queryTable2994.xml" ContentType="application/vnd.openxmlformats-officedocument.spreadsheetml.queryTable+xml"/>
  <Override PartName="/xl/queryTables/queryTable2995.xml" ContentType="application/vnd.openxmlformats-officedocument.spreadsheetml.queryTable+xml"/>
  <Override PartName="/xl/queryTables/queryTable2996.xml" ContentType="application/vnd.openxmlformats-officedocument.spreadsheetml.queryTable+xml"/>
  <Override PartName="/xl/queryTables/queryTable2997.xml" ContentType="application/vnd.openxmlformats-officedocument.spreadsheetml.queryTable+xml"/>
  <Override PartName="/xl/queryTables/queryTable2998.xml" ContentType="application/vnd.openxmlformats-officedocument.spreadsheetml.queryTable+xml"/>
  <Override PartName="/xl/queryTables/queryTable2999.xml" ContentType="application/vnd.openxmlformats-officedocument.spreadsheetml.queryTable+xml"/>
  <Override PartName="/xl/queryTables/queryTable3000.xml" ContentType="application/vnd.openxmlformats-officedocument.spreadsheetml.queryTable+xml"/>
  <Override PartName="/xl/queryTables/queryTable3001.xml" ContentType="application/vnd.openxmlformats-officedocument.spreadsheetml.queryTable+xml"/>
  <Override PartName="/xl/queryTables/queryTable3002.xml" ContentType="application/vnd.openxmlformats-officedocument.spreadsheetml.queryTable+xml"/>
  <Override PartName="/xl/queryTables/queryTable3003.xml" ContentType="application/vnd.openxmlformats-officedocument.spreadsheetml.queryTable+xml"/>
  <Override PartName="/xl/queryTables/queryTable3004.xml" ContentType="application/vnd.openxmlformats-officedocument.spreadsheetml.queryTable+xml"/>
  <Override PartName="/xl/queryTables/queryTable3005.xml" ContentType="application/vnd.openxmlformats-officedocument.spreadsheetml.queryTable+xml"/>
  <Override PartName="/xl/queryTables/queryTable3006.xml" ContentType="application/vnd.openxmlformats-officedocument.spreadsheetml.queryTable+xml"/>
  <Override PartName="/xl/queryTables/queryTable3007.xml" ContentType="application/vnd.openxmlformats-officedocument.spreadsheetml.queryTable+xml"/>
  <Override PartName="/xl/queryTables/queryTable3008.xml" ContentType="application/vnd.openxmlformats-officedocument.spreadsheetml.queryTable+xml"/>
  <Override PartName="/xl/queryTables/queryTable3009.xml" ContentType="application/vnd.openxmlformats-officedocument.spreadsheetml.queryTable+xml"/>
  <Override PartName="/xl/queryTables/queryTable3010.xml" ContentType="application/vnd.openxmlformats-officedocument.spreadsheetml.queryTable+xml"/>
  <Override PartName="/xl/queryTables/queryTable3011.xml" ContentType="application/vnd.openxmlformats-officedocument.spreadsheetml.queryTable+xml"/>
  <Override PartName="/xl/queryTables/queryTable3012.xml" ContentType="application/vnd.openxmlformats-officedocument.spreadsheetml.queryTable+xml"/>
  <Override PartName="/xl/queryTables/queryTable3013.xml" ContentType="application/vnd.openxmlformats-officedocument.spreadsheetml.queryTable+xml"/>
  <Override PartName="/xl/queryTables/queryTable3014.xml" ContentType="application/vnd.openxmlformats-officedocument.spreadsheetml.queryTable+xml"/>
  <Override PartName="/xl/queryTables/queryTable3015.xml" ContentType="application/vnd.openxmlformats-officedocument.spreadsheetml.queryTable+xml"/>
  <Override PartName="/xl/queryTables/queryTable3016.xml" ContentType="application/vnd.openxmlformats-officedocument.spreadsheetml.queryTable+xml"/>
  <Override PartName="/xl/queryTables/queryTable3017.xml" ContentType="application/vnd.openxmlformats-officedocument.spreadsheetml.queryTable+xml"/>
  <Override PartName="/xl/queryTables/queryTable3018.xml" ContentType="application/vnd.openxmlformats-officedocument.spreadsheetml.queryTable+xml"/>
  <Override PartName="/xl/queryTables/queryTable3019.xml" ContentType="application/vnd.openxmlformats-officedocument.spreadsheetml.queryTable+xml"/>
  <Override PartName="/xl/queryTables/queryTable3020.xml" ContentType="application/vnd.openxmlformats-officedocument.spreadsheetml.queryTable+xml"/>
  <Override PartName="/xl/queryTables/queryTable3021.xml" ContentType="application/vnd.openxmlformats-officedocument.spreadsheetml.queryTable+xml"/>
  <Override PartName="/xl/queryTables/queryTable3022.xml" ContentType="application/vnd.openxmlformats-officedocument.spreadsheetml.queryTable+xml"/>
  <Override PartName="/xl/queryTables/queryTable3023.xml" ContentType="application/vnd.openxmlformats-officedocument.spreadsheetml.queryTable+xml"/>
  <Override PartName="/xl/queryTables/queryTable3024.xml" ContentType="application/vnd.openxmlformats-officedocument.spreadsheetml.queryTable+xml"/>
  <Override PartName="/xl/queryTables/queryTable3025.xml" ContentType="application/vnd.openxmlformats-officedocument.spreadsheetml.queryTable+xml"/>
  <Override PartName="/xl/queryTables/queryTable3026.xml" ContentType="application/vnd.openxmlformats-officedocument.spreadsheetml.queryTable+xml"/>
  <Override PartName="/xl/queryTables/queryTable3027.xml" ContentType="application/vnd.openxmlformats-officedocument.spreadsheetml.queryTable+xml"/>
  <Override PartName="/xl/queryTables/queryTable3028.xml" ContentType="application/vnd.openxmlformats-officedocument.spreadsheetml.queryTable+xml"/>
  <Override PartName="/xl/queryTables/queryTable3029.xml" ContentType="application/vnd.openxmlformats-officedocument.spreadsheetml.queryTable+xml"/>
  <Override PartName="/xl/queryTables/queryTable3030.xml" ContentType="application/vnd.openxmlformats-officedocument.spreadsheetml.queryTable+xml"/>
  <Override PartName="/xl/queryTables/queryTable3031.xml" ContentType="application/vnd.openxmlformats-officedocument.spreadsheetml.queryTable+xml"/>
  <Override PartName="/xl/queryTables/queryTable3032.xml" ContentType="application/vnd.openxmlformats-officedocument.spreadsheetml.queryTable+xml"/>
  <Override PartName="/xl/queryTables/queryTable3033.xml" ContentType="application/vnd.openxmlformats-officedocument.spreadsheetml.queryTable+xml"/>
  <Override PartName="/xl/queryTables/queryTable3034.xml" ContentType="application/vnd.openxmlformats-officedocument.spreadsheetml.queryTable+xml"/>
  <Override PartName="/xl/queryTables/queryTable3035.xml" ContentType="application/vnd.openxmlformats-officedocument.spreadsheetml.queryTable+xml"/>
  <Override PartName="/xl/queryTables/queryTable3036.xml" ContentType="application/vnd.openxmlformats-officedocument.spreadsheetml.queryTable+xml"/>
  <Override PartName="/xl/queryTables/queryTable3037.xml" ContentType="application/vnd.openxmlformats-officedocument.spreadsheetml.queryTable+xml"/>
  <Override PartName="/xl/queryTables/queryTable3038.xml" ContentType="application/vnd.openxmlformats-officedocument.spreadsheetml.queryTable+xml"/>
  <Override PartName="/xl/queryTables/queryTable3039.xml" ContentType="application/vnd.openxmlformats-officedocument.spreadsheetml.queryTable+xml"/>
  <Override PartName="/xl/queryTables/queryTable3040.xml" ContentType="application/vnd.openxmlformats-officedocument.spreadsheetml.queryTable+xml"/>
  <Override PartName="/xl/queryTables/queryTable3041.xml" ContentType="application/vnd.openxmlformats-officedocument.spreadsheetml.queryTable+xml"/>
  <Override PartName="/xl/queryTables/queryTable3042.xml" ContentType="application/vnd.openxmlformats-officedocument.spreadsheetml.queryTable+xml"/>
  <Override PartName="/xl/queryTables/queryTable3043.xml" ContentType="application/vnd.openxmlformats-officedocument.spreadsheetml.queryTable+xml"/>
  <Override PartName="/xl/queryTables/queryTable3044.xml" ContentType="application/vnd.openxmlformats-officedocument.spreadsheetml.queryTable+xml"/>
  <Override PartName="/xl/queryTables/queryTable3045.xml" ContentType="application/vnd.openxmlformats-officedocument.spreadsheetml.queryTable+xml"/>
  <Override PartName="/xl/queryTables/queryTable3046.xml" ContentType="application/vnd.openxmlformats-officedocument.spreadsheetml.queryTable+xml"/>
  <Override PartName="/xl/queryTables/queryTable3047.xml" ContentType="application/vnd.openxmlformats-officedocument.spreadsheetml.queryTable+xml"/>
  <Override PartName="/xl/queryTables/queryTable3048.xml" ContentType="application/vnd.openxmlformats-officedocument.spreadsheetml.queryTable+xml"/>
  <Override PartName="/xl/queryTables/queryTable3049.xml" ContentType="application/vnd.openxmlformats-officedocument.spreadsheetml.queryTable+xml"/>
  <Override PartName="/xl/queryTables/queryTable3050.xml" ContentType="application/vnd.openxmlformats-officedocument.spreadsheetml.queryTable+xml"/>
  <Override PartName="/xl/queryTables/queryTable3051.xml" ContentType="application/vnd.openxmlformats-officedocument.spreadsheetml.queryTable+xml"/>
  <Override PartName="/xl/queryTables/queryTable3052.xml" ContentType="application/vnd.openxmlformats-officedocument.spreadsheetml.queryTable+xml"/>
  <Override PartName="/xl/queryTables/queryTable3053.xml" ContentType="application/vnd.openxmlformats-officedocument.spreadsheetml.queryTable+xml"/>
  <Override PartName="/xl/queryTables/queryTable3054.xml" ContentType="application/vnd.openxmlformats-officedocument.spreadsheetml.queryTable+xml"/>
  <Override PartName="/xl/queryTables/queryTable3055.xml" ContentType="application/vnd.openxmlformats-officedocument.spreadsheetml.queryTable+xml"/>
  <Override PartName="/xl/queryTables/queryTable3056.xml" ContentType="application/vnd.openxmlformats-officedocument.spreadsheetml.queryTable+xml"/>
  <Override PartName="/xl/queryTables/queryTable3057.xml" ContentType="application/vnd.openxmlformats-officedocument.spreadsheetml.queryTable+xml"/>
  <Override PartName="/xl/queryTables/queryTable3058.xml" ContentType="application/vnd.openxmlformats-officedocument.spreadsheetml.queryTable+xml"/>
  <Override PartName="/xl/queryTables/queryTable3059.xml" ContentType="application/vnd.openxmlformats-officedocument.spreadsheetml.queryTable+xml"/>
  <Override PartName="/xl/queryTables/queryTable3060.xml" ContentType="application/vnd.openxmlformats-officedocument.spreadsheetml.queryTable+xml"/>
  <Override PartName="/xl/queryTables/queryTable3061.xml" ContentType="application/vnd.openxmlformats-officedocument.spreadsheetml.queryTable+xml"/>
  <Override PartName="/xl/queryTables/queryTable3062.xml" ContentType="application/vnd.openxmlformats-officedocument.spreadsheetml.queryTable+xml"/>
  <Override PartName="/xl/queryTables/queryTable3063.xml" ContentType="application/vnd.openxmlformats-officedocument.spreadsheetml.queryTable+xml"/>
  <Override PartName="/xl/queryTables/queryTable3064.xml" ContentType="application/vnd.openxmlformats-officedocument.spreadsheetml.queryTable+xml"/>
  <Override PartName="/xl/queryTables/queryTable3065.xml" ContentType="application/vnd.openxmlformats-officedocument.spreadsheetml.queryTable+xml"/>
  <Override PartName="/xl/queryTables/queryTable3066.xml" ContentType="application/vnd.openxmlformats-officedocument.spreadsheetml.queryTable+xml"/>
  <Override PartName="/xl/queryTables/queryTable3067.xml" ContentType="application/vnd.openxmlformats-officedocument.spreadsheetml.queryTable+xml"/>
  <Override PartName="/xl/queryTables/queryTable3068.xml" ContentType="application/vnd.openxmlformats-officedocument.spreadsheetml.queryTable+xml"/>
  <Override PartName="/xl/queryTables/queryTable3069.xml" ContentType="application/vnd.openxmlformats-officedocument.spreadsheetml.queryTable+xml"/>
  <Override PartName="/xl/queryTables/queryTable3070.xml" ContentType="application/vnd.openxmlformats-officedocument.spreadsheetml.queryTable+xml"/>
  <Override PartName="/xl/queryTables/queryTable3071.xml" ContentType="application/vnd.openxmlformats-officedocument.spreadsheetml.queryTable+xml"/>
  <Override PartName="/xl/queryTables/queryTable3072.xml" ContentType="application/vnd.openxmlformats-officedocument.spreadsheetml.queryTable+xml"/>
  <Override PartName="/xl/queryTables/queryTable3073.xml" ContentType="application/vnd.openxmlformats-officedocument.spreadsheetml.queryTable+xml"/>
  <Override PartName="/xl/queryTables/queryTable3074.xml" ContentType="application/vnd.openxmlformats-officedocument.spreadsheetml.queryTable+xml"/>
  <Override PartName="/xl/queryTables/queryTable3075.xml" ContentType="application/vnd.openxmlformats-officedocument.spreadsheetml.queryTable+xml"/>
  <Override PartName="/xl/queryTables/queryTable3076.xml" ContentType="application/vnd.openxmlformats-officedocument.spreadsheetml.queryTable+xml"/>
  <Override PartName="/xl/queryTables/queryTable3077.xml" ContentType="application/vnd.openxmlformats-officedocument.spreadsheetml.queryTable+xml"/>
  <Override PartName="/xl/queryTables/queryTable3078.xml" ContentType="application/vnd.openxmlformats-officedocument.spreadsheetml.queryTable+xml"/>
  <Override PartName="/xl/queryTables/queryTable3079.xml" ContentType="application/vnd.openxmlformats-officedocument.spreadsheetml.queryTable+xml"/>
  <Override PartName="/xl/queryTables/queryTable3080.xml" ContentType="application/vnd.openxmlformats-officedocument.spreadsheetml.queryTable+xml"/>
  <Override PartName="/xl/queryTables/queryTable3081.xml" ContentType="application/vnd.openxmlformats-officedocument.spreadsheetml.queryTable+xml"/>
  <Override PartName="/xl/queryTables/queryTable3082.xml" ContentType="application/vnd.openxmlformats-officedocument.spreadsheetml.queryTable+xml"/>
  <Override PartName="/xl/queryTables/queryTable3083.xml" ContentType="application/vnd.openxmlformats-officedocument.spreadsheetml.queryTable+xml"/>
  <Override PartName="/xl/queryTables/queryTable3084.xml" ContentType="application/vnd.openxmlformats-officedocument.spreadsheetml.queryTable+xml"/>
  <Override PartName="/xl/queryTables/queryTable3085.xml" ContentType="application/vnd.openxmlformats-officedocument.spreadsheetml.queryTable+xml"/>
  <Override PartName="/xl/queryTables/queryTable3086.xml" ContentType="application/vnd.openxmlformats-officedocument.spreadsheetml.queryTable+xml"/>
  <Override PartName="/xl/queryTables/queryTable3087.xml" ContentType="application/vnd.openxmlformats-officedocument.spreadsheetml.queryTable+xml"/>
  <Override PartName="/xl/queryTables/queryTable3088.xml" ContentType="application/vnd.openxmlformats-officedocument.spreadsheetml.queryTable+xml"/>
  <Override PartName="/xl/queryTables/queryTable3089.xml" ContentType="application/vnd.openxmlformats-officedocument.spreadsheetml.queryTable+xml"/>
  <Override PartName="/xl/queryTables/queryTable3090.xml" ContentType="application/vnd.openxmlformats-officedocument.spreadsheetml.queryTable+xml"/>
  <Override PartName="/xl/queryTables/queryTable3091.xml" ContentType="application/vnd.openxmlformats-officedocument.spreadsheetml.queryTable+xml"/>
  <Override PartName="/xl/queryTables/queryTable3092.xml" ContentType="application/vnd.openxmlformats-officedocument.spreadsheetml.queryTable+xml"/>
  <Override PartName="/xl/queryTables/queryTable3093.xml" ContentType="application/vnd.openxmlformats-officedocument.spreadsheetml.queryTable+xml"/>
  <Override PartName="/xl/queryTables/queryTable3094.xml" ContentType="application/vnd.openxmlformats-officedocument.spreadsheetml.queryTable+xml"/>
  <Override PartName="/xl/queryTables/queryTable3095.xml" ContentType="application/vnd.openxmlformats-officedocument.spreadsheetml.queryTable+xml"/>
  <Override PartName="/xl/queryTables/queryTable3096.xml" ContentType="application/vnd.openxmlformats-officedocument.spreadsheetml.queryTable+xml"/>
  <Override PartName="/xl/queryTables/queryTable3097.xml" ContentType="application/vnd.openxmlformats-officedocument.spreadsheetml.queryTable+xml"/>
  <Override PartName="/xl/queryTables/queryTable3098.xml" ContentType="application/vnd.openxmlformats-officedocument.spreadsheetml.queryTable+xml"/>
  <Override PartName="/xl/queryTables/queryTable3099.xml" ContentType="application/vnd.openxmlformats-officedocument.spreadsheetml.queryTable+xml"/>
  <Override PartName="/xl/queryTables/queryTable3100.xml" ContentType="application/vnd.openxmlformats-officedocument.spreadsheetml.queryTable+xml"/>
  <Override PartName="/xl/queryTables/queryTable3101.xml" ContentType="application/vnd.openxmlformats-officedocument.spreadsheetml.queryTable+xml"/>
  <Override PartName="/xl/queryTables/queryTable3102.xml" ContentType="application/vnd.openxmlformats-officedocument.spreadsheetml.queryTable+xml"/>
  <Override PartName="/xl/queryTables/queryTable3103.xml" ContentType="application/vnd.openxmlformats-officedocument.spreadsheetml.queryTable+xml"/>
  <Override PartName="/xl/queryTables/queryTable3104.xml" ContentType="application/vnd.openxmlformats-officedocument.spreadsheetml.queryTable+xml"/>
  <Override PartName="/xl/queryTables/queryTable3105.xml" ContentType="application/vnd.openxmlformats-officedocument.spreadsheetml.queryTable+xml"/>
  <Override PartName="/xl/queryTables/queryTable3106.xml" ContentType="application/vnd.openxmlformats-officedocument.spreadsheetml.queryTable+xml"/>
  <Override PartName="/xl/queryTables/queryTable3107.xml" ContentType="application/vnd.openxmlformats-officedocument.spreadsheetml.queryTable+xml"/>
  <Override PartName="/xl/queryTables/queryTable3108.xml" ContentType="application/vnd.openxmlformats-officedocument.spreadsheetml.queryTable+xml"/>
  <Override PartName="/xl/queryTables/queryTable3109.xml" ContentType="application/vnd.openxmlformats-officedocument.spreadsheetml.queryTable+xml"/>
  <Override PartName="/xl/queryTables/queryTable3110.xml" ContentType="application/vnd.openxmlformats-officedocument.spreadsheetml.queryTable+xml"/>
  <Override PartName="/xl/queryTables/queryTable3111.xml" ContentType="application/vnd.openxmlformats-officedocument.spreadsheetml.queryTable+xml"/>
  <Override PartName="/xl/queryTables/queryTable3112.xml" ContentType="application/vnd.openxmlformats-officedocument.spreadsheetml.queryTable+xml"/>
  <Override PartName="/xl/queryTables/queryTable3113.xml" ContentType="application/vnd.openxmlformats-officedocument.spreadsheetml.queryTable+xml"/>
  <Override PartName="/xl/queryTables/queryTable3114.xml" ContentType="application/vnd.openxmlformats-officedocument.spreadsheetml.queryTable+xml"/>
  <Override PartName="/xl/queryTables/queryTable3115.xml" ContentType="application/vnd.openxmlformats-officedocument.spreadsheetml.queryTable+xml"/>
  <Override PartName="/xl/queryTables/queryTable3116.xml" ContentType="application/vnd.openxmlformats-officedocument.spreadsheetml.queryTable+xml"/>
  <Override PartName="/xl/queryTables/queryTable3117.xml" ContentType="application/vnd.openxmlformats-officedocument.spreadsheetml.queryTable+xml"/>
  <Override PartName="/xl/queryTables/queryTable3118.xml" ContentType="application/vnd.openxmlformats-officedocument.spreadsheetml.queryTable+xml"/>
  <Override PartName="/xl/queryTables/queryTable3119.xml" ContentType="application/vnd.openxmlformats-officedocument.spreadsheetml.queryTable+xml"/>
  <Override PartName="/xl/queryTables/queryTable3120.xml" ContentType="application/vnd.openxmlformats-officedocument.spreadsheetml.queryTable+xml"/>
  <Override PartName="/xl/queryTables/queryTable3121.xml" ContentType="application/vnd.openxmlformats-officedocument.spreadsheetml.queryTable+xml"/>
  <Override PartName="/xl/queryTables/queryTable3122.xml" ContentType="application/vnd.openxmlformats-officedocument.spreadsheetml.queryTable+xml"/>
  <Override PartName="/xl/queryTables/queryTable3123.xml" ContentType="application/vnd.openxmlformats-officedocument.spreadsheetml.queryTable+xml"/>
  <Override PartName="/xl/queryTables/queryTable3124.xml" ContentType="application/vnd.openxmlformats-officedocument.spreadsheetml.queryTable+xml"/>
  <Override PartName="/xl/queryTables/queryTable3125.xml" ContentType="application/vnd.openxmlformats-officedocument.spreadsheetml.queryTable+xml"/>
  <Override PartName="/xl/queryTables/queryTable3126.xml" ContentType="application/vnd.openxmlformats-officedocument.spreadsheetml.queryTable+xml"/>
  <Override PartName="/xl/queryTables/queryTable3127.xml" ContentType="application/vnd.openxmlformats-officedocument.spreadsheetml.queryTable+xml"/>
  <Override PartName="/xl/queryTables/queryTable3128.xml" ContentType="application/vnd.openxmlformats-officedocument.spreadsheetml.queryTable+xml"/>
  <Override PartName="/xl/queryTables/queryTable3129.xml" ContentType="application/vnd.openxmlformats-officedocument.spreadsheetml.queryTable+xml"/>
  <Override PartName="/xl/queryTables/queryTable3130.xml" ContentType="application/vnd.openxmlformats-officedocument.spreadsheetml.queryTable+xml"/>
  <Override PartName="/xl/queryTables/queryTable3131.xml" ContentType="application/vnd.openxmlformats-officedocument.spreadsheetml.queryTable+xml"/>
  <Override PartName="/xl/queryTables/queryTable3132.xml" ContentType="application/vnd.openxmlformats-officedocument.spreadsheetml.queryTable+xml"/>
  <Override PartName="/xl/queryTables/queryTable3133.xml" ContentType="application/vnd.openxmlformats-officedocument.spreadsheetml.queryTable+xml"/>
  <Override PartName="/xl/queryTables/queryTable3134.xml" ContentType="application/vnd.openxmlformats-officedocument.spreadsheetml.queryTable+xml"/>
  <Override PartName="/xl/queryTables/queryTable3135.xml" ContentType="application/vnd.openxmlformats-officedocument.spreadsheetml.queryTable+xml"/>
  <Override PartName="/xl/queryTables/queryTable3136.xml" ContentType="application/vnd.openxmlformats-officedocument.spreadsheetml.queryTable+xml"/>
  <Override PartName="/xl/queryTables/queryTable3137.xml" ContentType="application/vnd.openxmlformats-officedocument.spreadsheetml.queryTable+xml"/>
  <Override PartName="/xl/queryTables/queryTable3138.xml" ContentType="application/vnd.openxmlformats-officedocument.spreadsheetml.queryTable+xml"/>
  <Override PartName="/xl/queryTables/queryTable3139.xml" ContentType="application/vnd.openxmlformats-officedocument.spreadsheetml.queryTable+xml"/>
  <Override PartName="/xl/queryTables/queryTable3140.xml" ContentType="application/vnd.openxmlformats-officedocument.spreadsheetml.queryTable+xml"/>
  <Override PartName="/xl/queryTables/queryTable3141.xml" ContentType="application/vnd.openxmlformats-officedocument.spreadsheetml.queryTable+xml"/>
  <Override PartName="/xl/queryTables/queryTable3142.xml" ContentType="application/vnd.openxmlformats-officedocument.spreadsheetml.queryTable+xml"/>
  <Override PartName="/xl/queryTables/queryTable3143.xml" ContentType="application/vnd.openxmlformats-officedocument.spreadsheetml.queryTable+xml"/>
  <Override PartName="/xl/queryTables/queryTable3144.xml" ContentType="application/vnd.openxmlformats-officedocument.spreadsheetml.queryTable+xml"/>
  <Override PartName="/xl/queryTables/queryTable3145.xml" ContentType="application/vnd.openxmlformats-officedocument.spreadsheetml.queryTable+xml"/>
  <Override PartName="/xl/queryTables/queryTable3146.xml" ContentType="application/vnd.openxmlformats-officedocument.spreadsheetml.queryTable+xml"/>
  <Override PartName="/xl/queryTables/queryTable3147.xml" ContentType="application/vnd.openxmlformats-officedocument.spreadsheetml.queryTable+xml"/>
  <Override PartName="/xl/queryTables/queryTable3148.xml" ContentType="application/vnd.openxmlformats-officedocument.spreadsheetml.queryTable+xml"/>
  <Override PartName="/xl/queryTables/queryTable3149.xml" ContentType="application/vnd.openxmlformats-officedocument.spreadsheetml.queryTable+xml"/>
  <Override PartName="/xl/queryTables/queryTable3150.xml" ContentType="application/vnd.openxmlformats-officedocument.spreadsheetml.queryTable+xml"/>
  <Override PartName="/xl/queryTables/queryTable3151.xml" ContentType="application/vnd.openxmlformats-officedocument.spreadsheetml.queryTable+xml"/>
  <Override PartName="/xl/queryTables/queryTable3152.xml" ContentType="application/vnd.openxmlformats-officedocument.spreadsheetml.queryTable+xml"/>
  <Override PartName="/xl/queryTables/queryTable3153.xml" ContentType="application/vnd.openxmlformats-officedocument.spreadsheetml.queryTable+xml"/>
  <Override PartName="/xl/queryTables/queryTable3154.xml" ContentType="application/vnd.openxmlformats-officedocument.spreadsheetml.queryTable+xml"/>
  <Override PartName="/xl/queryTables/queryTable3155.xml" ContentType="application/vnd.openxmlformats-officedocument.spreadsheetml.queryTable+xml"/>
  <Override PartName="/xl/queryTables/queryTable3156.xml" ContentType="application/vnd.openxmlformats-officedocument.spreadsheetml.queryTable+xml"/>
  <Override PartName="/xl/queryTables/queryTable3157.xml" ContentType="application/vnd.openxmlformats-officedocument.spreadsheetml.queryTable+xml"/>
  <Override PartName="/xl/queryTables/queryTable3158.xml" ContentType="application/vnd.openxmlformats-officedocument.spreadsheetml.queryTable+xml"/>
  <Override PartName="/xl/queryTables/queryTable3159.xml" ContentType="application/vnd.openxmlformats-officedocument.spreadsheetml.queryTable+xml"/>
  <Override PartName="/xl/queryTables/queryTable3160.xml" ContentType="application/vnd.openxmlformats-officedocument.spreadsheetml.queryTable+xml"/>
  <Override PartName="/xl/queryTables/queryTable3161.xml" ContentType="application/vnd.openxmlformats-officedocument.spreadsheetml.queryTable+xml"/>
  <Override PartName="/xl/queryTables/queryTable3162.xml" ContentType="application/vnd.openxmlformats-officedocument.spreadsheetml.queryTable+xml"/>
  <Override PartName="/xl/queryTables/queryTable3163.xml" ContentType="application/vnd.openxmlformats-officedocument.spreadsheetml.queryTable+xml"/>
  <Override PartName="/xl/queryTables/queryTable3164.xml" ContentType="application/vnd.openxmlformats-officedocument.spreadsheetml.queryTable+xml"/>
  <Override PartName="/xl/queryTables/queryTable3165.xml" ContentType="application/vnd.openxmlformats-officedocument.spreadsheetml.queryTable+xml"/>
  <Override PartName="/xl/queryTables/queryTable3166.xml" ContentType="application/vnd.openxmlformats-officedocument.spreadsheetml.queryTable+xml"/>
  <Override PartName="/xl/queryTables/queryTable3167.xml" ContentType="application/vnd.openxmlformats-officedocument.spreadsheetml.queryTable+xml"/>
  <Override PartName="/xl/queryTables/queryTable3168.xml" ContentType="application/vnd.openxmlformats-officedocument.spreadsheetml.queryTable+xml"/>
  <Override PartName="/xl/queryTables/queryTable3169.xml" ContentType="application/vnd.openxmlformats-officedocument.spreadsheetml.queryTable+xml"/>
  <Override PartName="/xl/queryTables/queryTable3170.xml" ContentType="application/vnd.openxmlformats-officedocument.spreadsheetml.queryTable+xml"/>
  <Override PartName="/xl/queryTables/queryTable3171.xml" ContentType="application/vnd.openxmlformats-officedocument.spreadsheetml.queryTable+xml"/>
  <Override PartName="/xl/queryTables/queryTable3172.xml" ContentType="application/vnd.openxmlformats-officedocument.spreadsheetml.queryTable+xml"/>
  <Override PartName="/xl/queryTables/queryTable3173.xml" ContentType="application/vnd.openxmlformats-officedocument.spreadsheetml.queryTable+xml"/>
  <Override PartName="/xl/queryTables/queryTable3174.xml" ContentType="application/vnd.openxmlformats-officedocument.spreadsheetml.queryTable+xml"/>
  <Override PartName="/xl/queryTables/queryTable3175.xml" ContentType="application/vnd.openxmlformats-officedocument.spreadsheetml.queryTable+xml"/>
  <Override PartName="/xl/queryTables/queryTable3176.xml" ContentType="application/vnd.openxmlformats-officedocument.spreadsheetml.queryTable+xml"/>
  <Override PartName="/xl/queryTables/queryTable3177.xml" ContentType="application/vnd.openxmlformats-officedocument.spreadsheetml.queryTable+xml"/>
  <Override PartName="/xl/queryTables/queryTable3178.xml" ContentType="application/vnd.openxmlformats-officedocument.spreadsheetml.queryTable+xml"/>
  <Override PartName="/xl/queryTables/queryTable3179.xml" ContentType="application/vnd.openxmlformats-officedocument.spreadsheetml.queryTable+xml"/>
  <Override PartName="/xl/queryTables/queryTable3180.xml" ContentType="application/vnd.openxmlformats-officedocument.spreadsheetml.queryTable+xml"/>
  <Override PartName="/xl/queryTables/queryTable3181.xml" ContentType="application/vnd.openxmlformats-officedocument.spreadsheetml.queryTable+xml"/>
  <Override PartName="/xl/queryTables/queryTable3182.xml" ContentType="application/vnd.openxmlformats-officedocument.spreadsheetml.queryTable+xml"/>
  <Override PartName="/xl/queryTables/queryTable3183.xml" ContentType="application/vnd.openxmlformats-officedocument.spreadsheetml.queryTable+xml"/>
  <Override PartName="/xl/queryTables/queryTable3184.xml" ContentType="application/vnd.openxmlformats-officedocument.spreadsheetml.queryTable+xml"/>
  <Override PartName="/xl/queryTables/queryTable3185.xml" ContentType="application/vnd.openxmlformats-officedocument.spreadsheetml.queryTable+xml"/>
  <Override PartName="/xl/queryTables/queryTable3186.xml" ContentType="application/vnd.openxmlformats-officedocument.spreadsheetml.queryTable+xml"/>
  <Override PartName="/xl/queryTables/queryTable3187.xml" ContentType="application/vnd.openxmlformats-officedocument.spreadsheetml.queryTable+xml"/>
  <Override PartName="/xl/queryTables/queryTable3188.xml" ContentType="application/vnd.openxmlformats-officedocument.spreadsheetml.queryTable+xml"/>
  <Override PartName="/xl/queryTables/queryTable3189.xml" ContentType="application/vnd.openxmlformats-officedocument.spreadsheetml.queryTable+xml"/>
  <Override PartName="/xl/queryTables/queryTable3190.xml" ContentType="application/vnd.openxmlformats-officedocument.spreadsheetml.queryTable+xml"/>
  <Override PartName="/xl/queryTables/queryTable3191.xml" ContentType="application/vnd.openxmlformats-officedocument.spreadsheetml.queryTable+xml"/>
  <Override PartName="/xl/queryTables/queryTable3192.xml" ContentType="application/vnd.openxmlformats-officedocument.spreadsheetml.queryTable+xml"/>
  <Override PartName="/xl/queryTables/queryTable3193.xml" ContentType="application/vnd.openxmlformats-officedocument.spreadsheetml.queryTable+xml"/>
  <Override PartName="/xl/queryTables/queryTable3194.xml" ContentType="application/vnd.openxmlformats-officedocument.spreadsheetml.queryTable+xml"/>
  <Override PartName="/xl/queryTables/queryTable3195.xml" ContentType="application/vnd.openxmlformats-officedocument.spreadsheetml.queryTable+xml"/>
  <Override PartName="/xl/queryTables/queryTable3196.xml" ContentType="application/vnd.openxmlformats-officedocument.spreadsheetml.queryTable+xml"/>
  <Override PartName="/xl/queryTables/queryTable3197.xml" ContentType="application/vnd.openxmlformats-officedocument.spreadsheetml.queryTable+xml"/>
  <Override PartName="/xl/queryTables/queryTable3198.xml" ContentType="application/vnd.openxmlformats-officedocument.spreadsheetml.queryTable+xml"/>
  <Override PartName="/xl/queryTables/queryTable3199.xml" ContentType="application/vnd.openxmlformats-officedocument.spreadsheetml.queryTable+xml"/>
  <Override PartName="/xl/queryTables/queryTable3200.xml" ContentType="application/vnd.openxmlformats-officedocument.spreadsheetml.queryTable+xml"/>
  <Override PartName="/xl/queryTables/queryTable3201.xml" ContentType="application/vnd.openxmlformats-officedocument.spreadsheetml.queryTable+xml"/>
  <Override PartName="/xl/queryTables/queryTable3202.xml" ContentType="application/vnd.openxmlformats-officedocument.spreadsheetml.queryTable+xml"/>
  <Override PartName="/xl/queryTables/queryTable3203.xml" ContentType="application/vnd.openxmlformats-officedocument.spreadsheetml.queryTable+xml"/>
  <Override PartName="/xl/queryTables/queryTable3204.xml" ContentType="application/vnd.openxmlformats-officedocument.spreadsheetml.queryTable+xml"/>
  <Override PartName="/xl/queryTables/queryTable3205.xml" ContentType="application/vnd.openxmlformats-officedocument.spreadsheetml.queryTable+xml"/>
  <Override PartName="/xl/queryTables/queryTable3206.xml" ContentType="application/vnd.openxmlformats-officedocument.spreadsheetml.queryTable+xml"/>
  <Override PartName="/xl/queryTables/queryTable3207.xml" ContentType="application/vnd.openxmlformats-officedocument.spreadsheetml.queryTable+xml"/>
  <Override PartName="/xl/queryTables/queryTable3208.xml" ContentType="application/vnd.openxmlformats-officedocument.spreadsheetml.queryTable+xml"/>
  <Override PartName="/xl/queryTables/queryTable3209.xml" ContentType="application/vnd.openxmlformats-officedocument.spreadsheetml.queryTable+xml"/>
  <Override PartName="/xl/queryTables/queryTable3210.xml" ContentType="application/vnd.openxmlformats-officedocument.spreadsheetml.queryTable+xml"/>
  <Override PartName="/xl/queryTables/queryTable3211.xml" ContentType="application/vnd.openxmlformats-officedocument.spreadsheetml.queryTable+xml"/>
  <Override PartName="/xl/queryTables/queryTable3212.xml" ContentType="application/vnd.openxmlformats-officedocument.spreadsheetml.queryTable+xml"/>
  <Override PartName="/xl/queryTables/queryTable3213.xml" ContentType="application/vnd.openxmlformats-officedocument.spreadsheetml.queryTable+xml"/>
  <Override PartName="/xl/queryTables/queryTable3214.xml" ContentType="application/vnd.openxmlformats-officedocument.spreadsheetml.queryTable+xml"/>
  <Override PartName="/xl/queryTables/queryTable3215.xml" ContentType="application/vnd.openxmlformats-officedocument.spreadsheetml.queryTable+xml"/>
  <Override PartName="/xl/queryTables/queryTable3216.xml" ContentType="application/vnd.openxmlformats-officedocument.spreadsheetml.queryTable+xml"/>
  <Override PartName="/xl/queryTables/queryTable3217.xml" ContentType="application/vnd.openxmlformats-officedocument.spreadsheetml.queryTable+xml"/>
  <Override PartName="/xl/queryTables/queryTable3218.xml" ContentType="application/vnd.openxmlformats-officedocument.spreadsheetml.queryTable+xml"/>
  <Override PartName="/xl/queryTables/queryTable3219.xml" ContentType="application/vnd.openxmlformats-officedocument.spreadsheetml.queryTable+xml"/>
  <Override PartName="/xl/queryTables/queryTable3220.xml" ContentType="application/vnd.openxmlformats-officedocument.spreadsheetml.queryTable+xml"/>
  <Override PartName="/xl/queryTables/queryTable3221.xml" ContentType="application/vnd.openxmlformats-officedocument.spreadsheetml.queryTable+xml"/>
  <Override PartName="/xl/queryTables/queryTable3222.xml" ContentType="application/vnd.openxmlformats-officedocument.spreadsheetml.queryTable+xml"/>
  <Override PartName="/xl/queryTables/queryTable3223.xml" ContentType="application/vnd.openxmlformats-officedocument.spreadsheetml.queryTable+xml"/>
  <Override PartName="/xl/queryTables/queryTable3224.xml" ContentType="application/vnd.openxmlformats-officedocument.spreadsheetml.queryTable+xml"/>
  <Override PartName="/xl/queryTables/queryTable3225.xml" ContentType="application/vnd.openxmlformats-officedocument.spreadsheetml.queryTable+xml"/>
  <Override PartName="/xl/queryTables/queryTable3226.xml" ContentType="application/vnd.openxmlformats-officedocument.spreadsheetml.queryTable+xml"/>
  <Override PartName="/xl/queryTables/queryTable3227.xml" ContentType="application/vnd.openxmlformats-officedocument.spreadsheetml.queryTable+xml"/>
  <Override PartName="/xl/queryTables/queryTable3228.xml" ContentType="application/vnd.openxmlformats-officedocument.spreadsheetml.queryTable+xml"/>
  <Override PartName="/xl/queryTables/queryTable3229.xml" ContentType="application/vnd.openxmlformats-officedocument.spreadsheetml.queryTable+xml"/>
  <Override PartName="/xl/queryTables/queryTable3230.xml" ContentType="application/vnd.openxmlformats-officedocument.spreadsheetml.queryTable+xml"/>
  <Override PartName="/xl/queryTables/queryTable3231.xml" ContentType="application/vnd.openxmlformats-officedocument.spreadsheetml.queryTable+xml"/>
  <Override PartName="/xl/queryTables/queryTable3232.xml" ContentType="application/vnd.openxmlformats-officedocument.spreadsheetml.queryTable+xml"/>
  <Override PartName="/xl/queryTables/queryTable3233.xml" ContentType="application/vnd.openxmlformats-officedocument.spreadsheetml.queryTable+xml"/>
  <Override PartName="/xl/queryTables/queryTable3234.xml" ContentType="application/vnd.openxmlformats-officedocument.spreadsheetml.queryTable+xml"/>
  <Override PartName="/xl/queryTables/queryTable3235.xml" ContentType="application/vnd.openxmlformats-officedocument.spreadsheetml.queryTable+xml"/>
  <Override PartName="/xl/queryTables/queryTable3236.xml" ContentType="application/vnd.openxmlformats-officedocument.spreadsheetml.queryTable+xml"/>
  <Override PartName="/xl/queryTables/queryTable3237.xml" ContentType="application/vnd.openxmlformats-officedocument.spreadsheetml.queryTable+xml"/>
  <Override PartName="/xl/queryTables/queryTable3238.xml" ContentType="application/vnd.openxmlformats-officedocument.spreadsheetml.queryTable+xml"/>
  <Override PartName="/xl/queryTables/queryTable3239.xml" ContentType="application/vnd.openxmlformats-officedocument.spreadsheetml.queryTable+xml"/>
  <Override PartName="/xl/queryTables/queryTable3240.xml" ContentType="application/vnd.openxmlformats-officedocument.spreadsheetml.queryTable+xml"/>
  <Override PartName="/xl/queryTables/queryTable3241.xml" ContentType="application/vnd.openxmlformats-officedocument.spreadsheetml.queryTable+xml"/>
  <Override PartName="/xl/queryTables/queryTable3242.xml" ContentType="application/vnd.openxmlformats-officedocument.spreadsheetml.queryTable+xml"/>
  <Override PartName="/xl/queryTables/queryTable3243.xml" ContentType="application/vnd.openxmlformats-officedocument.spreadsheetml.queryTable+xml"/>
  <Override PartName="/xl/queryTables/queryTable3244.xml" ContentType="application/vnd.openxmlformats-officedocument.spreadsheetml.queryTable+xml"/>
  <Override PartName="/xl/queryTables/queryTable3245.xml" ContentType="application/vnd.openxmlformats-officedocument.spreadsheetml.queryTable+xml"/>
  <Override PartName="/xl/queryTables/queryTable3246.xml" ContentType="application/vnd.openxmlformats-officedocument.spreadsheetml.queryTable+xml"/>
  <Override PartName="/xl/queryTables/queryTable3247.xml" ContentType="application/vnd.openxmlformats-officedocument.spreadsheetml.queryTable+xml"/>
  <Override PartName="/xl/queryTables/queryTable3248.xml" ContentType="application/vnd.openxmlformats-officedocument.spreadsheetml.queryTable+xml"/>
  <Override PartName="/xl/queryTables/queryTable3249.xml" ContentType="application/vnd.openxmlformats-officedocument.spreadsheetml.queryTable+xml"/>
  <Override PartName="/xl/queryTables/queryTable3250.xml" ContentType="application/vnd.openxmlformats-officedocument.spreadsheetml.queryTable+xml"/>
  <Override PartName="/xl/queryTables/queryTable3251.xml" ContentType="application/vnd.openxmlformats-officedocument.spreadsheetml.queryTable+xml"/>
  <Override PartName="/xl/queryTables/queryTable3252.xml" ContentType="application/vnd.openxmlformats-officedocument.spreadsheetml.queryTable+xml"/>
  <Override PartName="/xl/queryTables/queryTable3253.xml" ContentType="application/vnd.openxmlformats-officedocument.spreadsheetml.queryTable+xml"/>
  <Override PartName="/xl/queryTables/queryTable3254.xml" ContentType="application/vnd.openxmlformats-officedocument.spreadsheetml.queryTable+xml"/>
  <Override PartName="/xl/queryTables/queryTable3255.xml" ContentType="application/vnd.openxmlformats-officedocument.spreadsheetml.queryTable+xml"/>
  <Override PartName="/xl/queryTables/queryTable3256.xml" ContentType="application/vnd.openxmlformats-officedocument.spreadsheetml.queryTable+xml"/>
  <Override PartName="/xl/queryTables/queryTable3257.xml" ContentType="application/vnd.openxmlformats-officedocument.spreadsheetml.queryTable+xml"/>
  <Override PartName="/xl/queryTables/queryTable3258.xml" ContentType="application/vnd.openxmlformats-officedocument.spreadsheetml.queryTable+xml"/>
  <Override PartName="/xl/queryTables/queryTable3259.xml" ContentType="application/vnd.openxmlformats-officedocument.spreadsheetml.queryTable+xml"/>
  <Override PartName="/xl/queryTables/queryTable3260.xml" ContentType="application/vnd.openxmlformats-officedocument.spreadsheetml.queryTable+xml"/>
  <Override PartName="/xl/queryTables/queryTable3261.xml" ContentType="application/vnd.openxmlformats-officedocument.spreadsheetml.queryTable+xml"/>
  <Override PartName="/xl/queryTables/queryTable3262.xml" ContentType="application/vnd.openxmlformats-officedocument.spreadsheetml.queryTable+xml"/>
  <Override PartName="/xl/queryTables/queryTable3263.xml" ContentType="application/vnd.openxmlformats-officedocument.spreadsheetml.queryTable+xml"/>
  <Override PartName="/xl/queryTables/queryTable3264.xml" ContentType="application/vnd.openxmlformats-officedocument.spreadsheetml.queryTable+xml"/>
  <Override PartName="/xl/queryTables/queryTable3265.xml" ContentType="application/vnd.openxmlformats-officedocument.spreadsheetml.queryTable+xml"/>
  <Override PartName="/xl/queryTables/queryTable3266.xml" ContentType="application/vnd.openxmlformats-officedocument.spreadsheetml.queryTable+xml"/>
  <Override PartName="/xl/queryTables/queryTable3267.xml" ContentType="application/vnd.openxmlformats-officedocument.spreadsheetml.queryTable+xml"/>
  <Override PartName="/xl/queryTables/queryTable3268.xml" ContentType="application/vnd.openxmlformats-officedocument.spreadsheetml.queryTable+xml"/>
  <Override PartName="/xl/queryTables/queryTable3269.xml" ContentType="application/vnd.openxmlformats-officedocument.spreadsheetml.queryTable+xml"/>
  <Override PartName="/xl/queryTables/queryTable3270.xml" ContentType="application/vnd.openxmlformats-officedocument.spreadsheetml.queryTable+xml"/>
  <Override PartName="/xl/queryTables/queryTable3271.xml" ContentType="application/vnd.openxmlformats-officedocument.spreadsheetml.queryTable+xml"/>
  <Override PartName="/xl/queryTables/queryTable3272.xml" ContentType="application/vnd.openxmlformats-officedocument.spreadsheetml.queryTable+xml"/>
  <Override PartName="/xl/queryTables/queryTable3273.xml" ContentType="application/vnd.openxmlformats-officedocument.spreadsheetml.queryTable+xml"/>
  <Override PartName="/xl/queryTables/queryTable3274.xml" ContentType="application/vnd.openxmlformats-officedocument.spreadsheetml.queryTable+xml"/>
  <Override PartName="/xl/queryTables/queryTable3275.xml" ContentType="application/vnd.openxmlformats-officedocument.spreadsheetml.queryTable+xml"/>
  <Override PartName="/xl/queryTables/queryTable3276.xml" ContentType="application/vnd.openxmlformats-officedocument.spreadsheetml.queryTable+xml"/>
  <Override PartName="/xl/queryTables/queryTable3277.xml" ContentType="application/vnd.openxmlformats-officedocument.spreadsheetml.queryTable+xml"/>
  <Override PartName="/xl/queryTables/queryTable3278.xml" ContentType="application/vnd.openxmlformats-officedocument.spreadsheetml.queryTable+xml"/>
  <Override PartName="/xl/queryTables/queryTable3279.xml" ContentType="application/vnd.openxmlformats-officedocument.spreadsheetml.queryTable+xml"/>
  <Override PartName="/xl/queryTables/queryTable3280.xml" ContentType="application/vnd.openxmlformats-officedocument.spreadsheetml.queryTable+xml"/>
  <Override PartName="/xl/queryTables/queryTable3281.xml" ContentType="application/vnd.openxmlformats-officedocument.spreadsheetml.queryTable+xml"/>
  <Override PartName="/xl/queryTables/queryTable3282.xml" ContentType="application/vnd.openxmlformats-officedocument.spreadsheetml.queryTable+xml"/>
  <Override PartName="/xl/queryTables/queryTable3283.xml" ContentType="application/vnd.openxmlformats-officedocument.spreadsheetml.queryTable+xml"/>
  <Override PartName="/xl/queryTables/queryTable3284.xml" ContentType="application/vnd.openxmlformats-officedocument.spreadsheetml.queryTable+xml"/>
  <Override PartName="/xl/queryTables/queryTable3285.xml" ContentType="application/vnd.openxmlformats-officedocument.spreadsheetml.queryTable+xml"/>
  <Override PartName="/xl/queryTables/queryTable3286.xml" ContentType="application/vnd.openxmlformats-officedocument.spreadsheetml.queryTable+xml"/>
  <Override PartName="/xl/queryTables/queryTable3287.xml" ContentType="application/vnd.openxmlformats-officedocument.spreadsheetml.queryTable+xml"/>
  <Override PartName="/xl/queryTables/queryTable3288.xml" ContentType="application/vnd.openxmlformats-officedocument.spreadsheetml.queryTable+xml"/>
  <Override PartName="/xl/queryTables/queryTable3289.xml" ContentType="application/vnd.openxmlformats-officedocument.spreadsheetml.queryTable+xml"/>
  <Override PartName="/xl/queryTables/queryTable3290.xml" ContentType="application/vnd.openxmlformats-officedocument.spreadsheetml.queryTable+xml"/>
  <Override PartName="/xl/queryTables/queryTable3291.xml" ContentType="application/vnd.openxmlformats-officedocument.spreadsheetml.queryTable+xml"/>
  <Override PartName="/xl/queryTables/queryTable3292.xml" ContentType="application/vnd.openxmlformats-officedocument.spreadsheetml.queryTable+xml"/>
  <Override PartName="/xl/queryTables/queryTable3293.xml" ContentType="application/vnd.openxmlformats-officedocument.spreadsheetml.queryTable+xml"/>
  <Override PartName="/xl/queryTables/queryTable3294.xml" ContentType="application/vnd.openxmlformats-officedocument.spreadsheetml.queryTable+xml"/>
  <Override PartName="/xl/queryTables/queryTable3295.xml" ContentType="application/vnd.openxmlformats-officedocument.spreadsheetml.queryTable+xml"/>
  <Override PartName="/xl/queryTables/queryTable3296.xml" ContentType="application/vnd.openxmlformats-officedocument.spreadsheetml.queryTable+xml"/>
  <Override PartName="/xl/queryTables/queryTable3297.xml" ContentType="application/vnd.openxmlformats-officedocument.spreadsheetml.queryTable+xml"/>
  <Override PartName="/xl/queryTables/queryTable3298.xml" ContentType="application/vnd.openxmlformats-officedocument.spreadsheetml.queryTable+xml"/>
  <Override PartName="/xl/queryTables/queryTable3299.xml" ContentType="application/vnd.openxmlformats-officedocument.spreadsheetml.queryTable+xml"/>
  <Override PartName="/xl/queryTables/queryTable3300.xml" ContentType="application/vnd.openxmlformats-officedocument.spreadsheetml.queryTable+xml"/>
  <Override PartName="/xl/queryTables/queryTable3301.xml" ContentType="application/vnd.openxmlformats-officedocument.spreadsheetml.queryTable+xml"/>
  <Override PartName="/xl/queryTables/queryTable3302.xml" ContentType="application/vnd.openxmlformats-officedocument.spreadsheetml.queryTable+xml"/>
  <Override PartName="/xl/queryTables/queryTable3303.xml" ContentType="application/vnd.openxmlformats-officedocument.spreadsheetml.queryTable+xml"/>
  <Override PartName="/xl/queryTables/queryTable3304.xml" ContentType="application/vnd.openxmlformats-officedocument.spreadsheetml.queryTable+xml"/>
  <Override PartName="/xl/queryTables/queryTable3305.xml" ContentType="application/vnd.openxmlformats-officedocument.spreadsheetml.queryTable+xml"/>
  <Override PartName="/xl/queryTables/queryTable3306.xml" ContentType="application/vnd.openxmlformats-officedocument.spreadsheetml.queryTable+xml"/>
  <Override PartName="/xl/queryTables/queryTable3307.xml" ContentType="application/vnd.openxmlformats-officedocument.spreadsheetml.queryTable+xml"/>
  <Override PartName="/xl/queryTables/queryTable3308.xml" ContentType="application/vnd.openxmlformats-officedocument.spreadsheetml.queryTable+xml"/>
  <Override PartName="/xl/queryTables/queryTable3309.xml" ContentType="application/vnd.openxmlformats-officedocument.spreadsheetml.queryTable+xml"/>
  <Override PartName="/xl/queryTables/queryTable3310.xml" ContentType="application/vnd.openxmlformats-officedocument.spreadsheetml.queryTable+xml"/>
  <Override PartName="/xl/queryTables/queryTable3311.xml" ContentType="application/vnd.openxmlformats-officedocument.spreadsheetml.queryTable+xml"/>
  <Override PartName="/xl/queryTables/queryTable3312.xml" ContentType="application/vnd.openxmlformats-officedocument.spreadsheetml.queryTable+xml"/>
  <Override PartName="/xl/queryTables/queryTable3313.xml" ContentType="application/vnd.openxmlformats-officedocument.spreadsheetml.queryTable+xml"/>
  <Override PartName="/xl/queryTables/queryTable3314.xml" ContentType="application/vnd.openxmlformats-officedocument.spreadsheetml.queryTable+xml"/>
  <Override PartName="/xl/queryTables/queryTable3315.xml" ContentType="application/vnd.openxmlformats-officedocument.spreadsheetml.queryTable+xml"/>
  <Override PartName="/xl/queryTables/queryTable3316.xml" ContentType="application/vnd.openxmlformats-officedocument.spreadsheetml.queryTable+xml"/>
  <Override PartName="/xl/queryTables/queryTable3317.xml" ContentType="application/vnd.openxmlformats-officedocument.spreadsheetml.queryTable+xml"/>
  <Override PartName="/xl/queryTables/queryTable3318.xml" ContentType="application/vnd.openxmlformats-officedocument.spreadsheetml.queryTable+xml"/>
  <Override PartName="/xl/queryTables/queryTable3319.xml" ContentType="application/vnd.openxmlformats-officedocument.spreadsheetml.queryTable+xml"/>
  <Override PartName="/xl/queryTables/queryTable3320.xml" ContentType="application/vnd.openxmlformats-officedocument.spreadsheetml.queryTable+xml"/>
  <Override PartName="/xl/queryTables/queryTable3321.xml" ContentType="application/vnd.openxmlformats-officedocument.spreadsheetml.queryTable+xml"/>
  <Override PartName="/xl/queryTables/queryTable3322.xml" ContentType="application/vnd.openxmlformats-officedocument.spreadsheetml.queryTable+xml"/>
  <Override PartName="/xl/queryTables/queryTable3323.xml" ContentType="application/vnd.openxmlformats-officedocument.spreadsheetml.queryTable+xml"/>
  <Override PartName="/xl/queryTables/queryTable3324.xml" ContentType="application/vnd.openxmlformats-officedocument.spreadsheetml.queryTable+xml"/>
  <Override PartName="/xl/queryTables/queryTable3325.xml" ContentType="application/vnd.openxmlformats-officedocument.spreadsheetml.queryTable+xml"/>
  <Override PartName="/xl/queryTables/queryTable3326.xml" ContentType="application/vnd.openxmlformats-officedocument.spreadsheetml.queryTable+xml"/>
  <Override PartName="/xl/queryTables/queryTable3327.xml" ContentType="application/vnd.openxmlformats-officedocument.spreadsheetml.queryTable+xml"/>
  <Override PartName="/xl/queryTables/queryTable3328.xml" ContentType="application/vnd.openxmlformats-officedocument.spreadsheetml.queryTable+xml"/>
  <Override PartName="/xl/queryTables/queryTable3329.xml" ContentType="application/vnd.openxmlformats-officedocument.spreadsheetml.queryTable+xml"/>
  <Override PartName="/xl/queryTables/queryTable3330.xml" ContentType="application/vnd.openxmlformats-officedocument.spreadsheetml.queryTable+xml"/>
  <Override PartName="/xl/queryTables/queryTable3331.xml" ContentType="application/vnd.openxmlformats-officedocument.spreadsheetml.queryTable+xml"/>
  <Override PartName="/xl/queryTables/queryTable3332.xml" ContentType="application/vnd.openxmlformats-officedocument.spreadsheetml.queryTable+xml"/>
  <Override PartName="/xl/queryTables/queryTable3333.xml" ContentType="application/vnd.openxmlformats-officedocument.spreadsheetml.queryTable+xml"/>
  <Override PartName="/xl/queryTables/queryTable3334.xml" ContentType="application/vnd.openxmlformats-officedocument.spreadsheetml.queryTable+xml"/>
  <Override PartName="/xl/queryTables/queryTable3335.xml" ContentType="application/vnd.openxmlformats-officedocument.spreadsheetml.queryTable+xml"/>
  <Override PartName="/xl/queryTables/queryTable3336.xml" ContentType="application/vnd.openxmlformats-officedocument.spreadsheetml.queryTable+xml"/>
  <Override PartName="/xl/queryTables/queryTable3337.xml" ContentType="application/vnd.openxmlformats-officedocument.spreadsheetml.queryTable+xml"/>
  <Override PartName="/xl/queryTables/queryTable3338.xml" ContentType="application/vnd.openxmlformats-officedocument.spreadsheetml.queryTable+xml"/>
  <Override PartName="/xl/queryTables/queryTable3339.xml" ContentType="application/vnd.openxmlformats-officedocument.spreadsheetml.queryTable+xml"/>
  <Override PartName="/xl/queryTables/queryTable3340.xml" ContentType="application/vnd.openxmlformats-officedocument.spreadsheetml.queryTable+xml"/>
  <Override PartName="/xl/queryTables/queryTable3341.xml" ContentType="application/vnd.openxmlformats-officedocument.spreadsheetml.queryTable+xml"/>
  <Override PartName="/xl/queryTables/queryTable3342.xml" ContentType="application/vnd.openxmlformats-officedocument.spreadsheetml.queryTable+xml"/>
  <Override PartName="/xl/queryTables/queryTable3343.xml" ContentType="application/vnd.openxmlformats-officedocument.spreadsheetml.queryTable+xml"/>
  <Override PartName="/xl/queryTables/queryTable3344.xml" ContentType="application/vnd.openxmlformats-officedocument.spreadsheetml.queryTable+xml"/>
  <Override PartName="/xl/queryTables/queryTable3345.xml" ContentType="application/vnd.openxmlformats-officedocument.spreadsheetml.queryTable+xml"/>
  <Override PartName="/xl/queryTables/queryTable3346.xml" ContentType="application/vnd.openxmlformats-officedocument.spreadsheetml.queryTable+xml"/>
  <Override PartName="/xl/queryTables/queryTable3347.xml" ContentType="application/vnd.openxmlformats-officedocument.spreadsheetml.queryTable+xml"/>
  <Override PartName="/xl/queryTables/queryTable3348.xml" ContentType="application/vnd.openxmlformats-officedocument.spreadsheetml.queryTable+xml"/>
  <Override PartName="/xl/queryTables/queryTable3349.xml" ContentType="application/vnd.openxmlformats-officedocument.spreadsheetml.queryTable+xml"/>
  <Override PartName="/xl/queryTables/queryTable3350.xml" ContentType="application/vnd.openxmlformats-officedocument.spreadsheetml.queryTable+xml"/>
  <Override PartName="/xl/queryTables/queryTable3351.xml" ContentType="application/vnd.openxmlformats-officedocument.spreadsheetml.queryTable+xml"/>
  <Override PartName="/xl/queryTables/queryTable3352.xml" ContentType="application/vnd.openxmlformats-officedocument.spreadsheetml.queryTable+xml"/>
  <Override PartName="/xl/queryTables/queryTable3353.xml" ContentType="application/vnd.openxmlformats-officedocument.spreadsheetml.queryTable+xml"/>
  <Override PartName="/xl/queryTables/queryTable3354.xml" ContentType="application/vnd.openxmlformats-officedocument.spreadsheetml.queryTable+xml"/>
  <Override PartName="/xl/queryTables/queryTable3355.xml" ContentType="application/vnd.openxmlformats-officedocument.spreadsheetml.queryTable+xml"/>
  <Override PartName="/xl/queryTables/queryTable3356.xml" ContentType="application/vnd.openxmlformats-officedocument.spreadsheetml.queryTable+xml"/>
  <Override PartName="/xl/queryTables/queryTable3357.xml" ContentType="application/vnd.openxmlformats-officedocument.spreadsheetml.queryTable+xml"/>
  <Override PartName="/xl/queryTables/queryTable3358.xml" ContentType="application/vnd.openxmlformats-officedocument.spreadsheetml.queryTable+xml"/>
  <Override PartName="/xl/queryTables/queryTable3359.xml" ContentType="application/vnd.openxmlformats-officedocument.spreadsheetml.queryTable+xml"/>
  <Override PartName="/xl/queryTables/queryTable3360.xml" ContentType="application/vnd.openxmlformats-officedocument.spreadsheetml.queryTable+xml"/>
  <Override PartName="/xl/queryTables/queryTable3361.xml" ContentType="application/vnd.openxmlformats-officedocument.spreadsheetml.queryTable+xml"/>
  <Override PartName="/xl/queryTables/queryTable3362.xml" ContentType="application/vnd.openxmlformats-officedocument.spreadsheetml.queryTable+xml"/>
  <Override PartName="/xl/queryTables/queryTable3363.xml" ContentType="application/vnd.openxmlformats-officedocument.spreadsheetml.queryTable+xml"/>
  <Override PartName="/xl/queryTables/queryTable3364.xml" ContentType="application/vnd.openxmlformats-officedocument.spreadsheetml.queryTable+xml"/>
  <Override PartName="/xl/queryTables/queryTable3365.xml" ContentType="application/vnd.openxmlformats-officedocument.spreadsheetml.queryTable+xml"/>
  <Override PartName="/xl/queryTables/queryTable3366.xml" ContentType="application/vnd.openxmlformats-officedocument.spreadsheetml.queryTable+xml"/>
  <Override PartName="/xl/queryTables/queryTable3367.xml" ContentType="application/vnd.openxmlformats-officedocument.spreadsheetml.queryTable+xml"/>
  <Override PartName="/xl/queryTables/queryTable3368.xml" ContentType="application/vnd.openxmlformats-officedocument.spreadsheetml.queryTable+xml"/>
  <Override PartName="/xl/queryTables/queryTable3369.xml" ContentType="application/vnd.openxmlformats-officedocument.spreadsheetml.queryTable+xml"/>
  <Override PartName="/xl/queryTables/queryTable3370.xml" ContentType="application/vnd.openxmlformats-officedocument.spreadsheetml.queryTable+xml"/>
  <Override PartName="/xl/queryTables/queryTable3371.xml" ContentType="application/vnd.openxmlformats-officedocument.spreadsheetml.queryTable+xml"/>
  <Override PartName="/xl/queryTables/queryTable3372.xml" ContentType="application/vnd.openxmlformats-officedocument.spreadsheetml.queryTable+xml"/>
  <Override PartName="/xl/queryTables/queryTable3373.xml" ContentType="application/vnd.openxmlformats-officedocument.spreadsheetml.queryTable+xml"/>
  <Override PartName="/xl/queryTables/queryTable3374.xml" ContentType="application/vnd.openxmlformats-officedocument.spreadsheetml.queryTable+xml"/>
  <Override PartName="/xl/queryTables/queryTable3375.xml" ContentType="application/vnd.openxmlformats-officedocument.spreadsheetml.queryTable+xml"/>
  <Override PartName="/xl/queryTables/queryTable3376.xml" ContentType="application/vnd.openxmlformats-officedocument.spreadsheetml.queryTable+xml"/>
  <Override PartName="/xl/queryTables/queryTable3377.xml" ContentType="application/vnd.openxmlformats-officedocument.spreadsheetml.queryTable+xml"/>
  <Override PartName="/xl/queryTables/queryTable3378.xml" ContentType="application/vnd.openxmlformats-officedocument.spreadsheetml.queryTable+xml"/>
  <Override PartName="/xl/queryTables/queryTable3379.xml" ContentType="application/vnd.openxmlformats-officedocument.spreadsheetml.queryTable+xml"/>
  <Override PartName="/xl/queryTables/queryTable3380.xml" ContentType="application/vnd.openxmlformats-officedocument.spreadsheetml.queryTable+xml"/>
  <Override PartName="/xl/queryTables/queryTable3381.xml" ContentType="application/vnd.openxmlformats-officedocument.spreadsheetml.queryTable+xml"/>
  <Override PartName="/xl/queryTables/queryTable3382.xml" ContentType="application/vnd.openxmlformats-officedocument.spreadsheetml.queryTable+xml"/>
  <Override PartName="/xl/queryTables/queryTable3383.xml" ContentType="application/vnd.openxmlformats-officedocument.spreadsheetml.queryTable+xml"/>
  <Override PartName="/xl/queryTables/queryTable3384.xml" ContentType="application/vnd.openxmlformats-officedocument.spreadsheetml.queryTable+xml"/>
  <Override PartName="/xl/queryTables/queryTable3385.xml" ContentType="application/vnd.openxmlformats-officedocument.spreadsheetml.queryTable+xml"/>
  <Override PartName="/xl/queryTables/queryTable3386.xml" ContentType="application/vnd.openxmlformats-officedocument.spreadsheetml.queryTable+xml"/>
  <Override PartName="/xl/queryTables/queryTable3387.xml" ContentType="application/vnd.openxmlformats-officedocument.spreadsheetml.queryTable+xml"/>
  <Override PartName="/xl/queryTables/queryTable3388.xml" ContentType="application/vnd.openxmlformats-officedocument.spreadsheetml.queryTable+xml"/>
  <Override PartName="/xl/queryTables/queryTable3389.xml" ContentType="application/vnd.openxmlformats-officedocument.spreadsheetml.queryTable+xml"/>
  <Override PartName="/xl/queryTables/queryTable3390.xml" ContentType="application/vnd.openxmlformats-officedocument.spreadsheetml.queryTable+xml"/>
  <Override PartName="/xl/queryTables/queryTable3391.xml" ContentType="application/vnd.openxmlformats-officedocument.spreadsheetml.queryTable+xml"/>
  <Override PartName="/xl/queryTables/queryTable3392.xml" ContentType="application/vnd.openxmlformats-officedocument.spreadsheetml.queryTable+xml"/>
  <Override PartName="/xl/queryTables/queryTable3393.xml" ContentType="application/vnd.openxmlformats-officedocument.spreadsheetml.queryTable+xml"/>
  <Override PartName="/xl/queryTables/queryTable3394.xml" ContentType="application/vnd.openxmlformats-officedocument.spreadsheetml.queryTable+xml"/>
  <Override PartName="/xl/queryTables/queryTable3395.xml" ContentType="application/vnd.openxmlformats-officedocument.spreadsheetml.queryTable+xml"/>
  <Override PartName="/xl/queryTables/queryTable3396.xml" ContentType="application/vnd.openxmlformats-officedocument.spreadsheetml.queryTable+xml"/>
  <Override PartName="/xl/queryTables/queryTable3397.xml" ContentType="application/vnd.openxmlformats-officedocument.spreadsheetml.queryTable+xml"/>
  <Override PartName="/xl/queryTables/queryTable3398.xml" ContentType="application/vnd.openxmlformats-officedocument.spreadsheetml.queryTable+xml"/>
  <Override PartName="/xl/queryTables/queryTable3399.xml" ContentType="application/vnd.openxmlformats-officedocument.spreadsheetml.queryTable+xml"/>
  <Override PartName="/xl/queryTables/queryTable3400.xml" ContentType="application/vnd.openxmlformats-officedocument.spreadsheetml.queryTable+xml"/>
  <Override PartName="/xl/queryTables/queryTable3401.xml" ContentType="application/vnd.openxmlformats-officedocument.spreadsheetml.queryTable+xml"/>
  <Override PartName="/xl/queryTables/queryTable3402.xml" ContentType="application/vnd.openxmlformats-officedocument.spreadsheetml.queryTable+xml"/>
  <Override PartName="/xl/queryTables/queryTable3403.xml" ContentType="application/vnd.openxmlformats-officedocument.spreadsheetml.queryTable+xml"/>
  <Override PartName="/xl/queryTables/queryTable3404.xml" ContentType="application/vnd.openxmlformats-officedocument.spreadsheetml.queryTable+xml"/>
  <Override PartName="/xl/queryTables/queryTable3405.xml" ContentType="application/vnd.openxmlformats-officedocument.spreadsheetml.queryTable+xml"/>
  <Override PartName="/xl/queryTables/queryTable3406.xml" ContentType="application/vnd.openxmlformats-officedocument.spreadsheetml.queryTable+xml"/>
  <Override PartName="/xl/queryTables/queryTable3407.xml" ContentType="application/vnd.openxmlformats-officedocument.spreadsheetml.queryTable+xml"/>
  <Override PartName="/xl/queryTables/queryTable3408.xml" ContentType="application/vnd.openxmlformats-officedocument.spreadsheetml.queryTable+xml"/>
  <Override PartName="/xl/queryTables/queryTable3409.xml" ContentType="application/vnd.openxmlformats-officedocument.spreadsheetml.queryTable+xml"/>
  <Override PartName="/xl/queryTables/queryTable3410.xml" ContentType="application/vnd.openxmlformats-officedocument.spreadsheetml.queryTable+xml"/>
  <Override PartName="/xl/queryTables/queryTable3411.xml" ContentType="application/vnd.openxmlformats-officedocument.spreadsheetml.queryTable+xml"/>
  <Override PartName="/xl/queryTables/queryTable3412.xml" ContentType="application/vnd.openxmlformats-officedocument.spreadsheetml.queryTable+xml"/>
  <Override PartName="/xl/queryTables/queryTable3413.xml" ContentType="application/vnd.openxmlformats-officedocument.spreadsheetml.queryTable+xml"/>
  <Override PartName="/xl/queryTables/queryTable3414.xml" ContentType="application/vnd.openxmlformats-officedocument.spreadsheetml.queryTable+xml"/>
  <Override PartName="/xl/queryTables/queryTable3415.xml" ContentType="application/vnd.openxmlformats-officedocument.spreadsheetml.queryTable+xml"/>
  <Override PartName="/xl/queryTables/queryTable3416.xml" ContentType="application/vnd.openxmlformats-officedocument.spreadsheetml.queryTable+xml"/>
  <Override PartName="/xl/queryTables/queryTable3417.xml" ContentType="application/vnd.openxmlformats-officedocument.spreadsheetml.queryTable+xml"/>
  <Override PartName="/xl/queryTables/queryTable3418.xml" ContentType="application/vnd.openxmlformats-officedocument.spreadsheetml.queryTable+xml"/>
  <Override PartName="/xl/queryTables/queryTable3419.xml" ContentType="application/vnd.openxmlformats-officedocument.spreadsheetml.queryTable+xml"/>
  <Override PartName="/xl/queryTables/queryTable3420.xml" ContentType="application/vnd.openxmlformats-officedocument.spreadsheetml.queryTable+xml"/>
  <Override PartName="/xl/queryTables/queryTable3421.xml" ContentType="application/vnd.openxmlformats-officedocument.spreadsheetml.queryTable+xml"/>
  <Override PartName="/xl/queryTables/queryTable3422.xml" ContentType="application/vnd.openxmlformats-officedocument.spreadsheetml.queryTable+xml"/>
  <Override PartName="/xl/queryTables/queryTable3423.xml" ContentType="application/vnd.openxmlformats-officedocument.spreadsheetml.queryTable+xml"/>
  <Override PartName="/xl/queryTables/queryTable3424.xml" ContentType="application/vnd.openxmlformats-officedocument.spreadsheetml.queryTable+xml"/>
  <Override PartName="/xl/queryTables/queryTable3425.xml" ContentType="application/vnd.openxmlformats-officedocument.spreadsheetml.queryTable+xml"/>
  <Override PartName="/xl/queryTables/queryTable3426.xml" ContentType="application/vnd.openxmlformats-officedocument.spreadsheetml.queryTable+xml"/>
  <Override PartName="/xl/queryTables/queryTable3427.xml" ContentType="application/vnd.openxmlformats-officedocument.spreadsheetml.queryTable+xml"/>
  <Override PartName="/xl/queryTables/queryTable3428.xml" ContentType="application/vnd.openxmlformats-officedocument.spreadsheetml.queryTable+xml"/>
  <Override PartName="/xl/queryTables/queryTable3429.xml" ContentType="application/vnd.openxmlformats-officedocument.spreadsheetml.queryTable+xml"/>
  <Override PartName="/xl/queryTables/queryTable3430.xml" ContentType="application/vnd.openxmlformats-officedocument.spreadsheetml.queryTable+xml"/>
  <Override PartName="/xl/queryTables/queryTable3431.xml" ContentType="application/vnd.openxmlformats-officedocument.spreadsheetml.queryTable+xml"/>
  <Override PartName="/xl/queryTables/queryTable3432.xml" ContentType="application/vnd.openxmlformats-officedocument.spreadsheetml.queryTable+xml"/>
  <Override PartName="/xl/queryTables/queryTable3433.xml" ContentType="application/vnd.openxmlformats-officedocument.spreadsheetml.queryTable+xml"/>
  <Override PartName="/xl/queryTables/queryTable3434.xml" ContentType="application/vnd.openxmlformats-officedocument.spreadsheetml.queryTable+xml"/>
  <Override PartName="/xl/queryTables/queryTable3435.xml" ContentType="application/vnd.openxmlformats-officedocument.spreadsheetml.queryTable+xml"/>
  <Override PartName="/xl/queryTables/queryTable3436.xml" ContentType="application/vnd.openxmlformats-officedocument.spreadsheetml.queryTable+xml"/>
  <Override PartName="/xl/queryTables/queryTable3437.xml" ContentType="application/vnd.openxmlformats-officedocument.spreadsheetml.queryTable+xml"/>
  <Override PartName="/xl/queryTables/queryTable3438.xml" ContentType="application/vnd.openxmlformats-officedocument.spreadsheetml.queryTable+xml"/>
  <Override PartName="/xl/queryTables/queryTable3439.xml" ContentType="application/vnd.openxmlformats-officedocument.spreadsheetml.queryTable+xml"/>
  <Override PartName="/xl/queryTables/queryTable3440.xml" ContentType="application/vnd.openxmlformats-officedocument.spreadsheetml.queryTable+xml"/>
  <Override PartName="/xl/queryTables/queryTable3441.xml" ContentType="application/vnd.openxmlformats-officedocument.spreadsheetml.queryTable+xml"/>
  <Override PartName="/xl/queryTables/queryTable3442.xml" ContentType="application/vnd.openxmlformats-officedocument.spreadsheetml.queryTable+xml"/>
  <Override PartName="/xl/queryTables/queryTable3443.xml" ContentType="application/vnd.openxmlformats-officedocument.spreadsheetml.queryTable+xml"/>
  <Override PartName="/xl/queryTables/queryTable3444.xml" ContentType="application/vnd.openxmlformats-officedocument.spreadsheetml.queryTable+xml"/>
  <Override PartName="/xl/queryTables/queryTable3445.xml" ContentType="application/vnd.openxmlformats-officedocument.spreadsheetml.queryTable+xml"/>
  <Override PartName="/xl/queryTables/queryTable3446.xml" ContentType="application/vnd.openxmlformats-officedocument.spreadsheetml.queryTable+xml"/>
  <Override PartName="/xl/queryTables/queryTable3447.xml" ContentType="application/vnd.openxmlformats-officedocument.spreadsheetml.queryTable+xml"/>
  <Override PartName="/xl/queryTables/queryTable3448.xml" ContentType="application/vnd.openxmlformats-officedocument.spreadsheetml.queryTable+xml"/>
  <Override PartName="/xl/queryTables/queryTable3449.xml" ContentType="application/vnd.openxmlformats-officedocument.spreadsheetml.queryTable+xml"/>
  <Override PartName="/xl/queryTables/queryTable3450.xml" ContentType="application/vnd.openxmlformats-officedocument.spreadsheetml.queryTable+xml"/>
  <Override PartName="/xl/queryTables/queryTable3451.xml" ContentType="application/vnd.openxmlformats-officedocument.spreadsheetml.queryTable+xml"/>
  <Override PartName="/xl/queryTables/queryTable3452.xml" ContentType="application/vnd.openxmlformats-officedocument.spreadsheetml.queryTable+xml"/>
  <Override PartName="/xl/queryTables/queryTable3453.xml" ContentType="application/vnd.openxmlformats-officedocument.spreadsheetml.queryTable+xml"/>
  <Override PartName="/xl/queryTables/queryTable3454.xml" ContentType="application/vnd.openxmlformats-officedocument.spreadsheetml.queryTable+xml"/>
  <Override PartName="/xl/queryTables/queryTable3455.xml" ContentType="application/vnd.openxmlformats-officedocument.spreadsheetml.queryTable+xml"/>
  <Override PartName="/xl/queryTables/queryTable3456.xml" ContentType="application/vnd.openxmlformats-officedocument.spreadsheetml.queryTable+xml"/>
  <Override PartName="/xl/queryTables/queryTable3457.xml" ContentType="application/vnd.openxmlformats-officedocument.spreadsheetml.queryTable+xml"/>
  <Override PartName="/xl/queryTables/queryTable3458.xml" ContentType="application/vnd.openxmlformats-officedocument.spreadsheetml.queryTable+xml"/>
  <Override PartName="/xl/queryTables/queryTable3459.xml" ContentType="application/vnd.openxmlformats-officedocument.spreadsheetml.queryTable+xml"/>
  <Override PartName="/xl/queryTables/queryTable3460.xml" ContentType="application/vnd.openxmlformats-officedocument.spreadsheetml.queryTable+xml"/>
  <Override PartName="/xl/queryTables/queryTable3461.xml" ContentType="application/vnd.openxmlformats-officedocument.spreadsheetml.queryTable+xml"/>
  <Override PartName="/xl/queryTables/queryTable3462.xml" ContentType="application/vnd.openxmlformats-officedocument.spreadsheetml.queryTable+xml"/>
  <Override PartName="/xl/queryTables/queryTable3463.xml" ContentType="application/vnd.openxmlformats-officedocument.spreadsheetml.queryTable+xml"/>
  <Override PartName="/xl/queryTables/queryTable3464.xml" ContentType="application/vnd.openxmlformats-officedocument.spreadsheetml.queryTable+xml"/>
  <Override PartName="/xl/queryTables/queryTable3465.xml" ContentType="application/vnd.openxmlformats-officedocument.spreadsheetml.queryTable+xml"/>
  <Override PartName="/xl/queryTables/queryTable3466.xml" ContentType="application/vnd.openxmlformats-officedocument.spreadsheetml.queryTable+xml"/>
  <Override PartName="/xl/queryTables/queryTable3467.xml" ContentType="application/vnd.openxmlformats-officedocument.spreadsheetml.queryTable+xml"/>
  <Override PartName="/xl/queryTables/queryTable3468.xml" ContentType="application/vnd.openxmlformats-officedocument.spreadsheetml.queryTable+xml"/>
  <Override PartName="/xl/queryTables/queryTable3469.xml" ContentType="application/vnd.openxmlformats-officedocument.spreadsheetml.queryTable+xml"/>
  <Override PartName="/xl/queryTables/queryTable3470.xml" ContentType="application/vnd.openxmlformats-officedocument.spreadsheetml.queryTable+xml"/>
  <Override PartName="/xl/queryTables/queryTable3471.xml" ContentType="application/vnd.openxmlformats-officedocument.spreadsheetml.queryTable+xml"/>
  <Override PartName="/xl/queryTables/queryTable3472.xml" ContentType="application/vnd.openxmlformats-officedocument.spreadsheetml.queryTable+xml"/>
  <Override PartName="/xl/queryTables/queryTable3473.xml" ContentType="application/vnd.openxmlformats-officedocument.spreadsheetml.queryTable+xml"/>
  <Override PartName="/xl/queryTables/queryTable3474.xml" ContentType="application/vnd.openxmlformats-officedocument.spreadsheetml.queryTable+xml"/>
  <Override PartName="/xl/queryTables/queryTable3475.xml" ContentType="application/vnd.openxmlformats-officedocument.spreadsheetml.queryTable+xml"/>
  <Override PartName="/xl/queryTables/queryTable3476.xml" ContentType="application/vnd.openxmlformats-officedocument.spreadsheetml.queryTable+xml"/>
  <Override PartName="/xl/queryTables/queryTable3477.xml" ContentType="application/vnd.openxmlformats-officedocument.spreadsheetml.queryTable+xml"/>
  <Override PartName="/xl/queryTables/queryTable3478.xml" ContentType="application/vnd.openxmlformats-officedocument.spreadsheetml.queryTable+xml"/>
  <Override PartName="/xl/queryTables/queryTable3479.xml" ContentType="application/vnd.openxmlformats-officedocument.spreadsheetml.queryTable+xml"/>
  <Override PartName="/xl/queryTables/queryTable3480.xml" ContentType="application/vnd.openxmlformats-officedocument.spreadsheetml.queryTable+xml"/>
  <Override PartName="/xl/queryTables/queryTable3481.xml" ContentType="application/vnd.openxmlformats-officedocument.spreadsheetml.queryTable+xml"/>
  <Override PartName="/xl/queryTables/queryTable3482.xml" ContentType="application/vnd.openxmlformats-officedocument.spreadsheetml.queryTable+xml"/>
  <Override PartName="/xl/queryTables/queryTable3483.xml" ContentType="application/vnd.openxmlformats-officedocument.spreadsheetml.queryTable+xml"/>
  <Override PartName="/xl/queryTables/queryTable3484.xml" ContentType="application/vnd.openxmlformats-officedocument.spreadsheetml.queryTable+xml"/>
  <Override PartName="/xl/queryTables/queryTable3485.xml" ContentType="application/vnd.openxmlformats-officedocument.spreadsheetml.queryTable+xml"/>
  <Override PartName="/xl/queryTables/queryTable3486.xml" ContentType="application/vnd.openxmlformats-officedocument.spreadsheetml.queryTable+xml"/>
  <Override PartName="/xl/queryTables/queryTable3487.xml" ContentType="application/vnd.openxmlformats-officedocument.spreadsheetml.queryTable+xml"/>
  <Override PartName="/xl/queryTables/queryTable3488.xml" ContentType="application/vnd.openxmlformats-officedocument.spreadsheetml.queryTable+xml"/>
  <Override PartName="/xl/queryTables/queryTable3489.xml" ContentType="application/vnd.openxmlformats-officedocument.spreadsheetml.queryTable+xml"/>
  <Override PartName="/xl/queryTables/queryTable3490.xml" ContentType="application/vnd.openxmlformats-officedocument.spreadsheetml.queryTable+xml"/>
  <Override PartName="/xl/queryTables/queryTable3491.xml" ContentType="application/vnd.openxmlformats-officedocument.spreadsheetml.queryTable+xml"/>
  <Override PartName="/xl/queryTables/queryTable3492.xml" ContentType="application/vnd.openxmlformats-officedocument.spreadsheetml.queryTable+xml"/>
  <Override PartName="/xl/queryTables/queryTable3493.xml" ContentType="application/vnd.openxmlformats-officedocument.spreadsheetml.queryTable+xml"/>
  <Override PartName="/xl/queryTables/queryTable3494.xml" ContentType="application/vnd.openxmlformats-officedocument.spreadsheetml.queryTable+xml"/>
  <Override PartName="/xl/queryTables/queryTable3495.xml" ContentType="application/vnd.openxmlformats-officedocument.spreadsheetml.queryTable+xml"/>
  <Override PartName="/xl/queryTables/queryTable3496.xml" ContentType="application/vnd.openxmlformats-officedocument.spreadsheetml.queryTable+xml"/>
  <Override PartName="/xl/queryTables/queryTable3497.xml" ContentType="application/vnd.openxmlformats-officedocument.spreadsheetml.queryTable+xml"/>
  <Override PartName="/xl/queryTables/queryTable3498.xml" ContentType="application/vnd.openxmlformats-officedocument.spreadsheetml.queryTable+xml"/>
  <Override PartName="/xl/queryTables/queryTable3499.xml" ContentType="application/vnd.openxmlformats-officedocument.spreadsheetml.queryTable+xml"/>
  <Override PartName="/xl/queryTables/queryTable3500.xml" ContentType="application/vnd.openxmlformats-officedocument.spreadsheetml.queryTable+xml"/>
  <Override PartName="/xl/queryTables/queryTable3501.xml" ContentType="application/vnd.openxmlformats-officedocument.spreadsheetml.queryTable+xml"/>
  <Override PartName="/xl/queryTables/queryTable3502.xml" ContentType="application/vnd.openxmlformats-officedocument.spreadsheetml.queryTable+xml"/>
  <Override PartName="/xl/queryTables/queryTable3503.xml" ContentType="application/vnd.openxmlformats-officedocument.spreadsheetml.queryTable+xml"/>
  <Override PartName="/xl/queryTables/queryTable3504.xml" ContentType="application/vnd.openxmlformats-officedocument.spreadsheetml.queryTable+xml"/>
  <Override PartName="/xl/queryTables/queryTable3505.xml" ContentType="application/vnd.openxmlformats-officedocument.spreadsheetml.queryTable+xml"/>
  <Override PartName="/xl/queryTables/queryTable3506.xml" ContentType="application/vnd.openxmlformats-officedocument.spreadsheetml.queryTable+xml"/>
  <Override PartName="/xl/queryTables/queryTable3507.xml" ContentType="application/vnd.openxmlformats-officedocument.spreadsheetml.queryTable+xml"/>
  <Override PartName="/xl/queryTables/queryTable3508.xml" ContentType="application/vnd.openxmlformats-officedocument.spreadsheetml.queryTable+xml"/>
  <Override PartName="/xl/queryTables/queryTable3509.xml" ContentType="application/vnd.openxmlformats-officedocument.spreadsheetml.queryTable+xml"/>
  <Override PartName="/xl/queryTables/queryTable3510.xml" ContentType="application/vnd.openxmlformats-officedocument.spreadsheetml.queryTable+xml"/>
  <Override PartName="/xl/queryTables/queryTable3511.xml" ContentType="application/vnd.openxmlformats-officedocument.spreadsheetml.queryTable+xml"/>
  <Override PartName="/xl/queryTables/queryTable3512.xml" ContentType="application/vnd.openxmlformats-officedocument.spreadsheetml.queryTable+xml"/>
  <Override PartName="/xl/queryTables/queryTable3513.xml" ContentType="application/vnd.openxmlformats-officedocument.spreadsheetml.queryTable+xml"/>
  <Override PartName="/xl/queryTables/queryTable3514.xml" ContentType="application/vnd.openxmlformats-officedocument.spreadsheetml.queryTable+xml"/>
  <Override PartName="/xl/queryTables/queryTable3515.xml" ContentType="application/vnd.openxmlformats-officedocument.spreadsheetml.queryTable+xml"/>
  <Override PartName="/xl/queryTables/queryTable3516.xml" ContentType="application/vnd.openxmlformats-officedocument.spreadsheetml.queryTable+xml"/>
  <Override PartName="/xl/queryTables/queryTable3517.xml" ContentType="application/vnd.openxmlformats-officedocument.spreadsheetml.queryTable+xml"/>
  <Override PartName="/xl/queryTables/queryTable3518.xml" ContentType="application/vnd.openxmlformats-officedocument.spreadsheetml.queryTable+xml"/>
  <Override PartName="/xl/queryTables/queryTable3519.xml" ContentType="application/vnd.openxmlformats-officedocument.spreadsheetml.queryTable+xml"/>
  <Override PartName="/xl/queryTables/queryTable3520.xml" ContentType="application/vnd.openxmlformats-officedocument.spreadsheetml.queryTable+xml"/>
  <Override PartName="/xl/queryTables/queryTable3521.xml" ContentType="application/vnd.openxmlformats-officedocument.spreadsheetml.queryTable+xml"/>
  <Override PartName="/xl/queryTables/queryTable3522.xml" ContentType="application/vnd.openxmlformats-officedocument.spreadsheetml.queryTable+xml"/>
  <Override PartName="/xl/queryTables/queryTable3523.xml" ContentType="application/vnd.openxmlformats-officedocument.spreadsheetml.queryTable+xml"/>
  <Override PartName="/xl/queryTables/queryTable3524.xml" ContentType="application/vnd.openxmlformats-officedocument.spreadsheetml.queryTable+xml"/>
  <Override PartName="/xl/queryTables/queryTable3525.xml" ContentType="application/vnd.openxmlformats-officedocument.spreadsheetml.queryTable+xml"/>
  <Override PartName="/xl/queryTables/queryTable3526.xml" ContentType="application/vnd.openxmlformats-officedocument.spreadsheetml.queryTable+xml"/>
  <Override PartName="/xl/queryTables/queryTable3527.xml" ContentType="application/vnd.openxmlformats-officedocument.spreadsheetml.queryTable+xml"/>
  <Override PartName="/xl/queryTables/queryTable3528.xml" ContentType="application/vnd.openxmlformats-officedocument.spreadsheetml.queryTable+xml"/>
  <Override PartName="/xl/queryTables/queryTable3529.xml" ContentType="application/vnd.openxmlformats-officedocument.spreadsheetml.queryTable+xml"/>
  <Override PartName="/xl/queryTables/queryTable3530.xml" ContentType="application/vnd.openxmlformats-officedocument.spreadsheetml.queryTable+xml"/>
  <Override PartName="/xl/queryTables/queryTable3531.xml" ContentType="application/vnd.openxmlformats-officedocument.spreadsheetml.queryTable+xml"/>
  <Override PartName="/xl/queryTables/queryTable3532.xml" ContentType="application/vnd.openxmlformats-officedocument.spreadsheetml.queryTable+xml"/>
  <Override PartName="/xl/queryTables/queryTable3533.xml" ContentType="application/vnd.openxmlformats-officedocument.spreadsheetml.queryTable+xml"/>
  <Override PartName="/xl/queryTables/queryTable3534.xml" ContentType="application/vnd.openxmlformats-officedocument.spreadsheetml.queryTable+xml"/>
  <Override PartName="/xl/queryTables/queryTable3535.xml" ContentType="application/vnd.openxmlformats-officedocument.spreadsheetml.queryTable+xml"/>
  <Override PartName="/xl/queryTables/queryTable3536.xml" ContentType="application/vnd.openxmlformats-officedocument.spreadsheetml.queryTable+xml"/>
  <Override PartName="/xl/queryTables/queryTable3537.xml" ContentType="application/vnd.openxmlformats-officedocument.spreadsheetml.queryTable+xml"/>
  <Override PartName="/xl/queryTables/queryTable3538.xml" ContentType="application/vnd.openxmlformats-officedocument.spreadsheetml.queryTable+xml"/>
  <Override PartName="/xl/queryTables/queryTable3539.xml" ContentType="application/vnd.openxmlformats-officedocument.spreadsheetml.queryTable+xml"/>
  <Override PartName="/xl/queryTables/queryTable3540.xml" ContentType="application/vnd.openxmlformats-officedocument.spreadsheetml.queryTable+xml"/>
  <Override PartName="/xl/queryTables/queryTable3541.xml" ContentType="application/vnd.openxmlformats-officedocument.spreadsheetml.queryTable+xml"/>
  <Override PartName="/xl/queryTables/queryTable3542.xml" ContentType="application/vnd.openxmlformats-officedocument.spreadsheetml.queryTable+xml"/>
  <Override PartName="/xl/queryTables/queryTable3543.xml" ContentType="application/vnd.openxmlformats-officedocument.spreadsheetml.queryTable+xml"/>
  <Override PartName="/xl/queryTables/queryTable3544.xml" ContentType="application/vnd.openxmlformats-officedocument.spreadsheetml.queryTable+xml"/>
  <Override PartName="/xl/queryTables/queryTable3545.xml" ContentType="application/vnd.openxmlformats-officedocument.spreadsheetml.queryTable+xml"/>
  <Override PartName="/xl/queryTables/queryTable3546.xml" ContentType="application/vnd.openxmlformats-officedocument.spreadsheetml.queryTable+xml"/>
  <Override PartName="/xl/queryTables/queryTable3547.xml" ContentType="application/vnd.openxmlformats-officedocument.spreadsheetml.queryTable+xml"/>
  <Override PartName="/xl/queryTables/queryTable3548.xml" ContentType="application/vnd.openxmlformats-officedocument.spreadsheetml.queryTable+xml"/>
  <Override PartName="/xl/queryTables/queryTable3549.xml" ContentType="application/vnd.openxmlformats-officedocument.spreadsheetml.queryTable+xml"/>
  <Override PartName="/xl/queryTables/queryTable3550.xml" ContentType="application/vnd.openxmlformats-officedocument.spreadsheetml.queryTable+xml"/>
  <Override PartName="/xl/queryTables/queryTable3551.xml" ContentType="application/vnd.openxmlformats-officedocument.spreadsheetml.queryTable+xml"/>
  <Override PartName="/xl/queryTables/queryTable3552.xml" ContentType="application/vnd.openxmlformats-officedocument.spreadsheetml.queryTable+xml"/>
  <Override PartName="/xl/queryTables/queryTable3553.xml" ContentType="application/vnd.openxmlformats-officedocument.spreadsheetml.queryTable+xml"/>
  <Override PartName="/xl/queryTables/queryTable3554.xml" ContentType="application/vnd.openxmlformats-officedocument.spreadsheetml.queryTable+xml"/>
  <Override PartName="/xl/queryTables/queryTable3555.xml" ContentType="application/vnd.openxmlformats-officedocument.spreadsheetml.queryTable+xml"/>
  <Override PartName="/xl/queryTables/queryTable3556.xml" ContentType="application/vnd.openxmlformats-officedocument.spreadsheetml.queryTable+xml"/>
  <Override PartName="/xl/queryTables/queryTable3557.xml" ContentType="application/vnd.openxmlformats-officedocument.spreadsheetml.queryTable+xml"/>
  <Override PartName="/xl/queryTables/queryTable3558.xml" ContentType="application/vnd.openxmlformats-officedocument.spreadsheetml.queryTable+xml"/>
  <Override PartName="/xl/queryTables/queryTable3559.xml" ContentType="application/vnd.openxmlformats-officedocument.spreadsheetml.queryTable+xml"/>
  <Override PartName="/xl/queryTables/queryTable3560.xml" ContentType="application/vnd.openxmlformats-officedocument.spreadsheetml.queryTable+xml"/>
  <Override PartName="/xl/queryTables/queryTable3561.xml" ContentType="application/vnd.openxmlformats-officedocument.spreadsheetml.queryTable+xml"/>
  <Override PartName="/xl/queryTables/queryTable3562.xml" ContentType="application/vnd.openxmlformats-officedocument.spreadsheetml.queryTable+xml"/>
  <Override PartName="/xl/queryTables/queryTable3563.xml" ContentType="application/vnd.openxmlformats-officedocument.spreadsheetml.queryTable+xml"/>
  <Override PartName="/xl/queryTables/queryTable3564.xml" ContentType="application/vnd.openxmlformats-officedocument.spreadsheetml.queryTable+xml"/>
  <Override PartName="/xl/queryTables/queryTable3565.xml" ContentType="application/vnd.openxmlformats-officedocument.spreadsheetml.queryTable+xml"/>
  <Override PartName="/xl/queryTables/queryTable3566.xml" ContentType="application/vnd.openxmlformats-officedocument.spreadsheetml.queryTable+xml"/>
  <Override PartName="/xl/queryTables/queryTable3567.xml" ContentType="application/vnd.openxmlformats-officedocument.spreadsheetml.queryTable+xml"/>
  <Override PartName="/xl/queryTables/queryTable3568.xml" ContentType="application/vnd.openxmlformats-officedocument.spreadsheetml.queryTable+xml"/>
  <Override PartName="/xl/queryTables/queryTable3569.xml" ContentType="application/vnd.openxmlformats-officedocument.spreadsheetml.queryTable+xml"/>
  <Override PartName="/xl/queryTables/queryTable3570.xml" ContentType="application/vnd.openxmlformats-officedocument.spreadsheetml.queryTable+xml"/>
  <Override PartName="/xl/queryTables/queryTable3571.xml" ContentType="application/vnd.openxmlformats-officedocument.spreadsheetml.queryTable+xml"/>
  <Override PartName="/xl/queryTables/queryTable3572.xml" ContentType="application/vnd.openxmlformats-officedocument.spreadsheetml.queryTable+xml"/>
  <Override PartName="/xl/queryTables/queryTable3573.xml" ContentType="application/vnd.openxmlformats-officedocument.spreadsheetml.queryTable+xml"/>
  <Override PartName="/xl/queryTables/queryTable3574.xml" ContentType="application/vnd.openxmlformats-officedocument.spreadsheetml.queryTable+xml"/>
  <Override PartName="/xl/queryTables/queryTable3575.xml" ContentType="application/vnd.openxmlformats-officedocument.spreadsheetml.queryTable+xml"/>
  <Override PartName="/xl/queryTables/queryTable3576.xml" ContentType="application/vnd.openxmlformats-officedocument.spreadsheetml.queryTable+xml"/>
  <Override PartName="/xl/queryTables/queryTable3577.xml" ContentType="application/vnd.openxmlformats-officedocument.spreadsheetml.queryTable+xml"/>
  <Override PartName="/xl/queryTables/queryTable3578.xml" ContentType="application/vnd.openxmlformats-officedocument.spreadsheetml.queryTable+xml"/>
  <Override PartName="/xl/queryTables/queryTable3579.xml" ContentType="application/vnd.openxmlformats-officedocument.spreadsheetml.queryTable+xml"/>
  <Override PartName="/xl/queryTables/queryTable3580.xml" ContentType="application/vnd.openxmlformats-officedocument.spreadsheetml.queryTable+xml"/>
  <Override PartName="/xl/queryTables/queryTable3581.xml" ContentType="application/vnd.openxmlformats-officedocument.spreadsheetml.queryTable+xml"/>
  <Override PartName="/xl/queryTables/queryTable3582.xml" ContentType="application/vnd.openxmlformats-officedocument.spreadsheetml.queryTable+xml"/>
  <Override PartName="/xl/queryTables/queryTable3583.xml" ContentType="application/vnd.openxmlformats-officedocument.spreadsheetml.queryTable+xml"/>
  <Override PartName="/xl/queryTables/queryTable3584.xml" ContentType="application/vnd.openxmlformats-officedocument.spreadsheetml.queryTable+xml"/>
  <Override PartName="/xl/queryTables/queryTable3585.xml" ContentType="application/vnd.openxmlformats-officedocument.spreadsheetml.queryTable+xml"/>
  <Override PartName="/xl/queryTables/queryTable3586.xml" ContentType="application/vnd.openxmlformats-officedocument.spreadsheetml.queryTable+xml"/>
  <Override PartName="/xl/queryTables/queryTable3587.xml" ContentType="application/vnd.openxmlformats-officedocument.spreadsheetml.queryTable+xml"/>
  <Override PartName="/xl/queryTables/queryTable3588.xml" ContentType="application/vnd.openxmlformats-officedocument.spreadsheetml.queryTable+xml"/>
  <Override PartName="/xl/queryTables/queryTable3589.xml" ContentType="application/vnd.openxmlformats-officedocument.spreadsheetml.queryTable+xml"/>
  <Override PartName="/xl/queryTables/queryTable3590.xml" ContentType="application/vnd.openxmlformats-officedocument.spreadsheetml.queryTable+xml"/>
  <Override PartName="/xl/queryTables/queryTable3591.xml" ContentType="application/vnd.openxmlformats-officedocument.spreadsheetml.queryTable+xml"/>
  <Override PartName="/xl/queryTables/queryTable3592.xml" ContentType="application/vnd.openxmlformats-officedocument.spreadsheetml.queryTable+xml"/>
  <Override PartName="/xl/queryTables/queryTable3593.xml" ContentType="application/vnd.openxmlformats-officedocument.spreadsheetml.queryTable+xml"/>
  <Override PartName="/xl/queryTables/queryTable3594.xml" ContentType="application/vnd.openxmlformats-officedocument.spreadsheetml.queryTable+xml"/>
  <Override PartName="/xl/queryTables/queryTable3595.xml" ContentType="application/vnd.openxmlformats-officedocument.spreadsheetml.queryTable+xml"/>
  <Override PartName="/xl/queryTables/queryTable3596.xml" ContentType="application/vnd.openxmlformats-officedocument.spreadsheetml.queryTable+xml"/>
  <Override PartName="/xl/queryTables/queryTable3597.xml" ContentType="application/vnd.openxmlformats-officedocument.spreadsheetml.queryTable+xml"/>
  <Override PartName="/xl/queryTables/queryTable3598.xml" ContentType="application/vnd.openxmlformats-officedocument.spreadsheetml.queryTable+xml"/>
  <Override PartName="/xl/queryTables/queryTable3599.xml" ContentType="application/vnd.openxmlformats-officedocument.spreadsheetml.queryTable+xml"/>
  <Override PartName="/xl/queryTables/queryTable3600.xml" ContentType="application/vnd.openxmlformats-officedocument.spreadsheetml.queryTable+xml"/>
  <Override PartName="/xl/queryTables/queryTable3601.xml" ContentType="application/vnd.openxmlformats-officedocument.spreadsheetml.queryTable+xml"/>
  <Override PartName="/xl/queryTables/queryTable3602.xml" ContentType="application/vnd.openxmlformats-officedocument.spreadsheetml.queryTable+xml"/>
  <Override PartName="/xl/queryTables/queryTable3603.xml" ContentType="application/vnd.openxmlformats-officedocument.spreadsheetml.queryTable+xml"/>
  <Override PartName="/xl/queryTables/queryTable3604.xml" ContentType="application/vnd.openxmlformats-officedocument.spreadsheetml.queryTable+xml"/>
  <Override PartName="/xl/queryTables/queryTable3605.xml" ContentType="application/vnd.openxmlformats-officedocument.spreadsheetml.queryTable+xml"/>
  <Override PartName="/xl/queryTables/queryTable3606.xml" ContentType="application/vnd.openxmlformats-officedocument.spreadsheetml.queryTable+xml"/>
  <Override PartName="/xl/queryTables/queryTable3607.xml" ContentType="application/vnd.openxmlformats-officedocument.spreadsheetml.queryTable+xml"/>
  <Override PartName="/xl/queryTables/queryTable3608.xml" ContentType="application/vnd.openxmlformats-officedocument.spreadsheetml.queryTable+xml"/>
  <Override PartName="/xl/queryTables/queryTable3609.xml" ContentType="application/vnd.openxmlformats-officedocument.spreadsheetml.queryTable+xml"/>
  <Override PartName="/xl/queryTables/queryTable3610.xml" ContentType="application/vnd.openxmlformats-officedocument.spreadsheetml.queryTable+xml"/>
  <Override PartName="/xl/queryTables/queryTable3611.xml" ContentType="application/vnd.openxmlformats-officedocument.spreadsheetml.queryTable+xml"/>
  <Override PartName="/xl/queryTables/queryTable3612.xml" ContentType="application/vnd.openxmlformats-officedocument.spreadsheetml.queryTable+xml"/>
  <Override PartName="/xl/queryTables/queryTable3613.xml" ContentType="application/vnd.openxmlformats-officedocument.spreadsheetml.queryTable+xml"/>
  <Override PartName="/xl/queryTables/queryTable3614.xml" ContentType="application/vnd.openxmlformats-officedocument.spreadsheetml.queryTable+xml"/>
  <Override PartName="/xl/queryTables/queryTable3615.xml" ContentType="application/vnd.openxmlformats-officedocument.spreadsheetml.queryTable+xml"/>
  <Override PartName="/xl/queryTables/queryTable3616.xml" ContentType="application/vnd.openxmlformats-officedocument.spreadsheetml.queryTable+xml"/>
  <Override PartName="/xl/queryTables/queryTable3617.xml" ContentType="application/vnd.openxmlformats-officedocument.spreadsheetml.queryTable+xml"/>
  <Override PartName="/xl/queryTables/queryTable3618.xml" ContentType="application/vnd.openxmlformats-officedocument.spreadsheetml.queryTable+xml"/>
  <Override PartName="/xl/queryTables/queryTable3619.xml" ContentType="application/vnd.openxmlformats-officedocument.spreadsheetml.queryTable+xml"/>
  <Override PartName="/xl/queryTables/queryTable3620.xml" ContentType="application/vnd.openxmlformats-officedocument.spreadsheetml.queryTable+xml"/>
  <Override PartName="/xl/queryTables/queryTable3621.xml" ContentType="application/vnd.openxmlformats-officedocument.spreadsheetml.queryTable+xml"/>
  <Override PartName="/xl/queryTables/queryTable3622.xml" ContentType="application/vnd.openxmlformats-officedocument.spreadsheetml.queryTable+xml"/>
  <Override PartName="/xl/queryTables/queryTable3623.xml" ContentType="application/vnd.openxmlformats-officedocument.spreadsheetml.queryTable+xml"/>
  <Override PartName="/xl/queryTables/queryTable3624.xml" ContentType="application/vnd.openxmlformats-officedocument.spreadsheetml.queryTable+xml"/>
  <Override PartName="/xl/queryTables/queryTable3625.xml" ContentType="application/vnd.openxmlformats-officedocument.spreadsheetml.queryTable+xml"/>
  <Override PartName="/xl/queryTables/queryTable3626.xml" ContentType="application/vnd.openxmlformats-officedocument.spreadsheetml.queryTable+xml"/>
  <Override PartName="/xl/queryTables/queryTable3627.xml" ContentType="application/vnd.openxmlformats-officedocument.spreadsheetml.queryTable+xml"/>
  <Override PartName="/xl/queryTables/queryTable3628.xml" ContentType="application/vnd.openxmlformats-officedocument.spreadsheetml.queryTable+xml"/>
  <Override PartName="/xl/queryTables/queryTable3629.xml" ContentType="application/vnd.openxmlformats-officedocument.spreadsheetml.queryTable+xml"/>
  <Override PartName="/xl/queryTables/queryTable3630.xml" ContentType="application/vnd.openxmlformats-officedocument.spreadsheetml.queryTable+xml"/>
  <Override PartName="/xl/queryTables/queryTable3631.xml" ContentType="application/vnd.openxmlformats-officedocument.spreadsheetml.queryTable+xml"/>
  <Override PartName="/xl/queryTables/queryTable3632.xml" ContentType="application/vnd.openxmlformats-officedocument.spreadsheetml.queryTable+xml"/>
  <Override PartName="/xl/queryTables/queryTable3633.xml" ContentType="application/vnd.openxmlformats-officedocument.spreadsheetml.queryTable+xml"/>
  <Override PartName="/xl/queryTables/queryTable3634.xml" ContentType="application/vnd.openxmlformats-officedocument.spreadsheetml.queryTable+xml"/>
  <Override PartName="/xl/queryTables/queryTable3635.xml" ContentType="application/vnd.openxmlformats-officedocument.spreadsheetml.queryTable+xml"/>
  <Override PartName="/xl/queryTables/queryTable3636.xml" ContentType="application/vnd.openxmlformats-officedocument.spreadsheetml.queryTable+xml"/>
  <Override PartName="/xl/queryTables/queryTable3637.xml" ContentType="application/vnd.openxmlformats-officedocument.spreadsheetml.queryTable+xml"/>
  <Override PartName="/xl/queryTables/queryTable3638.xml" ContentType="application/vnd.openxmlformats-officedocument.spreadsheetml.queryTable+xml"/>
  <Override PartName="/xl/queryTables/queryTable3639.xml" ContentType="application/vnd.openxmlformats-officedocument.spreadsheetml.queryTable+xml"/>
  <Override PartName="/xl/queryTables/queryTable3640.xml" ContentType="application/vnd.openxmlformats-officedocument.spreadsheetml.queryTable+xml"/>
  <Override PartName="/xl/queryTables/queryTable3641.xml" ContentType="application/vnd.openxmlformats-officedocument.spreadsheetml.queryTable+xml"/>
  <Override PartName="/xl/queryTables/queryTable3642.xml" ContentType="application/vnd.openxmlformats-officedocument.spreadsheetml.queryTable+xml"/>
  <Override PartName="/xl/queryTables/queryTable3643.xml" ContentType="application/vnd.openxmlformats-officedocument.spreadsheetml.queryTable+xml"/>
  <Override PartName="/xl/queryTables/queryTable3644.xml" ContentType="application/vnd.openxmlformats-officedocument.spreadsheetml.queryTable+xml"/>
  <Override PartName="/xl/queryTables/queryTable3645.xml" ContentType="application/vnd.openxmlformats-officedocument.spreadsheetml.queryTable+xml"/>
  <Override PartName="/xl/queryTables/queryTable3646.xml" ContentType="application/vnd.openxmlformats-officedocument.spreadsheetml.queryTable+xml"/>
  <Override PartName="/xl/queryTables/queryTable3647.xml" ContentType="application/vnd.openxmlformats-officedocument.spreadsheetml.queryTable+xml"/>
  <Override PartName="/xl/queryTables/queryTable3648.xml" ContentType="application/vnd.openxmlformats-officedocument.spreadsheetml.queryTable+xml"/>
  <Override PartName="/xl/queryTables/queryTable3649.xml" ContentType="application/vnd.openxmlformats-officedocument.spreadsheetml.queryTable+xml"/>
  <Override PartName="/xl/queryTables/queryTable3650.xml" ContentType="application/vnd.openxmlformats-officedocument.spreadsheetml.queryTable+xml"/>
  <Override PartName="/xl/queryTables/queryTable3651.xml" ContentType="application/vnd.openxmlformats-officedocument.spreadsheetml.queryTable+xml"/>
  <Override PartName="/xl/queryTables/queryTable3652.xml" ContentType="application/vnd.openxmlformats-officedocument.spreadsheetml.queryTable+xml"/>
  <Override PartName="/xl/queryTables/queryTable3653.xml" ContentType="application/vnd.openxmlformats-officedocument.spreadsheetml.queryTable+xml"/>
  <Override PartName="/xl/queryTables/queryTable3654.xml" ContentType="application/vnd.openxmlformats-officedocument.spreadsheetml.queryTable+xml"/>
  <Override PartName="/xl/queryTables/queryTable3655.xml" ContentType="application/vnd.openxmlformats-officedocument.spreadsheetml.queryTable+xml"/>
  <Override PartName="/xl/queryTables/queryTable3656.xml" ContentType="application/vnd.openxmlformats-officedocument.spreadsheetml.queryTable+xml"/>
  <Override PartName="/xl/queryTables/queryTable3657.xml" ContentType="application/vnd.openxmlformats-officedocument.spreadsheetml.queryTable+xml"/>
  <Override PartName="/xl/queryTables/queryTable3658.xml" ContentType="application/vnd.openxmlformats-officedocument.spreadsheetml.queryTable+xml"/>
  <Override PartName="/xl/queryTables/queryTable3659.xml" ContentType="application/vnd.openxmlformats-officedocument.spreadsheetml.queryTable+xml"/>
  <Override PartName="/xl/queryTables/queryTable3660.xml" ContentType="application/vnd.openxmlformats-officedocument.spreadsheetml.queryTable+xml"/>
  <Override PartName="/xl/queryTables/queryTable3661.xml" ContentType="application/vnd.openxmlformats-officedocument.spreadsheetml.queryTable+xml"/>
  <Override PartName="/xl/queryTables/queryTable3662.xml" ContentType="application/vnd.openxmlformats-officedocument.spreadsheetml.queryTable+xml"/>
  <Override PartName="/xl/queryTables/queryTable3663.xml" ContentType="application/vnd.openxmlformats-officedocument.spreadsheetml.queryTable+xml"/>
  <Override PartName="/xl/queryTables/queryTable3664.xml" ContentType="application/vnd.openxmlformats-officedocument.spreadsheetml.queryTable+xml"/>
  <Override PartName="/xl/queryTables/queryTable3665.xml" ContentType="application/vnd.openxmlformats-officedocument.spreadsheetml.queryTable+xml"/>
  <Override PartName="/xl/queryTables/queryTable3666.xml" ContentType="application/vnd.openxmlformats-officedocument.spreadsheetml.queryTable+xml"/>
  <Override PartName="/xl/queryTables/queryTable3667.xml" ContentType="application/vnd.openxmlformats-officedocument.spreadsheetml.queryTable+xml"/>
  <Override PartName="/xl/queryTables/queryTable3668.xml" ContentType="application/vnd.openxmlformats-officedocument.spreadsheetml.queryTable+xml"/>
  <Override PartName="/xl/queryTables/queryTable3669.xml" ContentType="application/vnd.openxmlformats-officedocument.spreadsheetml.queryTable+xml"/>
  <Override PartName="/xl/queryTables/queryTable3670.xml" ContentType="application/vnd.openxmlformats-officedocument.spreadsheetml.queryTable+xml"/>
  <Override PartName="/xl/queryTables/queryTable3671.xml" ContentType="application/vnd.openxmlformats-officedocument.spreadsheetml.queryTable+xml"/>
  <Override PartName="/xl/queryTables/queryTable3672.xml" ContentType="application/vnd.openxmlformats-officedocument.spreadsheetml.queryTable+xml"/>
  <Override PartName="/xl/queryTables/queryTable3673.xml" ContentType="application/vnd.openxmlformats-officedocument.spreadsheetml.queryTable+xml"/>
  <Override PartName="/xl/queryTables/queryTable3674.xml" ContentType="application/vnd.openxmlformats-officedocument.spreadsheetml.queryTable+xml"/>
  <Override PartName="/xl/queryTables/queryTable3675.xml" ContentType="application/vnd.openxmlformats-officedocument.spreadsheetml.queryTable+xml"/>
  <Override PartName="/xl/queryTables/queryTable3676.xml" ContentType="application/vnd.openxmlformats-officedocument.spreadsheetml.queryTable+xml"/>
  <Override PartName="/xl/queryTables/queryTable3677.xml" ContentType="application/vnd.openxmlformats-officedocument.spreadsheetml.queryTable+xml"/>
  <Override PartName="/xl/queryTables/queryTable3678.xml" ContentType="application/vnd.openxmlformats-officedocument.spreadsheetml.queryTable+xml"/>
  <Override PartName="/xl/queryTables/queryTable3679.xml" ContentType="application/vnd.openxmlformats-officedocument.spreadsheetml.queryTable+xml"/>
  <Override PartName="/xl/queryTables/queryTable3680.xml" ContentType="application/vnd.openxmlformats-officedocument.spreadsheetml.queryTable+xml"/>
  <Override PartName="/xl/queryTables/queryTable3681.xml" ContentType="application/vnd.openxmlformats-officedocument.spreadsheetml.queryTable+xml"/>
  <Override PartName="/xl/queryTables/queryTable3682.xml" ContentType="application/vnd.openxmlformats-officedocument.spreadsheetml.queryTable+xml"/>
  <Override PartName="/xl/queryTables/queryTable3683.xml" ContentType="application/vnd.openxmlformats-officedocument.spreadsheetml.queryTable+xml"/>
  <Override PartName="/xl/queryTables/queryTable3684.xml" ContentType="application/vnd.openxmlformats-officedocument.spreadsheetml.queryTable+xml"/>
  <Override PartName="/xl/queryTables/queryTable3685.xml" ContentType="application/vnd.openxmlformats-officedocument.spreadsheetml.queryTable+xml"/>
  <Override PartName="/xl/queryTables/queryTable3686.xml" ContentType="application/vnd.openxmlformats-officedocument.spreadsheetml.queryTable+xml"/>
  <Override PartName="/xl/queryTables/queryTable3687.xml" ContentType="application/vnd.openxmlformats-officedocument.spreadsheetml.queryTable+xml"/>
  <Override PartName="/xl/queryTables/queryTable3688.xml" ContentType="application/vnd.openxmlformats-officedocument.spreadsheetml.queryTable+xml"/>
  <Override PartName="/xl/queryTables/queryTable3689.xml" ContentType="application/vnd.openxmlformats-officedocument.spreadsheetml.queryTable+xml"/>
  <Override PartName="/xl/queryTables/queryTable3690.xml" ContentType="application/vnd.openxmlformats-officedocument.spreadsheetml.queryTable+xml"/>
  <Override PartName="/xl/queryTables/queryTable3691.xml" ContentType="application/vnd.openxmlformats-officedocument.spreadsheetml.queryTable+xml"/>
  <Override PartName="/xl/queryTables/queryTable3692.xml" ContentType="application/vnd.openxmlformats-officedocument.spreadsheetml.queryTable+xml"/>
  <Override PartName="/xl/queryTables/queryTable3693.xml" ContentType="application/vnd.openxmlformats-officedocument.spreadsheetml.queryTable+xml"/>
  <Override PartName="/xl/queryTables/queryTable3694.xml" ContentType="application/vnd.openxmlformats-officedocument.spreadsheetml.queryTable+xml"/>
  <Override PartName="/xl/queryTables/queryTable3695.xml" ContentType="application/vnd.openxmlformats-officedocument.spreadsheetml.queryTable+xml"/>
  <Override PartName="/xl/queryTables/queryTable3696.xml" ContentType="application/vnd.openxmlformats-officedocument.spreadsheetml.queryTable+xml"/>
  <Override PartName="/xl/queryTables/queryTable3697.xml" ContentType="application/vnd.openxmlformats-officedocument.spreadsheetml.queryTable+xml"/>
  <Override PartName="/xl/queryTables/queryTable3698.xml" ContentType="application/vnd.openxmlformats-officedocument.spreadsheetml.queryTable+xml"/>
  <Override PartName="/xl/queryTables/queryTable3699.xml" ContentType="application/vnd.openxmlformats-officedocument.spreadsheetml.queryTable+xml"/>
  <Override PartName="/xl/queryTables/queryTable3700.xml" ContentType="application/vnd.openxmlformats-officedocument.spreadsheetml.queryTable+xml"/>
  <Override PartName="/xl/queryTables/queryTable3701.xml" ContentType="application/vnd.openxmlformats-officedocument.spreadsheetml.queryTable+xml"/>
  <Override PartName="/xl/queryTables/queryTable3702.xml" ContentType="application/vnd.openxmlformats-officedocument.spreadsheetml.queryTable+xml"/>
  <Override PartName="/xl/queryTables/queryTable3703.xml" ContentType="application/vnd.openxmlformats-officedocument.spreadsheetml.queryTable+xml"/>
  <Override PartName="/xl/queryTables/queryTable3704.xml" ContentType="application/vnd.openxmlformats-officedocument.spreadsheetml.queryTable+xml"/>
  <Override PartName="/xl/queryTables/queryTable3705.xml" ContentType="application/vnd.openxmlformats-officedocument.spreadsheetml.queryTable+xml"/>
  <Override PartName="/xl/queryTables/queryTable3706.xml" ContentType="application/vnd.openxmlformats-officedocument.spreadsheetml.queryTable+xml"/>
  <Override PartName="/xl/queryTables/queryTable3707.xml" ContentType="application/vnd.openxmlformats-officedocument.spreadsheetml.queryTable+xml"/>
  <Override PartName="/xl/queryTables/queryTable3708.xml" ContentType="application/vnd.openxmlformats-officedocument.spreadsheetml.queryTable+xml"/>
  <Override PartName="/xl/queryTables/queryTable3709.xml" ContentType="application/vnd.openxmlformats-officedocument.spreadsheetml.queryTable+xml"/>
  <Override PartName="/xl/queryTables/queryTable3710.xml" ContentType="application/vnd.openxmlformats-officedocument.spreadsheetml.queryTable+xml"/>
  <Override PartName="/xl/queryTables/queryTable3711.xml" ContentType="application/vnd.openxmlformats-officedocument.spreadsheetml.queryTable+xml"/>
  <Override PartName="/xl/queryTables/queryTable3712.xml" ContentType="application/vnd.openxmlformats-officedocument.spreadsheetml.queryTable+xml"/>
  <Override PartName="/xl/queryTables/queryTable3713.xml" ContentType="application/vnd.openxmlformats-officedocument.spreadsheetml.queryTable+xml"/>
  <Override PartName="/xl/queryTables/queryTable3714.xml" ContentType="application/vnd.openxmlformats-officedocument.spreadsheetml.queryTable+xml"/>
  <Override PartName="/xl/queryTables/queryTable3715.xml" ContentType="application/vnd.openxmlformats-officedocument.spreadsheetml.queryTable+xml"/>
  <Override PartName="/xl/queryTables/queryTable3716.xml" ContentType="application/vnd.openxmlformats-officedocument.spreadsheetml.queryTable+xml"/>
  <Override PartName="/xl/queryTables/queryTable3717.xml" ContentType="application/vnd.openxmlformats-officedocument.spreadsheetml.queryTable+xml"/>
  <Override PartName="/xl/queryTables/queryTable3718.xml" ContentType="application/vnd.openxmlformats-officedocument.spreadsheetml.queryTable+xml"/>
  <Override PartName="/xl/queryTables/queryTable3719.xml" ContentType="application/vnd.openxmlformats-officedocument.spreadsheetml.queryTable+xml"/>
  <Override PartName="/xl/queryTables/queryTable3720.xml" ContentType="application/vnd.openxmlformats-officedocument.spreadsheetml.queryTable+xml"/>
  <Override PartName="/xl/queryTables/queryTable3721.xml" ContentType="application/vnd.openxmlformats-officedocument.spreadsheetml.queryTable+xml"/>
  <Override PartName="/xl/queryTables/queryTable3722.xml" ContentType="application/vnd.openxmlformats-officedocument.spreadsheetml.queryTable+xml"/>
  <Override PartName="/xl/queryTables/queryTable3723.xml" ContentType="application/vnd.openxmlformats-officedocument.spreadsheetml.queryTable+xml"/>
  <Override PartName="/xl/queryTables/queryTable3724.xml" ContentType="application/vnd.openxmlformats-officedocument.spreadsheetml.queryTable+xml"/>
  <Override PartName="/xl/queryTables/queryTable3725.xml" ContentType="application/vnd.openxmlformats-officedocument.spreadsheetml.queryTable+xml"/>
  <Override PartName="/xl/queryTables/queryTable3726.xml" ContentType="application/vnd.openxmlformats-officedocument.spreadsheetml.queryTable+xml"/>
  <Override PartName="/xl/queryTables/queryTable3727.xml" ContentType="application/vnd.openxmlformats-officedocument.spreadsheetml.queryTable+xml"/>
  <Override PartName="/xl/queryTables/queryTable3728.xml" ContentType="application/vnd.openxmlformats-officedocument.spreadsheetml.queryTable+xml"/>
  <Override PartName="/xl/queryTables/queryTable3729.xml" ContentType="application/vnd.openxmlformats-officedocument.spreadsheetml.queryTable+xml"/>
  <Override PartName="/xl/queryTables/queryTable3730.xml" ContentType="application/vnd.openxmlformats-officedocument.spreadsheetml.queryTable+xml"/>
  <Override PartName="/xl/queryTables/queryTable3731.xml" ContentType="application/vnd.openxmlformats-officedocument.spreadsheetml.queryTable+xml"/>
  <Override PartName="/xl/queryTables/queryTable3732.xml" ContentType="application/vnd.openxmlformats-officedocument.spreadsheetml.queryTable+xml"/>
  <Override PartName="/xl/queryTables/queryTable3733.xml" ContentType="application/vnd.openxmlformats-officedocument.spreadsheetml.queryTable+xml"/>
  <Override PartName="/xl/queryTables/queryTable3734.xml" ContentType="application/vnd.openxmlformats-officedocument.spreadsheetml.queryTable+xml"/>
  <Override PartName="/xl/queryTables/queryTable3735.xml" ContentType="application/vnd.openxmlformats-officedocument.spreadsheetml.queryTable+xml"/>
  <Override PartName="/xl/queryTables/queryTable3736.xml" ContentType="application/vnd.openxmlformats-officedocument.spreadsheetml.queryTable+xml"/>
  <Override PartName="/xl/queryTables/queryTable3737.xml" ContentType="application/vnd.openxmlformats-officedocument.spreadsheetml.queryTable+xml"/>
  <Override PartName="/xl/queryTables/queryTable3738.xml" ContentType="application/vnd.openxmlformats-officedocument.spreadsheetml.queryTable+xml"/>
  <Override PartName="/xl/queryTables/queryTable3739.xml" ContentType="application/vnd.openxmlformats-officedocument.spreadsheetml.queryTable+xml"/>
  <Override PartName="/xl/queryTables/queryTable3740.xml" ContentType="application/vnd.openxmlformats-officedocument.spreadsheetml.queryTable+xml"/>
  <Override PartName="/xl/queryTables/queryTable3741.xml" ContentType="application/vnd.openxmlformats-officedocument.spreadsheetml.queryTable+xml"/>
  <Override PartName="/xl/queryTables/queryTable3742.xml" ContentType="application/vnd.openxmlformats-officedocument.spreadsheetml.queryTable+xml"/>
  <Override PartName="/xl/queryTables/queryTable3743.xml" ContentType="application/vnd.openxmlformats-officedocument.spreadsheetml.queryTable+xml"/>
  <Override PartName="/xl/queryTables/queryTable3744.xml" ContentType="application/vnd.openxmlformats-officedocument.spreadsheetml.queryTable+xml"/>
  <Override PartName="/xl/queryTables/queryTable3745.xml" ContentType="application/vnd.openxmlformats-officedocument.spreadsheetml.queryTable+xml"/>
  <Override PartName="/xl/queryTables/queryTable3746.xml" ContentType="application/vnd.openxmlformats-officedocument.spreadsheetml.queryTable+xml"/>
  <Override PartName="/xl/queryTables/queryTable3747.xml" ContentType="application/vnd.openxmlformats-officedocument.spreadsheetml.queryTable+xml"/>
  <Override PartName="/xl/queryTables/queryTable3748.xml" ContentType="application/vnd.openxmlformats-officedocument.spreadsheetml.queryTable+xml"/>
  <Override PartName="/xl/queryTables/queryTable3749.xml" ContentType="application/vnd.openxmlformats-officedocument.spreadsheetml.queryTable+xml"/>
  <Override PartName="/xl/queryTables/queryTable3750.xml" ContentType="application/vnd.openxmlformats-officedocument.spreadsheetml.queryTable+xml"/>
  <Override PartName="/xl/queryTables/queryTable3751.xml" ContentType="application/vnd.openxmlformats-officedocument.spreadsheetml.queryTable+xml"/>
  <Override PartName="/xl/queryTables/queryTable3752.xml" ContentType="application/vnd.openxmlformats-officedocument.spreadsheetml.queryTable+xml"/>
  <Override PartName="/xl/queryTables/queryTable3753.xml" ContentType="application/vnd.openxmlformats-officedocument.spreadsheetml.queryTable+xml"/>
  <Override PartName="/xl/queryTables/queryTable3754.xml" ContentType="application/vnd.openxmlformats-officedocument.spreadsheetml.queryTable+xml"/>
  <Override PartName="/xl/queryTables/queryTable3755.xml" ContentType="application/vnd.openxmlformats-officedocument.spreadsheetml.queryTable+xml"/>
  <Override PartName="/xl/queryTables/queryTable3756.xml" ContentType="application/vnd.openxmlformats-officedocument.spreadsheetml.queryTable+xml"/>
  <Override PartName="/xl/queryTables/queryTable3757.xml" ContentType="application/vnd.openxmlformats-officedocument.spreadsheetml.queryTable+xml"/>
  <Override PartName="/xl/queryTables/queryTable3758.xml" ContentType="application/vnd.openxmlformats-officedocument.spreadsheetml.queryTable+xml"/>
  <Override PartName="/xl/queryTables/queryTable3759.xml" ContentType="application/vnd.openxmlformats-officedocument.spreadsheetml.queryTable+xml"/>
  <Override PartName="/xl/queryTables/queryTable3760.xml" ContentType="application/vnd.openxmlformats-officedocument.spreadsheetml.queryTable+xml"/>
  <Override PartName="/xl/queryTables/queryTable3761.xml" ContentType="application/vnd.openxmlformats-officedocument.spreadsheetml.queryTable+xml"/>
  <Override PartName="/xl/queryTables/queryTable3762.xml" ContentType="application/vnd.openxmlformats-officedocument.spreadsheetml.queryTable+xml"/>
  <Override PartName="/xl/queryTables/queryTable3763.xml" ContentType="application/vnd.openxmlformats-officedocument.spreadsheetml.queryTable+xml"/>
  <Override PartName="/xl/queryTables/queryTable3764.xml" ContentType="application/vnd.openxmlformats-officedocument.spreadsheetml.queryTable+xml"/>
  <Override PartName="/xl/queryTables/queryTable3765.xml" ContentType="application/vnd.openxmlformats-officedocument.spreadsheetml.queryTable+xml"/>
  <Override PartName="/xl/queryTables/queryTable3766.xml" ContentType="application/vnd.openxmlformats-officedocument.spreadsheetml.queryTable+xml"/>
  <Override PartName="/xl/queryTables/queryTable3767.xml" ContentType="application/vnd.openxmlformats-officedocument.spreadsheetml.queryTable+xml"/>
  <Override PartName="/xl/queryTables/queryTable3768.xml" ContentType="application/vnd.openxmlformats-officedocument.spreadsheetml.queryTable+xml"/>
  <Override PartName="/xl/queryTables/queryTable3769.xml" ContentType="application/vnd.openxmlformats-officedocument.spreadsheetml.queryTable+xml"/>
  <Override PartName="/xl/queryTables/queryTable3770.xml" ContentType="application/vnd.openxmlformats-officedocument.spreadsheetml.queryTable+xml"/>
  <Override PartName="/xl/queryTables/queryTable3771.xml" ContentType="application/vnd.openxmlformats-officedocument.spreadsheetml.queryTable+xml"/>
  <Override PartName="/xl/queryTables/queryTable3772.xml" ContentType="application/vnd.openxmlformats-officedocument.spreadsheetml.queryTable+xml"/>
  <Override PartName="/xl/queryTables/queryTable3773.xml" ContentType="application/vnd.openxmlformats-officedocument.spreadsheetml.queryTable+xml"/>
  <Override PartName="/xl/queryTables/queryTable3774.xml" ContentType="application/vnd.openxmlformats-officedocument.spreadsheetml.queryTable+xml"/>
  <Override PartName="/xl/queryTables/queryTable3775.xml" ContentType="application/vnd.openxmlformats-officedocument.spreadsheetml.queryTable+xml"/>
  <Override PartName="/xl/queryTables/queryTable3776.xml" ContentType="application/vnd.openxmlformats-officedocument.spreadsheetml.queryTable+xml"/>
  <Override PartName="/xl/queryTables/queryTable3777.xml" ContentType="application/vnd.openxmlformats-officedocument.spreadsheetml.queryTable+xml"/>
  <Override PartName="/xl/queryTables/queryTable3778.xml" ContentType="application/vnd.openxmlformats-officedocument.spreadsheetml.queryTable+xml"/>
  <Override PartName="/xl/queryTables/queryTable3779.xml" ContentType="application/vnd.openxmlformats-officedocument.spreadsheetml.queryTable+xml"/>
  <Override PartName="/xl/queryTables/queryTable3780.xml" ContentType="application/vnd.openxmlformats-officedocument.spreadsheetml.queryTable+xml"/>
  <Override PartName="/xl/queryTables/queryTable3781.xml" ContentType="application/vnd.openxmlformats-officedocument.spreadsheetml.queryTable+xml"/>
  <Override PartName="/xl/queryTables/queryTable3782.xml" ContentType="application/vnd.openxmlformats-officedocument.spreadsheetml.queryTable+xml"/>
  <Override PartName="/xl/queryTables/queryTable3783.xml" ContentType="application/vnd.openxmlformats-officedocument.spreadsheetml.queryTable+xml"/>
  <Override PartName="/xl/queryTables/queryTable3784.xml" ContentType="application/vnd.openxmlformats-officedocument.spreadsheetml.queryTable+xml"/>
  <Override PartName="/xl/queryTables/queryTable3785.xml" ContentType="application/vnd.openxmlformats-officedocument.spreadsheetml.queryTable+xml"/>
  <Override PartName="/xl/queryTables/queryTable3786.xml" ContentType="application/vnd.openxmlformats-officedocument.spreadsheetml.queryTable+xml"/>
  <Override PartName="/xl/queryTables/queryTable3787.xml" ContentType="application/vnd.openxmlformats-officedocument.spreadsheetml.queryTable+xml"/>
  <Override PartName="/xl/queryTables/queryTable3788.xml" ContentType="application/vnd.openxmlformats-officedocument.spreadsheetml.queryTable+xml"/>
  <Override PartName="/xl/queryTables/queryTable3789.xml" ContentType="application/vnd.openxmlformats-officedocument.spreadsheetml.queryTable+xml"/>
  <Override PartName="/xl/queryTables/queryTable3790.xml" ContentType="application/vnd.openxmlformats-officedocument.spreadsheetml.queryTable+xml"/>
  <Override PartName="/xl/queryTables/queryTable3791.xml" ContentType="application/vnd.openxmlformats-officedocument.spreadsheetml.queryTable+xml"/>
  <Override PartName="/xl/queryTables/queryTable3792.xml" ContentType="application/vnd.openxmlformats-officedocument.spreadsheetml.queryTable+xml"/>
  <Override PartName="/xl/queryTables/queryTable3793.xml" ContentType="application/vnd.openxmlformats-officedocument.spreadsheetml.queryTable+xml"/>
  <Override PartName="/xl/queryTables/queryTable3794.xml" ContentType="application/vnd.openxmlformats-officedocument.spreadsheetml.queryTable+xml"/>
  <Override PartName="/xl/queryTables/queryTable3795.xml" ContentType="application/vnd.openxmlformats-officedocument.spreadsheetml.queryTable+xml"/>
  <Override PartName="/xl/queryTables/queryTable3796.xml" ContentType="application/vnd.openxmlformats-officedocument.spreadsheetml.queryTable+xml"/>
  <Override PartName="/xl/queryTables/queryTable3797.xml" ContentType="application/vnd.openxmlformats-officedocument.spreadsheetml.queryTable+xml"/>
  <Override PartName="/xl/queryTables/queryTable3798.xml" ContentType="application/vnd.openxmlformats-officedocument.spreadsheetml.queryTable+xml"/>
  <Override PartName="/xl/queryTables/queryTable3799.xml" ContentType="application/vnd.openxmlformats-officedocument.spreadsheetml.queryTable+xml"/>
  <Override PartName="/xl/queryTables/queryTable3800.xml" ContentType="application/vnd.openxmlformats-officedocument.spreadsheetml.queryTable+xml"/>
  <Override PartName="/xl/queryTables/queryTable3801.xml" ContentType="application/vnd.openxmlformats-officedocument.spreadsheetml.queryTable+xml"/>
  <Override PartName="/xl/queryTables/queryTable3802.xml" ContentType="application/vnd.openxmlformats-officedocument.spreadsheetml.queryTable+xml"/>
  <Override PartName="/xl/queryTables/queryTable3803.xml" ContentType="application/vnd.openxmlformats-officedocument.spreadsheetml.queryTable+xml"/>
  <Override PartName="/xl/queryTables/queryTable3804.xml" ContentType="application/vnd.openxmlformats-officedocument.spreadsheetml.queryTable+xml"/>
  <Override PartName="/xl/queryTables/queryTable3805.xml" ContentType="application/vnd.openxmlformats-officedocument.spreadsheetml.queryTable+xml"/>
  <Override PartName="/xl/queryTables/queryTable3806.xml" ContentType="application/vnd.openxmlformats-officedocument.spreadsheetml.queryTable+xml"/>
  <Override PartName="/xl/queryTables/queryTable3807.xml" ContentType="application/vnd.openxmlformats-officedocument.spreadsheetml.queryTable+xml"/>
  <Override PartName="/xl/queryTables/queryTable3808.xml" ContentType="application/vnd.openxmlformats-officedocument.spreadsheetml.queryTable+xml"/>
  <Override PartName="/xl/queryTables/queryTable3809.xml" ContentType="application/vnd.openxmlformats-officedocument.spreadsheetml.queryTable+xml"/>
  <Override PartName="/xl/queryTables/queryTable3810.xml" ContentType="application/vnd.openxmlformats-officedocument.spreadsheetml.queryTable+xml"/>
  <Override PartName="/xl/queryTables/queryTable3811.xml" ContentType="application/vnd.openxmlformats-officedocument.spreadsheetml.queryTable+xml"/>
  <Override PartName="/xl/queryTables/queryTable3812.xml" ContentType="application/vnd.openxmlformats-officedocument.spreadsheetml.queryTable+xml"/>
  <Override PartName="/xl/queryTables/queryTable3813.xml" ContentType="application/vnd.openxmlformats-officedocument.spreadsheetml.queryTable+xml"/>
  <Override PartName="/xl/queryTables/queryTable3814.xml" ContentType="application/vnd.openxmlformats-officedocument.spreadsheetml.queryTable+xml"/>
  <Override PartName="/xl/queryTables/queryTable3815.xml" ContentType="application/vnd.openxmlformats-officedocument.spreadsheetml.queryTable+xml"/>
  <Override PartName="/xl/queryTables/queryTable3816.xml" ContentType="application/vnd.openxmlformats-officedocument.spreadsheetml.queryTable+xml"/>
  <Override PartName="/xl/queryTables/queryTable3817.xml" ContentType="application/vnd.openxmlformats-officedocument.spreadsheetml.queryTable+xml"/>
  <Override PartName="/xl/queryTables/queryTable3818.xml" ContentType="application/vnd.openxmlformats-officedocument.spreadsheetml.queryTable+xml"/>
  <Override PartName="/xl/queryTables/queryTable3819.xml" ContentType="application/vnd.openxmlformats-officedocument.spreadsheetml.queryTable+xml"/>
  <Override PartName="/xl/queryTables/queryTable3820.xml" ContentType="application/vnd.openxmlformats-officedocument.spreadsheetml.queryTable+xml"/>
  <Override PartName="/xl/queryTables/queryTable3821.xml" ContentType="application/vnd.openxmlformats-officedocument.spreadsheetml.queryTable+xml"/>
  <Override PartName="/xl/queryTables/queryTable3822.xml" ContentType="application/vnd.openxmlformats-officedocument.spreadsheetml.query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tra\OneDrive\Pictures\ijazah\vba\"/>
    </mc:Choice>
  </mc:AlternateContent>
  <xr:revisionPtr revIDLastSave="0" documentId="13_ncr:1_{46C829CE-C15E-49A9-AD05-1BD747E45A3E}" xr6:coauthVersionLast="47" xr6:coauthVersionMax="47" xr10:uidLastSave="{00000000-0000-0000-0000-000000000000}"/>
  <bookViews>
    <workbookView xWindow="-110" yWindow="-110" windowWidth="19420" windowHeight="11020" activeTab="1" xr2:uid="{00000000-000D-0000-FFFF-FFFF00000000}"/>
  </bookViews>
  <sheets>
    <sheet name="Portfolio Data" sheetId="1" r:id="rId1"/>
    <sheet name="Calculations" sheetId="3" r:id="rId2"/>
    <sheet name="Data" sheetId="2" r:id="rId3"/>
    <sheet name="RawData" sheetId="4" r:id="rId4"/>
    <sheet name="Result" sheetId="5" r:id="rId5"/>
  </sheets>
  <functionGroups builtInGroupCount="19"/>
  <definedNames>
    <definedName name="A_">Calculations!$AE$6</definedName>
    <definedName name="B_">Calculations!#REF!</definedName>
    <definedName name="C_">Calculations!#REF!</definedName>
    <definedName name="cp">#REF!</definedName>
    <definedName name="D_">Calculations!#REF!</definedName>
    <definedName name="denom">#REF!</definedName>
    <definedName name="ExternalData_100" localSheetId="2">Data!$BV$4:$BV$110</definedName>
    <definedName name="ExternalData_100" localSheetId="3">RawData!$A$1:$A$107</definedName>
    <definedName name="ExternalData_1000" localSheetId="2">Data!$BV$4:$BV$408</definedName>
    <definedName name="ExternalData_1001" localSheetId="2">Data!$BV$4:$BV$408</definedName>
    <definedName name="ExternalData_1002" localSheetId="2">Data!$B$4:$B$30</definedName>
    <definedName name="ExternalData_1003" localSheetId="2">Data!$B$4:$B$30</definedName>
    <definedName name="ExternalData_1004" localSheetId="2">Data!$B$4:$B$30</definedName>
    <definedName name="ExternalData_1005" localSheetId="2">Data!$B$4:$B$30</definedName>
    <definedName name="ExternalData_1006" localSheetId="2">Data!$B$4:$B$30</definedName>
    <definedName name="ExternalData_1007" localSheetId="2">Data!$B$4:$B$30</definedName>
    <definedName name="ExternalData_1008" localSheetId="2">Data!$B$4:$B$30</definedName>
    <definedName name="ExternalData_1009" localSheetId="2">Data!$B$4:$B$30</definedName>
    <definedName name="ExternalData_101" localSheetId="2">Data!$B$4:$B$30</definedName>
    <definedName name="ExternalData_101" localSheetId="3">RawData!$A$1:$A$27</definedName>
    <definedName name="ExternalData_1010" localSheetId="2">Data!$B$4:$B$30</definedName>
    <definedName name="ExternalData_1011" localSheetId="2">Data!$B$4:$B$30</definedName>
    <definedName name="ExternalData_1012" localSheetId="2">Data!$B$4:$B$30</definedName>
    <definedName name="ExternalData_1013" localSheetId="2">Data!$B$4:$B$30</definedName>
    <definedName name="ExternalData_1014" localSheetId="2">Data!$B$4:$B$30</definedName>
    <definedName name="ExternalData_1015" localSheetId="2">Data!$B$4:$B$30</definedName>
    <definedName name="ExternalData_1016" localSheetId="2">Data!$B$4:$B$30</definedName>
    <definedName name="ExternalData_1017" localSheetId="2">Data!$B$4:$B$30</definedName>
    <definedName name="ExternalData_1018" localSheetId="2">Data!$B$4:$B$25</definedName>
    <definedName name="ExternalData_1019" localSheetId="2">Data!$B$4:$B$25</definedName>
    <definedName name="ExternalData_102" localSheetId="2">Data!$J$4:$J$30</definedName>
    <definedName name="ExternalData_102" localSheetId="3">RawData!$A$1:$A$27</definedName>
    <definedName name="ExternalData_1020" localSheetId="2">Data!$B$4:$B$25</definedName>
    <definedName name="ExternalData_1021" localSheetId="2">Data!$B$4:$B$408</definedName>
    <definedName name="ExternalData_1022" localSheetId="2">Data!$B$4:$B$408</definedName>
    <definedName name="ExternalData_1023" localSheetId="2">Data!$J$4:$J$30</definedName>
    <definedName name="ExternalData_1024" localSheetId="2">Data!$J$4:$J$30</definedName>
    <definedName name="ExternalData_1025" localSheetId="2">Data!$J$4:$J$30</definedName>
    <definedName name="ExternalData_1026" localSheetId="2">Data!$J$4:$J$30</definedName>
    <definedName name="ExternalData_1027" localSheetId="2">Data!$J$4:$J$30</definedName>
    <definedName name="ExternalData_1028" localSheetId="2">Data!$J$4:$J$30</definedName>
    <definedName name="ExternalData_1029" localSheetId="2">Data!$J$4:$J$30</definedName>
    <definedName name="ExternalData_103" localSheetId="2">Data!$R$4:$R$30</definedName>
    <definedName name="ExternalData_103" localSheetId="3">RawData!$A$1:$A$27</definedName>
    <definedName name="ExternalData_1030" localSheetId="2">Data!$J$4:$J$30</definedName>
    <definedName name="ExternalData_1031" localSheetId="2">Data!$J$4:$J$30</definedName>
    <definedName name="ExternalData_1032" localSheetId="2">Data!$J$4:$J$30</definedName>
    <definedName name="ExternalData_1033" localSheetId="2">Data!$J$4:$J$30</definedName>
    <definedName name="ExternalData_1034" localSheetId="2">Data!$J$4:$J$30</definedName>
    <definedName name="ExternalData_1035" localSheetId="2">Data!$J$4:$J$30</definedName>
    <definedName name="ExternalData_1036" localSheetId="2">Data!$J$4:$J$30</definedName>
    <definedName name="ExternalData_1037" localSheetId="2">Data!$J$4:$J$30</definedName>
    <definedName name="ExternalData_1038" localSheetId="2">Data!$J$4:$J$30</definedName>
    <definedName name="ExternalData_1039" localSheetId="2">Data!$J$4:$J$30</definedName>
    <definedName name="ExternalData_104" localSheetId="2">Data!$Z$4:$Z$30</definedName>
    <definedName name="ExternalData_104" localSheetId="3">RawData!$A$1:$A$27</definedName>
    <definedName name="ExternalData_1040" localSheetId="2">Data!$J$4:$J$25</definedName>
    <definedName name="ExternalData_1041" localSheetId="2">Data!$J$4:$J$25</definedName>
    <definedName name="ExternalData_1042" localSheetId="2">Data!$J$4:$J$25</definedName>
    <definedName name="ExternalData_1043" localSheetId="2">Data!$J$4:$J$408</definedName>
    <definedName name="ExternalData_1044" localSheetId="2">Data!$J$4:$J$408</definedName>
    <definedName name="ExternalData_1045" localSheetId="2">Data!$R$4:$R$30</definedName>
    <definedName name="ExternalData_1046" localSheetId="2">Data!$R$4:$R$30</definedName>
    <definedName name="ExternalData_1047" localSheetId="2">Data!$R$4:$R$30</definedName>
    <definedName name="ExternalData_1048" localSheetId="2">Data!$R$4:$R$30</definedName>
    <definedName name="ExternalData_1049" localSheetId="2">Data!$R$4:$R$30</definedName>
    <definedName name="ExternalData_105" localSheetId="2">Data!$AH$4:$AH$30</definedName>
    <definedName name="ExternalData_105" localSheetId="3">RawData!$A$1:$A$27</definedName>
    <definedName name="ExternalData_1050" localSheetId="2">Data!$R$4:$R$30</definedName>
    <definedName name="ExternalData_1051" localSheetId="2">Data!$R$4:$R$30</definedName>
    <definedName name="ExternalData_1052" localSheetId="2">Data!$R$4:$R$30</definedName>
    <definedName name="ExternalData_1053" localSheetId="2">Data!$R$4:$R$30</definedName>
    <definedName name="ExternalData_1054" localSheetId="2">Data!$R$4:$R$30</definedName>
    <definedName name="ExternalData_1055" localSheetId="2">Data!$R$4:$R$30</definedName>
    <definedName name="ExternalData_1056" localSheetId="2">Data!$R$4:$R$30</definedName>
    <definedName name="ExternalData_1057" localSheetId="2">Data!$R$4:$R$30</definedName>
    <definedName name="ExternalData_1058" localSheetId="2">Data!$R$4:$R$30</definedName>
    <definedName name="ExternalData_1059" localSheetId="2">Data!$R$4:$R$30</definedName>
    <definedName name="ExternalData_106" localSheetId="2">Data!$AP$4:$AP$30</definedName>
    <definedName name="ExternalData_106" localSheetId="3">RawData!$A$1:$A$27</definedName>
    <definedName name="ExternalData_1060" localSheetId="2">Data!$R$4:$R$30</definedName>
    <definedName name="ExternalData_1061" localSheetId="2">Data!$R$4:$R$30</definedName>
    <definedName name="ExternalData_1062" localSheetId="2">Data!$R$4:$R$30</definedName>
    <definedName name="ExternalData_1063" localSheetId="2">Data!$R$4:$R$25</definedName>
    <definedName name="ExternalData_1064" localSheetId="2">Data!$R$4:$R$25</definedName>
    <definedName name="ExternalData_1065" localSheetId="2">Data!$R$4:$R$25</definedName>
    <definedName name="ExternalData_1066" localSheetId="2">Data!$R$4:$R$408</definedName>
    <definedName name="ExternalData_1067" localSheetId="2">Data!$R$4:$R$408</definedName>
    <definedName name="ExternalData_1068" localSheetId="2">Data!$Z$4:$Z$30</definedName>
    <definedName name="ExternalData_1069" localSheetId="2">Data!$Z$4:$Z$30</definedName>
    <definedName name="ExternalData_107" localSheetId="2">Data!$AX$4:$AX$30</definedName>
    <definedName name="ExternalData_107" localSheetId="3">RawData!$A$1:$A$27</definedName>
    <definedName name="ExternalData_1070" localSheetId="2">Data!$Z$4:$Z$30</definedName>
    <definedName name="ExternalData_1071" localSheetId="2">Data!$Z$4:$Z$30</definedName>
    <definedName name="ExternalData_1072" localSheetId="2">Data!$Z$4:$Z$30</definedName>
    <definedName name="ExternalData_1073" localSheetId="2">Data!$Z$4:$Z$30</definedName>
    <definedName name="ExternalData_1074" localSheetId="2">Data!$Z$4:$Z$30</definedName>
    <definedName name="ExternalData_1075" localSheetId="2">Data!$Z$4:$Z$30</definedName>
    <definedName name="ExternalData_1076" localSheetId="2">Data!$Z$4:$Z$30</definedName>
    <definedName name="ExternalData_1077" localSheetId="2">Data!$Z$4:$Z$30</definedName>
    <definedName name="ExternalData_1078" localSheetId="2">Data!$Z$4:$Z$30</definedName>
    <definedName name="ExternalData_1079" localSheetId="2">Data!$Z$4:$Z$30</definedName>
    <definedName name="ExternalData_108" localSheetId="2">Data!$BF$4:$BF$30</definedName>
    <definedName name="ExternalData_108" localSheetId="3">RawData!$A$1:$A$27</definedName>
    <definedName name="ExternalData_1080" localSheetId="2">Data!$Z$4:$Z$30</definedName>
    <definedName name="ExternalData_1081" localSheetId="2">Data!$Z$4:$Z$30</definedName>
    <definedName name="ExternalData_1082" localSheetId="2">Data!$Z$4:$Z$30</definedName>
    <definedName name="ExternalData_1083" localSheetId="2">Data!$Z$4:$Z$30</definedName>
    <definedName name="ExternalData_1084" localSheetId="2">Data!$Z$4:$Z$30</definedName>
    <definedName name="ExternalData_1085" localSheetId="2">Data!$Z$4:$Z$30</definedName>
    <definedName name="ExternalData_1086" localSheetId="2">Data!$Z$4:$Z$30</definedName>
    <definedName name="ExternalData_1087" localSheetId="2">Data!$Z$4:$Z$25</definedName>
    <definedName name="ExternalData_1088" localSheetId="2">Data!$Z$4:$Z$25</definedName>
    <definedName name="ExternalData_1089" localSheetId="2">Data!$Z$4:$Z$25</definedName>
    <definedName name="ExternalData_109" localSheetId="2">Data!$BN$4:$BN$30</definedName>
    <definedName name="ExternalData_109" localSheetId="3">RawData!$A$1:$A$27</definedName>
    <definedName name="ExternalData_1090" localSheetId="2">Data!$Z$4:$Z$408</definedName>
    <definedName name="ExternalData_1091" localSheetId="2">Data!$Z$4:$Z$408</definedName>
    <definedName name="ExternalData_1092" localSheetId="2">Data!$AH$4:$AH$30</definedName>
    <definedName name="ExternalData_1093" localSheetId="2">Data!$AH$4:$AH$30</definedName>
    <definedName name="ExternalData_1094" localSheetId="2">Data!$AH$4:$AH$30</definedName>
    <definedName name="ExternalData_1095" localSheetId="2">Data!$AH$4:$AH$30</definedName>
    <definedName name="ExternalData_1096" localSheetId="2">Data!$AH$4:$AH$30</definedName>
    <definedName name="ExternalData_1097" localSheetId="2">Data!$AH$4:$AH$30</definedName>
    <definedName name="ExternalData_1098" localSheetId="2">Data!$AH$4:$AH$30</definedName>
    <definedName name="ExternalData_1099" localSheetId="2">Data!$AH$4:$AH$30</definedName>
    <definedName name="ExternalData_110" localSheetId="2">Data!$BV$4:$BV$30</definedName>
    <definedName name="ExternalData_110" localSheetId="3">RawData!$A$1:$A$27</definedName>
    <definedName name="ExternalData_1100" localSheetId="2">Data!$AH$4:$AH$30</definedName>
    <definedName name="ExternalData_1101" localSheetId="2">Data!$AH$4:$AH$30</definedName>
    <definedName name="ExternalData_1102" localSheetId="2">Data!$AH$4:$AH$30</definedName>
    <definedName name="ExternalData_1103" localSheetId="2">Data!$AH$4:$AH$30</definedName>
    <definedName name="ExternalData_1104" localSheetId="2">Data!$AH$4:$AH$30</definedName>
    <definedName name="ExternalData_1105" localSheetId="2">Data!$AH$4:$AH$30</definedName>
    <definedName name="ExternalData_1106" localSheetId="2">Data!$AH$4:$AH$30</definedName>
    <definedName name="ExternalData_1107" localSheetId="2">Data!$AH$4:$AH$30</definedName>
    <definedName name="ExternalData_1108" localSheetId="2">Data!$AH$4:$AH$30</definedName>
    <definedName name="ExternalData_1109" localSheetId="2">Data!$AH$4:$AH$30</definedName>
    <definedName name="ExternalData_111" localSheetId="2">Data!$B$4:$B$30</definedName>
    <definedName name="ExternalData_111" localSheetId="3">RawData!$A$1:$A$27</definedName>
    <definedName name="ExternalData_1110" localSheetId="2">Data!$AH$4:$AH$30</definedName>
    <definedName name="ExternalData_1111" localSheetId="2">Data!$AH$4:$AH$30</definedName>
    <definedName name="ExternalData_1112" localSheetId="2">Data!$AH$4:$AH$25</definedName>
    <definedName name="ExternalData_1113" localSheetId="2">Data!$AH$4:$AH$25</definedName>
    <definedName name="ExternalData_1114" localSheetId="2">Data!$AH$4:$AH$25</definedName>
    <definedName name="ExternalData_1115" localSheetId="2">Data!$AH$4:$AH$408</definedName>
    <definedName name="ExternalData_1116" localSheetId="2">Data!$AH$4:$AH$408</definedName>
    <definedName name="ExternalData_1117" localSheetId="2">Data!$AP$4:$AP$30</definedName>
    <definedName name="ExternalData_1118" localSheetId="2">Data!$AP$4:$AP$30</definedName>
    <definedName name="ExternalData_1119" localSheetId="2">Data!$AP$4:$AP$30</definedName>
    <definedName name="ExternalData_112" localSheetId="2">Data!$J$4:$J$30</definedName>
    <definedName name="ExternalData_112" localSheetId="3">RawData!$A$1:$A$27</definedName>
    <definedName name="ExternalData_1120" localSheetId="2">Data!$AP$4:$AP$30</definedName>
    <definedName name="ExternalData_1121" localSheetId="2">Data!$AP$4:$AP$30</definedName>
    <definedName name="ExternalData_1122" localSheetId="2">Data!$AP$4:$AP$30</definedName>
    <definedName name="ExternalData_1123" localSheetId="2">Data!$AP$4:$AP$30</definedName>
    <definedName name="ExternalData_1124" localSheetId="2">Data!$AP$4:$AP$30</definedName>
    <definedName name="ExternalData_1125" localSheetId="2">Data!$AP$4:$AP$30</definedName>
    <definedName name="ExternalData_1126" localSheetId="2">Data!$AP$4:$AP$30</definedName>
    <definedName name="ExternalData_1127" localSheetId="2">Data!$AP$4:$AP$30</definedName>
    <definedName name="ExternalData_1128" localSheetId="2">Data!$AP$4:$AP$30</definedName>
    <definedName name="ExternalData_1129" localSheetId="2">Data!$AP$4:$AP$30</definedName>
    <definedName name="ExternalData_113" localSheetId="2">Data!$R$4:$R$30</definedName>
    <definedName name="ExternalData_113" localSheetId="3">RawData!$A$1:$A$27</definedName>
    <definedName name="ExternalData_1130" localSheetId="2">Data!$AP$4:$AP$30</definedName>
    <definedName name="ExternalData_1131" localSheetId="2">Data!$AP$4:$AP$30</definedName>
    <definedName name="ExternalData_1132" localSheetId="2">Data!$AP$4:$AP$30</definedName>
    <definedName name="ExternalData_1133" localSheetId="2">Data!$AP$4:$AP$30</definedName>
    <definedName name="ExternalData_1134" localSheetId="2">Data!$AP$4:$AP$30</definedName>
    <definedName name="ExternalData_1135" localSheetId="2">Data!$AP$4:$AP$30</definedName>
    <definedName name="ExternalData_1136" localSheetId="2">Data!$AP$4:$AP$30</definedName>
    <definedName name="ExternalData_1137" localSheetId="2">Data!$AP$4:$AP$30</definedName>
    <definedName name="ExternalData_1138" localSheetId="2">Data!$AP$4:$AP$25</definedName>
    <definedName name="ExternalData_1139" localSheetId="2">Data!$AP$4:$AP$25</definedName>
    <definedName name="ExternalData_114" localSheetId="2">Data!$Z$4:$Z$30</definedName>
    <definedName name="ExternalData_114" localSheetId="3">RawData!$A$1:$A$27</definedName>
    <definedName name="ExternalData_1140" localSheetId="2">Data!$AP$4:$AP$25</definedName>
    <definedName name="ExternalData_1141" localSheetId="2">Data!$AP$4:$AP$408</definedName>
    <definedName name="ExternalData_1142" localSheetId="2">Data!$AP$4:$AP$408</definedName>
    <definedName name="ExternalData_1143" localSheetId="2">Data!$AX$4:$AX$30</definedName>
    <definedName name="ExternalData_1144" localSheetId="2">Data!$AX$4:$AX$30</definedName>
    <definedName name="ExternalData_1145" localSheetId="2">Data!$AX$4:$AX$30</definedName>
    <definedName name="ExternalData_1146" localSheetId="2">Data!$AX$4:$AX$30</definedName>
    <definedName name="ExternalData_1147" localSheetId="2">Data!$AX$4:$AX$30</definedName>
    <definedName name="ExternalData_1148" localSheetId="2">Data!$AX$4:$AX$30</definedName>
    <definedName name="ExternalData_1149" localSheetId="2">Data!$AX$4:$AX$30</definedName>
    <definedName name="ExternalData_115" localSheetId="2">Data!$AH$4:$AH$30</definedName>
    <definedName name="ExternalData_115" localSheetId="3">RawData!$A$1:$A$27</definedName>
    <definedName name="ExternalData_1150" localSheetId="2">Data!$AX$4:$AX$30</definedName>
    <definedName name="ExternalData_1151" localSheetId="2">Data!$AX$4:$AX$30</definedName>
    <definedName name="ExternalData_1152" localSheetId="2">Data!$AX$4:$AX$30</definedName>
    <definedName name="ExternalData_1153" localSheetId="2">Data!$AX$4:$AX$30</definedName>
    <definedName name="ExternalData_1154" localSheetId="2">Data!$AX$4:$AX$30</definedName>
    <definedName name="ExternalData_1155" localSheetId="2">Data!$AX$4:$AX$30</definedName>
    <definedName name="ExternalData_1156" localSheetId="2">Data!$AX$4:$AX$30</definedName>
    <definedName name="ExternalData_1157" localSheetId="2">Data!$AX$4:$AX$30</definedName>
    <definedName name="ExternalData_1158" localSheetId="2">Data!$AX$4:$AX$30</definedName>
    <definedName name="ExternalData_1159" localSheetId="2">Data!$AX$4:$AX$30</definedName>
    <definedName name="ExternalData_116" localSheetId="2">Data!$AP$4:$AP$30</definedName>
    <definedName name="ExternalData_116" localSheetId="3">RawData!$A$1:$A$27</definedName>
    <definedName name="ExternalData_1160" localSheetId="2">Data!$AX$4:$AX$30</definedName>
    <definedName name="ExternalData_1161" localSheetId="2">Data!$AX$4:$AX$30</definedName>
    <definedName name="ExternalData_1162" localSheetId="2">Data!$AX$4:$AX$30</definedName>
    <definedName name="ExternalData_1163" localSheetId="2">Data!$AX$4:$AX$30</definedName>
    <definedName name="ExternalData_1164" localSheetId="2">Data!$AX$4:$AX$30</definedName>
    <definedName name="ExternalData_1165" localSheetId="2">Data!$AX$4:$AX$25</definedName>
    <definedName name="ExternalData_1166" localSheetId="2">Data!$AX$4:$AX$25</definedName>
    <definedName name="ExternalData_1167" localSheetId="2">Data!$AX$4:$AX$25</definedName>
    <definedName name="ExternalData_1168" localSheetId="2">Data!$AX$4:$AX$408</definedName>
    <definedName name="ExternalData_1169" localSheetId="2">Data!$AX$4:$AX$408</definedName>
    <definedName name="ExternalData_117" localSheetId="2">Data!$AX$4:$AX$30</definedName>
    <definedName name="ExternalData_117" localSheetId="3">RawData!$A$1:$A$27</definedName>
    <definedName name="ExternalData_1170" localSheetId="2">Data!$BF$4:$BF$30</definedName>
    <definedName name="ExternalData_1171" localSheetId="2">Data!$BF$4:$BF$30</definedName>
    <definedName name="ExternalData_1172" localSheetId="2">Data!$BF$4:$BF$30</definedName>
    <definedName name="ExternalData_1173" localSheetId="2">Data!$BF$4:$BF$30</definedName>
    <definedName name="ExternalData_1174" localSheetId="2">Data!$BF$4:$BF$30</definedName>
    <definedName name="ExternalData_1175" localSheetId="2">Data!$BF$4:$BF$30</definedName>
    <definedName name="ExternalData_1176" localSheetId="2">Data!$BF$4:$BF$30</definedName>
    <definedName name="ExternalData_1177" localSheetId="2">Data!$BF$4:$BF$30</definedName>
    <definedName name="ExternalData_1178" localSheetId="2">Data!$BF$4:$BF$30</definedName>
    <definedName name="ExternalData_1179" localSheetId="2">Data!$BF$4:$BF$30</definedName>
    <definedName name="ExternalData_118" localSheetId="2">Data!$BF$4:$BF$30</definedName>
    <definedName name="ExternalData_118" localSheetId="3">RawData!$A$1:$A$27</definedName>
    <definedName name="ExternalData_1180" localSheetId="2">Data!$BF$4:$BF$30</definedName>
    <definedName name="ExternalData_1181" localSheetId="2">Data!$BF$4:$BF$30</definedName>
    <definedName name="ExternalData_1182" localSheetId="2">Data!$BF$4:$BF$30</definedName>
    <definedName name="ExternalData_1183" localSheetId="2">Data!$BF$4:$BF$30</definedName>
    <definedName name="ExternalData_1184" localSheetId="2">Data!$BF$4:$BF$30</definedName>
    <definedName name="ExternalData_1185" localSheetId="2">Data!$BF$4:$BF$30</definedName>
    <definedName name="ExternalData_1186" localSheetId="2">Data!$BF$4:$BF$30</definedName>
    <definedName name="ExternalData_1187" localSheetId="2">Data!$BF$4:$BF$30</definedName>
    <definedName name="ExternalData_1188" localSheetId="2">Data!$BF$4:$BF$30</definedName>
    <definedName name="ExternalData_1189" localSheetId="2">Data!$BF$4:$BF$30</definedName>
    <definedName name="ExternalData_119" localSheetId="2">Data!$BN$4:$BN$30</definedName>
    <definedName name="ExternalData_119" localSheetId="3">RawData!$A$1:$A$27</definedName>
    <definedName name="ExternalData_1190" localSheetId="2">Data!$BF$4:$BF$30</definedName>
    <definedName name="ExternalData_1191" localSheetId="2">Data!$BF$4:$BF$30</definedName>
    <definedName name="ExternalData_1192" localSheetId="2">Data!$BF$4:$BF$30</definedName>
    <definedName name="ExternalData_1193" localSheetId="2">Data!$BF$4:$BF$25</definedName>
    <definedName name="ExternalData_1194" localSheetId="2">Data!$BF$4:$BF$25</definedName>
    <definedName name="ExternalData_1195" localSheetId="2">Data!$BF$4:$BF$25</definedName>
    <definedName name="ExternalData_1196" localSheetId="2">Data!$BF$4:$BF$408</definedName>
    <definedName name="ExternalData_1197" localSheetId="2">Data!$BF$4:$BF$408</definedName>
    <definedName name="ExternalData_1198" localSheetId="2">Data!$BN$4:$BN$30</definedName>
    <definedName name="ExternalData_1199" localSheetId="2">Data!$BN$4:$BN$30</definedName>
    <definedName name="ExternalData_120" localSheetId="2">Data!$BV$4:$BV$30</definedName>
    <definedName name="ExternalData_120" localSheetId="3">RawData!$A$1:$A$27</definedName>
    <definedName name="ExternalData_1200" localSheetId="2">Data!$BN$4:$BN$30</definedName>
    <definedName name="ExternalData_1201" localSheetId="2">Data!$BN$4:$BN$30</definedName>
    <definedName name="ExternalData_1202" localSheetId="2">Data!$BN$4:$BN$30</definedName>
    <definedName name="ExternalData_1203" localSheetId="2">Data!$BN$4:$BN$30</definedName>
    <definedName name="ExternalData_1204" localSheetId="2">Data!$BN$4:$BN$30</definedName>
    <definedName name="ExternalData_1205" localSheetId="2">Data!$BN$4:$BN$30</definedName>
    <definedName name="ExternalData_1206" localSheetId="2">Data!$BN$4:$BN$30</definedName>
    <definedName name="ExternalData_1207" localSheetId="2">Data!$BN$4:$BN$30</definedName>
    <definedName name="ExternalData_1208" localSheetId="2">Data!$BN$4:$BN$30</definedName>
    <definedName name="ExternalData_1209" localSheetId="2">Data!$BN$4:$BN$30</definedName>
    <definedName name="ExternalData_121" localSheetId="2">Data!$B$1:$B$27</definedName>
    <definedName name="ExternalData_121" localSheetId="3">RawData!$A$1:$A$27</definedName>
    <definedName name="ExternalData_1210" localSheetId="2">Data!$BN$4:$BN$30</definedName>
    <definedName name="ExternalData_1211" localSheetId="2">Data!$BN$4:$BN$30</definedName>
    <definedName name="ExternalData_1212" localSheetId="2">Data!$BN$4:$BN$30</definedName>
    <definedName name="ExternalData_1213" localSheetId="2">Data!$BN$4:$BN$30</definedName>
    <definedName name="ExternalData_1214" localSheetId="2">Data!$BN$4:$BN$30</definedName>
    <definedName name="ExternalData_1215" localSheetId="2">Data!$BN$4:$BN$30</definedName>
    <definedName name="ExternalData_1216" localSheetId="2">Data!$BN$4:$BN$30</definedName>
    <definedName name="ExternalData_1217" localSheetId="2">Data!$BN$4:$BN$30</definedName>
    <definedName name="ExternalData_1218" localSheetId="2">Data!$BN$4:$BN$30</definedName>
    <definedName name="ExternalData_1219" localSheetId="2">Data!$BN$4:$BN$30</definedName>
    <definedName name="ExternalData_122" localSheetId="2">Data!$B$1:$B$27</definedName>
    <definedName name="ExternalData_122" localSheetId="3">RawData!$A$1:$A$27</definedName>
    <definedName name="ExternalData_1220" localSheetId="2">Data!$BN$4:$BN$30</definedName>
    <definedName name="ExternalData_1221" localSheetId="2">Data!$BN$4:$BN$30</definedName>
    <definedName name="ExternalData_1222" localSheetId="2">Data!$BN$4:$BN$25</definedName>
    <definedName name="ExternalData_1223" localSheetId="2">Data!$BN$4:$BN$25</definedName>
    <definedName name="ExternalData_1224" localSheetId="2">Data!$BN$4:$BN$25</definedName>
    <definedName name="ExternalData_1225" localSheetId="2">Data!$BN$4:$BN$408</definedName>
    <definedName name="ExternalData_1226" localSheetId="2">Data!$BN$4:$BN$408</definedName>
    <definedName name="ExternalData_1227" localSheetId="2">Data!$BV$4:$BV$30</definedName>
    <definedName name="ExternalData_1228" localSheetId="2">Data!$BV$4:$BV$30</definedName>
    <definedName name="ExternalData_1229" localSheetId="2">Data!$BV$4:$BV$30</definedName>
    <definedName name="ExternalData_123" localSheetId="2">Data!$B$1:$B$27</definedName>
    <definedName name="ExternalData_123" localSheetId="3">RawData!$A$1:$A$27</definedName>
    <definedName name="ExternalData_1230" localSheetId="2">Data!$BV$4:$BV$30</definedName>
    <definedName name="ExternalData_1231" localSheetId="2">Data!$BV$4:$BV$30</definedName>
    <definedName name="ExternalData_1232" localSheetId="2">Data!$BV$4:$BV$30</definedName>
    <definedName name="ExternalData_1233" localSheetId="2">Data!$BV$4:$BV$30</definedName>
    <definedName name="ExternalData_1234" localSheetId="2">Data!$BV$4:$BV$30</definedName>
    <definedName name="ExternalData_1235" localSheetId="2">Data!$BV$4:$BV$30</definedName>
    <definedName name="ExternalData_1236" localSheetId="2">Data!$BV$4:$BV$30</definedName>
    <definedName name="ExternalData_1237" localSheetId="2">Data!$BV$4:$BV$30</definedName>
    <definedName name="ExternalData_1238" localSheetId="2">Data!$BV$4:$BV$30</definedName>
    <definedName name="ExternalData_1239" localSheetId="2">Data!$BV$4:$BV$30</definedName>
    <definedName name="ExternalData_124" localSheetId="2">Data!$B$1:$B$27</definedName>
    <definedName name="ExternalData_124" localSheetId="3">RawData!$A$1:$A$27</definedName>
    <definedName name="ExternalData_1240" localSheetId="2">Data!$BV$4:$BV$30</definedName>
    <definedName name="ExternalData_1241" localSheetId="2">Data!$BV$4:$BV$30</definedName>
    <definedName name="ExternalData_1242" localSheetId="2">Data!$BV$4:$BV$30</definedName>
    <definedName name="ExternalData_1243" localSheetId="2">Data!$BV$4:$BV$30</definedName>
    <definedName name="ExternalData_1244" localSheetId="2">Data!$BV$4:$BV$30</definedName>
    <definedName name="ExternalData_1245" localSheetId="2">Data!$BV$4:$BV$30</definedName>
    <definedName name="ExternalData_1246" localSheetId="2">Data!$BV$4:$BV$30</definedName>
    <definedName name="ExternalData_1247" localSheetId="2">Data!$BV$4:$BV$30</definedName>
    <definedName name="ExternalData_1248" localSheetId="2">Data!$BV$4:$BV$30</definedName>
    <definedName name="ExternalData_1249" localSheetId="2">Data!$BV$4:$BV$30</definedName>
    <definedName name="ExternalData_125" localSheetId="2">Data!$B$1:$B$27</definedName>
    <definedName name="ExternalData_125" localSheetId="3">RawData!$A$1:$A$27</definedName>
    <definedName name="ExternalData_1250" localSheetId="2">Data!$BV$4:$BV$30</definedName>
    <definedName name="ExternalData_1251" localSheetId="2">Data!$BV$4:$BV$30</definedName>
    <definedName name="ExternalData_1252" localSheetId="2">Data!$BV$4:$BV$25</definedName>
    <definedName name="ExternalData_1253" localSheetId="2">Data!$BV$4:$BV$25</definedName>
    <definedName name="ExternalData_1254" localSheetId="2">Data!$BV$4:$BV$25</definedName>
    <definedName name="ExternalData_1255" localSheetId="2">Data!$BV$4:$BV$408</definedName>
    <definedName name="ExternalData_1256" localSheetId="2">Data!$BV$4:$BV$408</definedName>
    <definedName name="ExternalData_1257" localSheetId="2">Data!$B$4:$B$30</definedName>
    <definedName name="ExternalData_1258" localSheetId="2">Data!$B$4:$B$30</definedName>
    <definedName name="ExternalData_1259" localSheetId="2">Data!$B$4:$B$30</definedName>
    <definedName name="ExternalData_126" localSheetId="2">Data!$B$1:$B$27</definedName>
    <definedName name="ExternalData_126" localSheetId="3">RawData!$A$1:$A$27</definedName>
    <definedName name="ExternalData_1260" localSheetId="2">Data!$B$4:$B$30</definedName>
    <definedName name="ExternalData_1261" localSheetId="2">Data!$B$4:$B$30</definedName>
    <definedName name="ExternalData_1262" localSheetId="2">Data!$B$4:$B$30</definedName>
    <definedName name="ExternalData_1263" localSheetId="2">Data!$B$4:$B$30</definedName>
    <definedName name="ExternalData_1264" localSheetId="2">Data!$B$4:$B$30</definedName>
    <definedName name="ExternalData_1265" localSheetId="2">Data!$B$4:$B$30</definedName>
    <definedName name="ExternalData_1266" localSheetId="2">Data!$B$4:$B$30</definedName>
    <definedName name="ExternalData_1267" localSheetId="2">Data!$B$4:$B$30</definedName>
    <definedName name="ExternalData_1268" localSheetId="2">Data!$B$4:$B$30</definedName>
    <definedName name="ExternalData_1269" localSheetId="2">Data!$B$4:$B$30</definedName>
    <definedName name="ExternalData_127" localSheetId="2">Data!$B$1:$B$27</definedName>
    <definedName name="ExternalData_127" localSheetId="3">RawData!$A$1:$A$27</definedName>
    <definedName name="ExternalData_1270" localSheetId="2">Data!$B$4:$B$30</definedName>
    <definedName name="ExternalData_1271" localSheetId="2">Data!$B$4:$B$30</definedName>
    <definedName name="ExternalData_1272" localSheetId="2">Data!$B$4:$B$30</definedName>
    <definedName name="ExternalData_1273" localSheetId="2">Data!$B$4:$B$30</definedName>
    <definedName name="ExternalData_1274" localSheetId="2">Data!$B$4:$B$30</definedName>
    <definedName name="ExternalData_1275" localSheetId="2">Data!$B$4:$B$30</definedName>
    <definedName name="ExternalData_1276" localSheetId="2">Data!$B$4:$B$30</definedName>
    <definedName name="ExternalData_1277" localSheetId="2">Data!$B$4:$B$30</definedName>
    <definedName name="ExternalData_1278" localSheetId="2">Data!$B$4:$B$30</definedName>
    <definedName name="ExternalData_1279" localSheetId="2">Data!$B$4:$B$30</definedName>
    <definedName name="ExternalData_128" localSheetId="2">Data!$B$1:$B$27</definedName>
    <definedName name="ExternalData_128" localSheetId="3">RawData!$A$1:$A$27</definedName>
    <definedName name="ExternalData_1280" localSheetId="2">Data!$B$4:$B$30</definedName>
    <definedName name="ExternalData_1281" localSheetId="2">Data!$B$4:$B$30</definedName>
    <definedName name="ExternalData_1282" localSheetId="2">Data!$B$4:$B$30</definedName>
    <definedName name="ExternalData_1283" localSheetId="2">Data!$B$4:$B$25</definedName>
    <definedName name="ExternalData_1284" localSheetId="2">Data!$B$4:$B$25</definedName>
    <definedName name="ExternalData_1285" localSheetId="2">Data!$B$4:$B$25</definedName>
    <definedName name="ExternalData_1286" localSheetId="2">Data!$B$4:$B$408</definedName>
    <definedName name="ExternalData_1287" localSheetId="2">Data!$B$4:$B$408</definedName>
    <definedName name="ExternalData_1288" localSheetId="2">Data!$J$4:$J$30</definedName>
    <definedName name="ExternalData_1289" localSheetId="2">Data!$J$4:$J$30</definedName>
    <definedName name="ExternalData_129" localSheetId="2">Data!$B$1:$B$27</definedName>
    <definedName name="ExternalData_129" localSheetId="3">RawData!$A$1:$A$27</definedName>
    <definedName name="ExternalData_1290" localSheetId="2">Data!$J$4:$J$30</definedName>
    <definedName name="ExternalData_1291" localSheetId="2">Data!$J$4:$J$30</definedName>
    <definedName name="ExternalData_1292" localSheetId="2">Data!$J$4:$J$30</definedName>
    <definedName name="ExternalData_1293" localSheetId="2">Data!$J$4:$J$30</definedName>
    <definedName name="ExternalData_1294" localSheetId="2">Data!$J$4:$J$30</definedName>
    <definedName name="ExternalData_1295" localSheetId="2">Data!$J$4:$J$30</definedName>
    <definedName name="ExternalData_1296" localSheetId="2">Data!$J$4:$J$30</definedName>
    <definedName name="ExternalData_1297" localSheetId="2">Data!$J$4:$J$30</definedName>
    <definedName name="ExternalData_1298" localSheetId="2">Data!$J$4:$J$30</definedName>
    <definedName name="ExternalData_1299" localSheetId="2">Data!$J$4:$J$30</definedName>
    <definedName name="ExternalData_130" localSheetId="2">Data!$B$1:$B$27</definedName>
    <definedName name="ExternalData_130" localSheetId="3">RawData!$A$1:$A$27</definedName>
    <definedName name="ExternalData_1300" localSheetId="2">Data!$J$4:$J$30</definedName>
    <definedName name="ExternalData_1301" localSheetId="2">Data!$J$4:$J$30</definedName>
    <definedName name="ExternalData_1302" localSheetId="2">Data!$J$4:$J$30</definedName>
    <definedName name="ExternalData_1303" localSheetId="2">Data!$J$4:$J$30</definedName>
    <definedName name="ExternalData_1304" localSheetId="2">Data!$J$4:$J$30</definedName>
    <definedName name="ExternalData_1305" localSheetId="2">Data!$J$4:$J$30</definedName>
    <definedName name="ExternalData_1306" localSheetId="2">Data!$J$4:$J$30</definedName>
    <definedName name="ExternalData_1307" localSheetId="2">Data!$J$4:$J$30</definedName>
    <definedName name="ExternalData_1308" localSheetId="2">Data!$J$4:$J$30</definedName>
    <definedName name="ExternalData_1309" localSheetId="2">Data!$J$4:$J$30</definedName>
    <definedName name="ExternalData_131" localSheetId="3">RawData!$A$1:$A$27</definedName>
    <definedName name="ExternalData_1310" localSheetId="2">Data!$J$4:$J$30</definedName>
    <definedName name="ExternalData_1311" localSheetId="2">Data!$J$4:$J$30</definedName>
    <definedName name="ExternalData_1312" localSheetId="2">Data!$J$4:$J$30</definedName>
    <definedName name="ExternalData_1313" localSheetId="2">Data!$J$4:$J$30</definedName>
    <definedName name="ExternalData_1314" localSheetId="2">Data!$J$4:$J$30</definedName>
    <definedName name="ExternalData_1315" localSheetId="2">Data!$J$4:$J$25</definedName>
    <definedName name="ExternalData_1316" localSheetId="2">Data!$J$4:$J$25</definedName>
    <definedName name="ExternalData_1317" localSheetId="2">Data!$J$4:$J$25</definedName>
    <definedName name="ExternalData_1318" localSheetId="2">Data!$J$4:$J$408</definedName>
    <definedName name="ExternalData_1319" localSheetId="2">Data!$J$4:$J$408</definedName>
    <definedName name="ExternalData_132" localSheetId="3">RawData!$A$1:$A$27</definedName>
    <definedName name="ExternalData_1320" localSheetId="2">Data!$R$4:$R$30</definedName>
    <definedName name="ExternalData_1321" localSheetId="2">Data!$R$4:$R$30</definedName>
    <definedName name="ExternalData_1322" localSheetId="2">Data!$R$4:$R$30</definedName>
    <definedName name="ExternalData_1323" localSheetId="2">Data!$R$4:$R$30</definedName>
    <definedName name="ExternalData_1324" localSheetId="2">Data!$R$4:$R$30</definedName>
    <definedName name="ExternalData_1325" localSheetId="2">Data!$R$4:$R$30</definedName>
    <definedName name="ExternalData_1326" localSheetId="2">Data!$R$4:$R$30</definedName>
    <definedName name="ExternalData_1327" localSheetId="2">Data!$R$4:$R$30</definedName>
    <definedName name="ExternalData_1328" localSheetId="2">Data!$R$4:$R$30</definedName>
    <definedName name="ExternalData_1329" localSheetId="2">Data!$R$4:$R$30</definedName>
    <definedName name="ExternalData_133" localSheetId="3">RawData!$A$1:$A$27</definedName>
    <definedName name="ExternalData_1330" localSheetId="2">Data!$R$4:$R$30</definedName>
    <definedName name="ExternalData_1331" localSheetId="2">Data!$R$4:$R$30</definedName>
    <definedName name="ExternalData_1332" localSheetId="2">Data!$R$4:$R$30</definedName>
    <definedName name="ExternalData_1333" localSheetId="2">Data!$R$4:$R$30</definedName>
    <definedName name="ExternalData_1334" localSheetId="2">Data!$R$4:$R$30</definedName>
    <definedName name="ExternalData_1335" localSheetId="2">Data!$R$4:$R$30</definedName>
    <definedName name="ExternalData_1336" localSheetId="2">Data!$R$4:$R$30</definedName>
    <definedName name="ExternalData_1337" localSheetId="2">Data!$R$4:$R$30</definedName>
    <definedName name="ExternalData_1338" localSheetId="2">Data!$R$4:$R$30</definedName>
    <definedName name="ExternalData_1339" localSheetId="2">Data!$R$4:$R$30</definedName>
    <definedName name="ExternalData_134" localSheetId="3">RawData!$A$1:$A$27</definedName>
    <definedName name="ExternalData_1340" localSheetId="2">Data!$R$4:$R$30</definedName>
    <definedName name="ExternalData_1341" localSheetId="2">Data!$R$4:$R$30</definedName>
    <definedName name="ExternalData_1342" localSheetId="2">Data!$R$4:$R$30</definedName>
    <definedName name="ExternalData_1343" localSheetId="2">Data!$R$4:$R$30</definedName>
    <definedName name="ExternalData_1344" localSheetId="2">Data!$R$4:$R$30</definedName>
    <definedName name="ExternalData_1345" localSheetId="2">Data!$R$4:$R$30</definedName>
    <definedName name="ExternalData_1346" localSheetId="2">Data!$R$4:$R$30</definedName>
    <definedName name="ExternalData_1347" localSheetId="2">Data!$R$4:$R$30</definedName>
    <definedName name="ExternalData_1348" localSheetId="2">Data!$R$4:$R$25</definedName>
    <definedName name="ExternalData_1349" localSheetId="2">Data!$R$4:$R$25</definedName>
    <definedName name="ExternalData_135" localSheetId="3">RawData!$A$1:$A$27</definedName>
    <definedName name="ExternalData_1350" localSheetId="2">Data!$R$4:$R$25</definedName>
    <definedName name="ExternalData_1351" localSheetId="2">Data!$R$4:$R$408</definedName>
    <definedName name="ExternalData_1352" localSheetId="2">Data!$R$4:$R$408</definedName>
    <definedName name="ExternalData_1353" localSheetId="2">Data!$Z$4:$Z$30</definedName>
    <definedName name="ExternalData_1354" localSheetId="2">Data!$Z$4:$Z$30</definedName>
    <definedName name="ExternalData_1355" localSheetId="2">Data!$Z$4:$Z$30</definedName>
    <definedName name="ExternalData_1356" localSheetId="2">Data!$Z$4:$Z$30</definedName>
    <definedName name="ExternalData_1357" localSheetId="2">Data!$Z$4:$Z$30</definedName>
    <definedName name="ExternalData_1358" localSheetId="2">Data!$Z$4:$Z$30</definedName>
    <definedName name="ExternalData_1359" localSheetId="2">Data!$Z$4:$Z$30</definedName>
    <definedName name="ExternalData_136" localSheetId="3">RawData!$A$1:$A$27</definedName>
    <definedName name="ExternalData_1360" localSheetId="2">Data!$Z$4:$Z$30</definedName>
    <definedName name="ExternalData_1361" localSheetId="2">Data!$Z$4:$Z$30</definedName>
    <definedName name="ExternalData_1362" localSheetId="2">Data!$Z$4:$Z$30</definedName>
    <definedName name="ExternalData_1363" localSheetId="2">Data!$Z$4:$Z$30</definedName>
    <definedName name="ExternalData_1364" localSheetId="2">Data!$Z$4:$Z$30</definedName>
    <definedName name="ExternalData_1365" localSheetId="2">Data!$Z$4:$Z$30</definedName>
    <definedName name="ExternalData_1366" localSheetId="2">Data!$Z$4:$Z$30</definedName>
    <definedName name="ExternalData_1367" localSheetId="2">Data!$Z$4:$Z$30</definedName>
    <definedName name="ExternalData_1368" localSheetId="2">Data!$Z$4:$Z$30</definedName>
    <definedName name="ExternalData_1369" localSheetId="2">Data!$Z$4:$Z$30</definedName>
    <definedName name="ExternalData_137" localSheetId="3">RawData!$A$1:$A$27</definedName>
    <definedName name="ExternalData_1370" localSheetId="2">Data!$Z$4:$Z$30</definedName>
    <definedName name="ExternalData_1371" localSheetId="2">Data!$Z$4:$Z$30</definedName>
    <definedName name="ExternalData_1372" localSheetId="2">Data!$Z$4:$Z$30</definedName>
    <definedName name="ExternalData_1373" localSheetId="2">Data!$Z$4:$Z$30</definedName>
    <definedName name="ExternalData_1374" localSheetId="2">Data!$Z$4:$Z$30</definedName>
    <definedName name="ExternalData_1375" localSheetId="2">Data!$Z$4:$Z$30</definedName>
    <definedName name="ExternalData_1376" localSheetId="2">Data!$Z$4:$Z$30</definedName>
    <definedName name="ExternalData_1377" localSheetId="2">Data!$Z$4:$Z$30</definedName>
    <definedName name="ExternalData_1378" localSheetId="2">Data!$Z$4:$Z$30</definedName>
    <definedName name="ExternalData_1379" localSheetId="2">Data!$Z$4:$Z$30</definedName>
    <definedName name="ExternalData_138" localSheetId="3">RawData!$A$1:$A$27</definedName>
    <definedName name="ExternalData_1380" localSheetId="2">Data!$Z$4:$Z$30</definedName>
    <definedName name="ExternalData_1381" localSheetId="2">Data!$Z$4:$Z$30</definedName>
    <definedName name="ExternalData_1382" localSheetId="2">Data!$Z$4:$Z$25</definedName>
    <definedName name="ExternalData_1383" localSheetId="2">Data!$Z$4:$Z$25</definedName>
    <definedName name="ExternalData_1384" localSheetId="2">Data!$Z$4:$Z$25</definedName>
    <definedName name="ExternalData_1385" localSheetId="2">Data!$Z$4:$Z$408</definedName>
    <definedName name="ExternalData_1386" localSheetId="2">Data!$Z$4:$Z$408</definedName>
    <definedName name="ExternalData_1387" localSheetId="2">Data!$AH$4:$AH$30</definedName>
    <definedName name="ExternalData_1388" localSheetId="2">Data!$AH$4:$AH$30</definedName>
    <definedName name="ExternalData_1389" localSheetId="2">Data!$AH$4:$AH$30</definedName>
    <definedName name="ExternalData_139" localSheetId="3">RawData!$A$1:$A$27</definedName>
    <definedName name="ExternalData_1390" localSheetId="2">Data!$AH$4:$AH$30</definedName>
    <definedName name="ExternalData_1391" localSheetId="2">Data!$AH$4:$AH$30</definedName>
    <definedName name="ExternalData_1392" localSheetId="2">Data!$AH$4:$AH$30</definedName>
    <definedName name="ExternalData_1393" localSheetId="2">Data!$AH$4:$AH$30</definedName>
    <definedName name="ExternalData_1394" localSheetId="2">Data!$AH$4:$AH$30</definedName>
    <definedName name="ExternalData_1395" localSheetId="2">Data!$AH$4:$AH$30</definedName>
    <definedName name="ExternalData_1396" localSheetId="2">Data!$AH$4:$AH$30</definedName>
    <definedName name="ExternalData_1397" localSheetId="2">Data!$AH$4:$AH$30</definedName>
    <definedName name="ExternalData_1398" localSheetId="2">Data!$AH$4:$AH$30</definedName>
    <definedName name="ExternalData_1399" localSheetId="2">Data!$AH$4:$AH$30</definedName>
    <definedName name="ExternalData_140" localSheetId="3">RawData!$A$1:$A$27</definedName>
    <definedName name="ExternalData_1400" localSheetId="2">Data!$AH$4:$AH$30</definedName>
    <definedName name="ExternalData_1401" localSheetId="2">Data!$AH$4:$AH$30</definedName>
    <definedName name="ExternalData_1402" localSheetId="2">Data!$AH$4:$AH$30</definedName>
    <definedName name="ExternalData_1403" localSheetId="2">Data!$AH$4:$AH$30</definedName>
    <definedName name="ExternalData_1404" localSheetId="2">Data!$AH$4:$AH$30</definedName>
    <definedName name="ExternalData_1405" localSheetId="2">Data!$AH$4:$AH$30</definedName>
    <definedName name="ExternalData_1406" localSheetId="2">Data!$AH$4:$AH$30</definedName>
    <definedName name="ExternalData_1407" localSheetId="2">Data!$AH$4:$AH$30</definedName>
    <definedName name="ExternalData_1408" localSheetId="2">Data!$AH$4:$AH$30</definedName>
    <definedName name="ExternalData_1409" localSheetId="2">Data!$AH$4:$AH$30</definedName>
    <definedName name="ExternalData_141" localSheetId="3">RawData!$A$1:$A$107</definedName>
    <definedName name="ExternalData_1410" localSheetId="2">Data!$AH$4:$AH$30</definedName>
    <definedName name="ExternalData_1411" localSheetId="2">Data!$AH$4:$AH$30</definedName>
    <definedName name="ExternalData_1412" localSheetId="2">Data!$AH$4:$AH$30</definedName>
    <definedName name="ExternalData_1413" localSheetId="2">Data!$AH$4:$AH$30</definedName>
    <definedName name="ExternalData_1414" localSheetId="2">Data!$AH$4:$AH$30</definedName>
    <definedName name="ExternalData_1415" localSheetId="2">Data!$AH$4:$AH$30</definedName>
    <definedName name="ExternalData_1416" localSheetId="2">Data!$AH$4:$AH$30</definedName>
    <definedName name="ExternalData_1417" localSheetId="2">Data!$AH$4:$AH$25</definedName>
    <definedName name="ExternalData_1418" localSheetId="2">Data!$AH$4:$AH$25</definedName>
    <definedName name="ExternalData_1419" localSheetId="2">Data!$AH$4:$AH$25</definedName>
    <definedName name="ExternalData_142" localSheetId="3">RawData!$A$1:$A$107</definedName>
    <definedName name="ExternalData_1420" localSheetId="2">Data!$AH$4:$AH$408</definedName>
    <definedName name="ExternalData_1421" localSheetId="2">Data!$AH$4:$AH$408</definedName>
    <definedName name="ExternalData_1422" localSheetId="2">Data!$AP$4:$AP$30</definedName>
    <definedName name="ExternalData_1423" localSheetId="2">Data!$AP$4:$AP$30</definedName>
    <definedName name="ExternalData_1424" localSheetId="2">Data!$AP$4:$AP$30</definedName>
    <definedName name="ExternalData_1425" localSheetId="2">Data!$AP$4:$AP$30</definedName>
    <definedName name="ExternalData_1426" localSheetId="2">Data!$AP$4:$AP$30</definedName>
    <definedName name="ExternalData_1427" localSheetId="2">Data!$AP$4:$AP$30</definedName>
    <definedName name="ExternalData_1428" localSheetId="2">Data!$AP$4:$AP$30</definedName>
    <definedName name="ExternalData_1429" localSheetId="2">Data!$AP$4:$AP$30</definedName>
    <definedName name="ExternalData_143" localSheetId="3">RawData!$A$1:$A$107</definedName>
    <definedName name="ExternalData_1430" localSheetId="2">Data!$AP$4:$AP$30</definedName>
    <definedName name="ExternalData_1431" localSheetId="2">Data!$AP$4:$AP$30</definedName>
    <definedName name="ExternalData_1432" localSheetId="2">Data!$AP$4:$AP$30</definedName>
    <definedName name="ExternalData_1433" localSheetId="2">Data!$AP$4:$AP$30</definedName>
    <definedName name="ExternalData_1434" localSheetId="2">Data!$AP$4:$AP$30</definedName>
    <definedName name="ExternalData_1435" localSheetId="2">Data!$AP$4:$AP$30</definedName>
    <definedName name="ExternalData_1436" localSheetId="2">Data!$AP$4:$AP$30</definedName>
    <definedName name="ExternalData_1437" localSheetId="2">Data!$AP$4:$AP$30</definedName>
    <definedName name="ExternalData_1438" localSheetId="2">Data!$AP$4:$AP$30</definedName>
    <definedName name="ExternalData_1439" localSheetId="2">Data!$AP$4:$AP$30</definedName>
    <definedName name="ExternalData_144" localSheetId="3">RawData!$A$1:$A$107</definedName>
    <definedName name="ExternalData_1440" localSheetId="2">Data!$AP$4:$AP$30</definedName>
    <definedName name="ExternalData_1441" localSheetId="2">Data!$AP$4:$AP$30</definedName>
    <definedName name="ExternalData_1442" localSheetId="2">Data!$AP$4:$AP$30</definedName>
    <definedName name="ExternalData_1443" localSheetId="2">Data!$AP$4:$AP$30</definedName>
    <definedName name="ExternalData_1444" localSheetId="2">Data!$AP$4:$AP$30</definedName>
    <definedName name="ExternalData_1445" localSheetId="2">Data!$AP$4:$AP$30</definedName>
    <definedName name="ExternalData_1446" localSheetId="2">Data!$AP$4:$AP$30</definedName>
    <definedName name="ExternalData_1447" localSheetId="2">Data!$AP$4:$AP$30</definedName>
    <definedName name="ExternalData_1448" localSheetId="2">Data!$AP$4:$AP$30</definedName>
    <definedName name="ExternalData_1449" localSheetId="2">Data!$AP$4:$AP$30</definedName>
    <definedName name="ExternalData_145" localSheetId="3">RawData!$A$1:$A$107</definedName>
    <definedName name="ExternalData_1450" localSheetId="2">Data!$AP$4:$AP$30</definedName>
    <definedName name="ExternalData_1451" localSheetId="2">Data!$AP$4:$AP$30</definedName>
    <definedName name="ExternalData_1452" localSheetId="2">Data!$AP$4:$AP$30</definedName>
    <definedName name="ExternalData_1453" localSheetId="2">Data!$AP$4:$AP$25</definedName>
    <definedName name="ExternalData_1454" localSheetId="2">Data!$AP$4:$AP$25</definedName>
    <definedName name="ExternalData_1455" localSheetId="2">Data!$AP$4:$AP$25</definedName>
    <definedName name="ExternalData_1456" localSheetId="2">Data!$AP$4:$AP$408</definedName>
    <definedName name="ExternalData_1457" localSheetId="2">Data!$AP$4:$AP$408</definedName>
    <definedName name="ExternalData_1458" localSheetId="2">Data!$AX$4:$AX$30</definedName>
    <definedName name="ExternalData_1459" localSheetId="2">Data!$AX$4:$AX$30</definedName>
    <definedName name="ExternalData_146" localSheetId="3">RawData!$A$1:$A$107</definedName>
    <definedName name="ExternalData_1460" localSheetId="2">Data!$AX$4:$AX$30</definedName>
    <definedName name="ExternalData_1461" localSheetId="2">Data!$AX$4:$AX$30</definedName>
    <definedName name="ExternalData_1462" localSheetId="2">Data!$AX$4:$AX$30</definedName>
    <definedName name="ExternalData_1463" localSheetId="2">Data!$AX$4:$AX$30</definedName>
    <definedName name="ExternalData_1464" localSheetId="2">Data!$AX$4:$AX$30</definedName>
    <definedName name="ExternalData_1465" localSheetId="2">Data!$AX$4:$AX$30</definedName>
    <definedName name="ExternalData_1466" localSheetId="2">Data!$AX$4:$AX$30</definedName>
    <definedName name="ExternalData_1467" localSheetId="2">Data!$AX$4:$AX$30</definedName>
    <definedName name="ExternalData_1468" localSheetId="2">Data!$AX$4:$AX$30</definedName>
    <definedName name="ExternalData_1469" localSheetId="2">Data!$AX$4:$AX$30</definedName>
    <definedName name="ExternalData_147" localSheetId="3">RawData!$A$1:$A$107</definedName>
    <definedName name="ExternalData_1470" localSheetId="2">Data!$AX$4:$AX$30</definedName>
    <definedName name="ExternalData_1471" localSheetId="2">Data!$AX$4:$AX$30</definedName>
    <definedName name="ExternalData_1472" localSheetId="2">Data!$AX$4:$AX$30</definedName>
    <definedName name="ExternalData_1473" localSheetId="2">Data!$AX$4:$AX$30</definedName>
    <definedName name="ExternalData_1474" localSheetId="2">Data!$AX$4:$AX$30</definedName>
    <definedName name="ExternalData_1475" localSheetId="2">Data!$AX$4:$AX$30</definedName>
    <definedName name="ExternalData_1476" localSheetId="2">Data!$AX$4:$AX$30</definedName>
    <definedName name="ExternalData_1477" localSheetId="2">Data!$AX$4:$AX$30</definedName>
    <definedName name="ExternalData_1478" localSheetId="2">Data!$AX$4:$AX$30</definedName>
    <definedName name="ExternalData_1479" localSheetId="2">Data!$AX$4:$AX$30</definedName>
    <definedName name="ExternalData_148" localSheetId="3">RawData!$A$1:$A$107</definedName>
    <definedName name="ExternalData_1480" localSheetId="2">Data!$AX$4:$AX$30</definedName>
    <definedName name="ExternalData_1481" localSheetId="2">Data!$AX$4:$AX$30</definedName>
    <definedName name="ExternalData_1482" localSheetId="2">Data!$AX$4:$AX$30</definedName>
    <definedName name="ExternalData_1483" localSheetId="2">Data!$AX$4:$AX$30</definedName>
    <definedName name="ExternalData_1484" localSheetId="2">Data!$AX$4:$AX$30</definedName>
    <definedName name="ExternalData_1485" localSheetId="2">Data!$AX$4:$AX$30</definedName>
    <definedName name="ExternalData_1486" localSheetId="2">Data!$AX$4:$AX$30</definedName>
    <definedName name="ExternalData_1487" localSheetId="2">Data!$AX$4:$AX$30</definedName>
    <definedName name="ExternalData_1488" localSheetId="2">Data!$AX$4:$AX$30</definedName>
    <definedName name="ExternalData_1489" localSheetId="2">Data!$AX$4:$AX$30</definedName>
    <definedName name="ExternalData_149" localSheetId="3">RawData!$A$1:$A$107</definedName>
    <definedName name="ExternalData_1490" localSheetId="2">Data!$AX$4:$AX$25</definedName>
    <definedName name="ExternalData_1491" localSheetId="2">Data!$AX$4:$AX$25</definedName>
    <definedName name="ExternalData_1492" localSheetId="2">Data!$AX$4:$AX$25</definedName>
    <definedName name="ExternalData_1493" localSheetId="2">Data!$AX$4:$AX$408</definedName>
    <definedName name="ExternalData_1494" localSheetId="2">Data!$AX$4:$AX$408</definedName>
    <definedName name="ExternalData_1495" localSheetId="2">Data!$BF$4:$BF$30</definedName>
    <definedName name="ExternalData_1496" localSheetId="2">Data!$BF$4:$BF$30</definedName>
    <definedName name="ExternalData_1497" localSheetId="2">Data!$BF$4:$BF$30</definedName>
    <definedName name="ExternalData_1498" localSheetId="2">Data!$BF$4:$BF$30</definedName>
    <definedName name="ExternalData_1499" localSheetId="2">Data!$BF$4:$BF$30</definedName>
    <definedName name="ExternalData_150" localSheetId="3">RawData!$A$1:$A$107</definedName>
    <definedName name="ExternalData_1500" localSheetId="2">Data!$BF$4:$BF$30</definedName>
    <definedName name="ExternalData_1501" localSheetId="2">Data!$BF$4:$BF$30</definedName>
    <definedName name="ExternalData_1502" localSheetId="2">Data!$BF$4:$BF$30</definedName>
    <definedName name="ExternalData_1503" localSheetId="2">Data!$BF$4:$BF$30</definedName>
    <definedName name="ExternalData_1504" localSheetId="2">Data!$BF$4:$BF$30</definedName>
    <definedName name="ExternalData_1505" localSheetId="2">Data!$BF$4:$BF$30</definedName>
    <definedName name="ExternalData_1506" localSheetId="2">Data!$BF$4:$BF$30</definedName>
    <definedName name="ExternalData_1507" localSheetId="2">Data!$BF$4:$BF$30</definedName>
    <definedName name="ExternalData_1508" localSheetId="2">Data!$BF$4:$BF$30</definedName>
    <definedName name="ExternalData_1509" localSheetId="2">Data!$BF$4:$BF$30</definedName>
    <definedName name="ExternalData_151" localSheetId="3">RawData!$A$1:$A$27</definedName>
    <definedName name="ExternalData_1510" localSheetId="2">Data!$BF$4:$BF$30</definedName>
    <definedName name="ExternalData_1511" localSheetId="2">Data!$BF$4:$BF$30</definedName>
    <definedName name="ExternalData_1512" localSheetId="2">Data!$BF$4:$BF$30</definedName>
    <definedName name="ExternalData_1513" localSheetId="2">Data!$BF$4:$BF$30</definedName>
    <definedName name="ExternalData_1514" localSheetId="2">Data!$BF$4:$BF$30</definedName>
    <definedName name="ExternalData_1515" localSheetId="2">Data!$BF$4:$BF$30</definedName>
    <definedName name="ExternalData_1516" localSheetId="2">Data!$BF$4:$BF$30</definedName>
    <definedName name="ExternalData_1517" localSheetId="2">Data!$BF$4:$BF$30</definedName>
    <definedName name="ExternalData_1518" localSheetId="2">Data!$BF$4:$BF$30</definedName>
    <definedName name="ExternalData_1519" localSheetId="2">Data!$BF$4:$BF$30</definedName>
    <definedName name="ExternalData_152" localSheetId="3">RawData!$A$1:$A$27</definedName>
    <definedName name="ExternalData_1520" localSheetId="2">Data!$BF$4:$BF$30</definedName>
    <definedName name="ExternalData_1521" localSheetId="2">Data!$BF$4:$BF$30</definedName>
    <definedName name="ExternalData_1522" localSheetId="2">Data!$BF$4:$BF$30</definedName>
    <definedName name="ExternalData_1523" localSheetId="2">Data!$BF$4:$BF$30</definedName>
    <definedName name="ExternalData_1524" localSheetId="2">Data!$BF$4:$BF$30</definedName>
    <definedName name="ExternalData_1525" localSheetId="2">Data!$BF$4:$BF$30</definedName>
    <definedName name="ExternalData_1526" localSheetId="2">Data!$BF$4:$BF$30</definedName>
    <definedName name="ExternalData_1527" localSheetId="2">Data!$BF$4:$BF$30</definedName>
    <definedName name="ExternalData_1528" localSheetId="2">Data!$BF$4:$BF$25</definedName>
    <definedName name="ExternalData_1529" localSheetId="2">Data!$BF$4:$BF$25</definedName>
    <definedName name="ExternalData_153" localSheetId="3">RawData!$A$1:$A$27</definedName>
    <definedName name="ExternalData_1530" localSheetId="2">Data!$BF$4:$BF$25</definedName>
    <definedName name="ExternalData_1531" localSheetId="2">Data!$BF$4:$BF$408</definedName>
    <definedName name="ExternalData_1532" localSheetId="2">Data!$BF$4:$BF$408</definedName>
    <definedName name="ExternalData_1533" localSheetId="2">Data!$BN$4:$BN$30</definedName>
    <definedName name="ExternalData_1534" localSheetId="2">Data!$BN$4:$BN$30</definedName>
    <definedName name="ExternalData_1535" localSheetId="2">Data!$BN$4:$BN$30</definedName>
    <definedName name="ExternalData_1536" localSheetId="2">Data!$BN$4:$BN$30</definedName>
    <definedName name="ExternalData_1537" localSheetId="2">Data!$BN$4:$BN$30</definedName>
    <definedName name="ExternalData_1538" localSheetId="2">Data!$BN$4:$BN$30</definedName>
    <definedName name="ExternalData_1539" localSheetId="2">Data!$BN$4:$BN$30</definedName>
    <definedName name="ExternalData_154" localSheetId="3">RawData!$A$1:$A$27</definedName>
    <definedName name="ExternalData_1540" localSheetId="2">Data!$BN$4:$BN$30</definedName>
    <definedName name="ExternalData_1541" localSheetId="2">Data!$BN$4:$BN$30</definedName>
    <definedName name="ExternalData_1542" localSheetId="2">Data!$BN$4:$BN$30</definedName>
    <definedName name="ExternalData_1543" localSheetId="2">Data!$BN$4:$BN$30</definedName>
    <definedName name="ExternalData_1544" localSheetId="2">Data!$BN$4:$BN$30</definedName>
    <definedName name="ExternalData_1545" localSheetId="2">Data!$BN$4:$BN$30</definedName>
    <definedName name="ExternalData_1546" localSheetId="2">Data!$BN$4:$BN$30</definedName>
    <definedName name="ExternalData_1547" localSheetId="2">Data!$BN$4:$BN$30</definedName>
    <definedName name="ExternalData_1548" localSheetId="2">Data!$BN$4:$BN$30</definedName>
    <definedName name="ExternalData_1549" localSheetId="2">Data!$BN$4:$BN$30</definedName>
    <definedName name="ExternalData_155" localSheetId="3">RawData!$A$1:$A$27</definedName>
    <definedName name="ExternalData_1550" localSheetId="2">Data!$BN$4:$BN$30</definedName>
    <definedName name="ExternalData_1551" localSheetId="2">Data!$BN$4:$BN$30</definedName>
    <definedName name="ExternalData_1552" localSheetId="2">Data!$BN$4:$BN$30</definedName>
    <definedName name="ExternalData_1553" localSheetId="2">Data!$BN$4:$BN$30</definedName>
    <definedName name="ExternalData_1554" localSheetId="2">Data!$BN$4:$BN$30</definedName>
    <definedName name="ExternalData_1555" localSheetId="2">Data!$BN$4:$BN$30</definedName>
    <definedName name="ExternalData_1556" localSheetId="2">Data!$BN$4:$BN$30</definedName>
    <definedName name="ExternalData_1557" localSheetId="2">Data!$BN$4:$BN$30</definedName>
    <definedName name="ExternalData_1558" localSheetId="2">Data!$BN$4:$BN$30</definedName>
    <definedName name="ExternalData_1559" localSheetId="2">Data!$BN$4:$BN$30</definedName>
    <definedName name="ExternalData_156" localSheetId="3">RawData!$A$1:$A$27</definedName>
    <definedName name="ExternalData_1560" localSheetId="2">Data!$BN$4:$BN$30</definedName>
    <definedName name="ExternalData_1561" localSheetId="2">Data!$BN$4:$BN$30</definedName>
    <definedName name="ExternalData_1562" localSheetId="2">Data!$BN$4:$BN$30</definedName>
    <definedName name="ExternalData_1563" localSheetId="2">Data!$BN$4:$BN$30</definedName>
    <definedName name="ExternalData_1564" localSheetId="2">Data!$BN$4:$BN$30</definedName>
    <definedName name="ExternalData_1565" localSheetId="2">Data!$BN$4:$BN$30</definedName>
    <definedName name="ExternalData_1566" localSheetId="2">Data!$BN$4:$BN$30</definedName>
    <definedName name="ExternalData_1567" localSheetId="2">Data!$BN$4:$BN$25</definedName>
    <definedName name="ExternalData_1568" localSheetId="2">Data!$BN$4:$BN$25</definedName>
    <definedName name="ExternalData_1569" localSheetId="2">Data!$BN$4:$BN$25</definedName>
    <definedName name="ExternalData_157" localSheetId="3">RawData!$A$1:$A$27</definedName>
    <definedName name="ExternalData_1570" localSheetId="2">Data!$BN$4:$BN$408</definedName>
    <definedName name="ExternalData_1571" localSheetId="2">Data!$BN$4:$BN$408</definedName>
    <definedName name="ExternalData_1572" localSheetId="2">Data!$BV$4:$BV$30</definedName>
    <definedName name="ExternalData_1573" localSheetId="2">Data!$BV$4:$BV$30</definedName>
    <definedName name="ExternalData_1574" localSheetId="2">Data!$BV$4:$BV$30</definedName>
    <definedName name="ExternalData_1575" localSheetId="2">Data!$BV$4:$BV$30</definedName>
    <definedName name="ExternalData_1576" localSheetId="2">Data!$BV$4:$BV$30</definedName>
    <definedName name="ExternalData_1577" localSheetId="2">Data!$BV$4:$BV$30</definedName>
    <definedName name="ExternalData_1578" localSheetId="2">Data!$BV$4:$BV$30</definedName>
    <definedName name="ExternalData_1579" localSheetId="2">Data!$BV$4:$BV$30</definedName>
    <definedName name="ExternalData_158" localSheetId="3">RawData!$A$1:$A$27</definedName>
    <definedName name="ExternalData_1580" localSheetId="2">Data!$BV$4:$BV$30</definedName>
    <definedName name="ExternalData_1581" localSheetId="2">Data!$BV$4:$BV$30</definedName>
    <definedName name="ExternalData_1582" localSheetId="2">Data!$BV$4:$BV$30</definedName>
    <definedName name="ExternalData_1583" localSheetId="2">Data!$BV$4:$BV$30</definedName>
    <definedName name="ExternalData_1584" localSheetId="2">Data!$BV$4:$BV$30</definedName>
    <definedName name="ExternalData_1585" localSheetId="2">Data!$BV$4:$BV$30</definedName>
    <definedName name="ExternalData_1586" localSheetId="2">Data!$BV$4:$BV$30</definedName>
    <definedName name="ExternalData_1587" localSheetId="2">Data!$BV$4:$BV$30</definedName>
    <definedName name="ExternalData_1588" localSheetId="2">Data!$BV$4:$BV$30</definedName>
    <definedName name="ExternalData_1589" localSheetId="2">Data!$BV$4:$BV$30</definedName>
    <definedName name="ExternalData_159" localSheetId="3">RawData!$A$1:$A$27</definedName>
    <definedName name="ExternalData_1590" localSheetId="2">Data!$BV$4:$BV$30</definedName>
    <definedName name="ExternalData_1591" localSheetId="2">Data!$BV$4:$BV$30</definedName>
    <definedName name="ExternalData_1592" localSheetId="2">Data!$BV$4:$BV$30</definedName>
    <definedName name="ExternalData_1593" localSheetId="2">Data!$BV$4:$BV$30</definedName>
    <definedName name="ExternalData_1594" localSheetId="2">Data!$BV$4:$BV$30</definedName>
    <definedName name="ExternalData_1595" localSheetId="2">Data!$BV$4:$BV$30</definedName>
    <definedName name="ExternalData_1596" localSheetId="2">Data!$BV$4:$BV$30</definedName>
    <definedName name="ExternalData_1597" localSheetId="2">Data!$BV$4:$BV$30</definedName>
    <definedName name="ExternalData_1598" localSheetId="2">Data!$BV$4:$BV$30</definedName>
    <definedName name="ExternalData_1599" localSheetId="2">Data!$BV$4:$BV$30</definedName>
    <definedName name="ExternalData_160" localSheetId="3">RawData!$A$1:$A$27</definedName>
    <definedName name="ExternalData_1600" localSheetId="2">Data!$BV$4:$BV$30</definedName>
    <definedName name="ExternalData_1601" localSheetId="2">Data!$BV$4:$BV$30</definedName>
    <definedName name="ExternalData_1602" localSheetId="2">Data!$BV$4:$BV$30</definedName>
    <definedName name="ExternalData_1603" localSheetId="2">Data!$BV$4:$BV$30</definedName>
    <definedName name="ExternalData_1604" localSheetId="2">Data!$BV$4:$BV$30</definedName>
    <definedName name="ExternalData_1605" localSheetId="2">Data!$BV$4:$BV$30</definedName>
    <definedName name="ExternalData_1606" localSheetId="2">Data!$BV$4:$BV$30</definedName>
    <definedName name="ExternalData_1607" localSheetId="2">Data!$BV$4:$BV$25</definedName>
    <definedName name="ExternalData_1608" localSheetId="2">Data!$BV$4:$BV$25</definedName>
    <definedName name="ExternalData_1609" localSheetId="2">Data!$BV$4:$BV$25</definedName>
    <definedName name="ExternalData_161" localSheetId="3">RawData!$A$1:$A$27</definedName>
    <definedName name="ExternalData_1610" localSheetId="2">Data!$BV$4:$BV$408</definedName>
    <definedName name="ExternalData_1611" localSheetId="2">Data!$BV$4:$BV$408</definedName>
    <definedName name="ExternalData_1612" localSheetId="2">Data!$B$4:$B$30</definedName>
    <definedName name="ExternalData_1613" localSheetId="2">Data!$B$4:$B$30</definedName>
    <definedName name="ExternalData_1614" localSheetId="2">Data!$B$4:$B$30</definedName>
    <definedName name="ExternalData_1615" localSheetId="2">Data!$B$4:$B$30</definedName>
    <definedName name="ExternalData_1616" localSheetId="2">Data!$B$4:$B$30</definedName>
    <definedName name="ExternalData_1617" localSheetId="2">Data!$B$4:$B$30</definedName>
    <definedName name="ExternalData_1618" localSheetId="2">Data!$B$4:$B$30</definedName>
    <definedName name="ExternalData_1619" localSheetId="2">Data!$B$4:$B$30</definedName>
    <definedName name="ExternalData_162" localSheetId="3">RawData!$A$1:$A$27</definedName>
    <definedName name="ExternalData_1620" localSheetId="2">Data!$B$4:$B$30</definedName>
    <definedName name="ExternalData_1621" localSheetId="2">Data!$B$4:$B$30</definedName>
    <definedName name="ExternalData_1622" localSheetId="2">Data!$B$4:$B$30</definedName>
    <definedName name="ExternalData_1623" localSheetId="2">Data!$B$4:$B$30</definedName>
    <definedName name="ExternalData_1624" localSheetId="2">Data!$B$4:$B$30</definedName>
    <definedName name="ExternalData_1625" localSheetId="2">Data!$B$4:$B$30</definedName>
    <definedName name="ExternalData_1626" localSheetId="2">Data!$B$4:$B$30</definedName>
    <definedName name="ExternalData_1627" localSheetId="2">Data!$B$4:$B$30</definedName>
    <definedName name="ExternalData_1628" localSheetId="2">Data!$B$4:$B$30</definedName>
    <definedName name="ExternalData_1629" localSheetId="2">Data!$B$4:$B$30</definedName>
    <definedName name="ExternalData_163" localSheetId="3">RawData!$A$1:$A$27</definedName>
    <definedName name="ExternalData_1630" localSheetId="2">Data!$B$4:$B$30</definedName>
    <definedName name="ExternalData_1631" localSheetId="2">Data!$B$4:$B$30</definedName>
    <definedName name="ExternalData_1632" localSheetId="2">Data!$B$4:$B$30</definedName>
    <definedName name="ExternalData_1633" localSheetId="2">Data!$B$4:$B$30</definedName>
    <definedName name="ExternalData_1634" localSheetId="2">Data!$B$4:$B$30</definedName>
    <definedName name="ExternalData_1635" localSheetId="2">Data!$B$4:$B$30</definedName>
    <definedName name="ExternalData_1636" localSheetId="2">Data!$B$4:$B$30</definedName>
    <definedName name="ExternalData_1637" localSheetId="2">Data!$B$4:$B$30</definedName>
    <definedName name="ExternalData_1638" localSheetId="2">Data!$B$4:$B$30</definedName>
    <definedName name="ExternalData_1639" localSheetId="2">Data!$B$4:$B$30</definedName>
    <definedName name="ExternalData_164" localSheetId="3">RawData!$A$1:$A$27</definedName>
    <definedName name="ExternalData_1640" localSheetId="2">Data!$B$4:$B$30</definedName>
    <definedName name="ExternalData_1641" localSheetId="2">Data!$B$4:$B$30</definedName>
    <definedName name="ExternalData_1642" localSheetId="2">Data!$B$4:$B$30</definedName>
    <definedName name="ExternalData_1643" localSheetId="2">Data!$B$4:$B$30</definedName>
    <definedName name="ExternalData_1644" localSheetId="2">Data!$B$4:$B$30</definedName>
    <definedName name="ExternalData_1645" localSheetId="2">Data!$B$4:$B$30</definedName>
    <definedName name="ExternalData_1646" localSheetId="2">Data!$B$4:$B$30</definedName>
    <definedName name="ExternalData_1647" localSheetId="2">Data!$B$4:$B$25</definedName>
    <definedName name="ExternalData_1648" localSheetId="2">Data!$B$4:$B$25</definedName>
    <definedName name="ExternalData_1649" localSheetId="2">Data!$B$4:$B$25</definedName>
    <definedName name="ExternalData_165" localSheetId="3">RawData!$A$1:$A$27</definedName>
    <definedName name="ExternalData_1650" localSheetId="2">Data!$B$4:$B$408</definedName>
    <definedName name="ExternalData_1651" localSheetId="2">Data!$B$4:$B$408</definedName>
    <definedName name="ExternalData_1652" localSheetId="2">Data!$J$4:$J$30</definedName>
    <definedName name="ExternalData_1653" localSheetId="2">Data!$J$4:$J$30</definedName>
    <definedName name="ExternalData_1654" localSheetId="2">Data!$J$4:$J$30</definedName>
    <definedName name="ExternalData_1655" localSheetId="2">Data!$J$4:$J$30</definedName>
    <definedName name="ExternalData_1656" localSheetId="2">Data!$J$4:$J$30</definedName>
    <definedName name="ExternalData_1657" localSheetId="2">Data!$J$4:$J$30</definedName>
    <definedName name="ExternalData_1658" localSheetId="2">Data!$J$4:$J$30</definedName>
    <definedName name="ExternalData_1659" localSheetId="2">Data!$J$4:$J$30</definedName>
    <definedName name="ExternalData_166" localSheetId="3">RawData!$A$1:$A$27</definedName>
    <definedName name="ExternalData_1660" localSheetId="2">Data!$J$4:$J$30</definedName>
    <definedName name="ExternalData_1661" localSheetId="2">Data!$J$4:$J$30</definedName>
    <definedName name="ExternalData_1662" localSheetId="2">Data!$J$4:$J$30</definedName>
    <definedName name="ExternalData_1663" localSheetId="2">Data!$J$4:$J$30</definedName>
    <definedName name="ExternalData_1664" localSheetId="2">Data!$J$4:$J$30</definedName>
    <definedName name="ExternalData_1665" localSheetId="2">Data!$J$4:$J$30</definedName>
    <definedName name="ExternalData_1666" localSheetId="2">Data!$J$4:$J$30</definedName>
    <definedName name="ExternalData_1667" localSheetId="2">Data!$J$4:$J$30</definedName>
    <definedName name="ExternalData_1668" localSheetId="2">Data!$J$4:$J$30</definedName>
    <definedName name="ExternalData_1669" localSheetId="2">Data!$J$4:$J$30</definedName>
    <definedName name="ExternalData_167" localSheetId="3">RawData!$A$1:$A$27</definedName>
    <definedName name="ExternalData_1670" localSheetId="2">Data!$J$4:$J$30</definedName>
    <definedName name="ExternalData_1671" localSheetId="2">Data!$J$4:$J$30</definedName>
    <definedName name="ExternalData_1672" localSheetId="2">Data!$J$4:$J$30</definedName>
    <definedName name="ExternalData_1673" localSheetId="2">Data!$J$4:$J$30</definedName>
    <definedName name="ExternalData_1674" localSheetId="2">Data!$J$4:$J$30</definedName>
    <definedName name="ExternalData_1675" localSheetId="2">Data!$J$4:$J$30</definedName>
    <definedName name="ExternalData_1676" localSheetId="2">Data!$J$4:$J$30</definedName>
    <definedName name="ExternalData_1677" localSheetId="2">Data!$J$4:$J$30</definedName>
    <definedName name="ExternalData_1678" localSheetId="2">Data!$J$4:$J$30</definedName>
    <definedName name="ExternalData_1679" localSheetId="2">Data!$J$4:$J$30</definedName>
    <definedName name="ExternalData_168" localSheetId="3">RawData!$A$1:$A$27</definedName>
    <definedName name="ExternalData_1680" localSheetId="2">Data!$J$4:$J$30</definedName>
    <definedName name="ExternalData_1681" localSheetId="2">Data!$J$4:$J$30</definedName>
    <definedName name="ExternalData_1682" localSheetId="2">Data!$J$4:$J$30</definedName>
    <definedName name="ExternalData_1683" localSheetId="2">Data!$J$4:$J$30</definedName>
    <definedName name="ExternalData_1684" localSheetId="2">Data!$J$4:$J$30</definedName>
    <definedName name="ExternalData_1685" localSheetId="2">Data!$J$4:$J$30</definedName>
    <definedName name="ExternalData_1686" localSheetId="2">Data!$J$4:$J$30</definedName>
    <definedName name="ExternalData_1687" localSheetId="2">Data!$J$4:$J$25</definedName>
    <definedName name="ExternalData_1688" localSheetId="2">Data!$J$4:$J$25</definedName>
    <definedName name="ExternalData_1689" localSheetId="2">Data!$J$4:$J$25</definedName>
    <definedName name="ExternalData_169" localSheetId="3">RawData!$A$1:$A$27</definedName>
    <definedName name="ExternalData_1690" localSheetId="2">Data!$J$4:$J$408</definedName>
    <definedName name="ExternalData_1691" localSheetId="2">Data!$J$4:$J$408</definedName>
    <definedName name="ExternalData_1692" localSheetId="2">Data!$R$4:$R$30</definedName>
    <definedName name="ExternalData_1693" localSheetId="2">Data!$R$4:$R$30</definedName>
    <definedName name="ExternalData_1694" localSheetId="2">Data!$R$4:$R$30</definedName>
    <definedName name="ExternalData_1695" localSheetId="2">Data!$R$4:$R$30</definedName>
    <definedName name="ExternalData_1696" localSheetId="2">Data!$R$4:$R$30</definedName>
    <definedName name="ExternalData_1697" localSheetId="2">Data!$R$4:$R$30</definedName>
    <definedName name="ExternalData_1698" localSheetId="2">Data!$R$4:$R$30</definedName>
    <definedName name="ExternalData_1699" localSheetId="2">Data!$R$4:$R$30</definedName>
    <definedName name="ExternalData_170" localSheetId="3">RawData!$A$1:$A$27</definedName>
    <definedName name="ExternalData_1700" localSheetId="2">Data!$R$4:$R$30</definedName>
    <definedName name="ExternalData_1701" localSheetId="2">Data!$R$4:$R$30</definedName>
    <definedName name="ExternalData_1702" localSheetId="2">Data!$R$4:$R$30</definedName>
    <definedName name="ExternalData_1703" localSheetId="2">Data!$R$4:$R$30</definedName>
    <definedName name="ExternalData_1704" localSheetId="2">Data!$R$4:$R$30</definedName>
    <definedName name="ExternalData_1705" localSheetId="2">Data!$R$4:$R$30</definedName>
    <definedName name="ExternalData_1706" localSheetId="2">Data!$R$4:$R$30</definedName>
    <definedName name="ExternalData_1707" localSheetId="2">Data!$R$4:$R$30</definedName>
    <definedName name="ExternalData_1708" localSheetId="2">Data!$R$4:$R$30</definedName>
    <definedName name="ExternalData_1709" localSheetId="2">Data!$R$4:$R$30</definedName>
    <definedName name="ExternalData_171" localSheetId="3">RawData!$A$1:$A$27</definedName>
    <definedName name="ExternalData_1710" localSheetId="2">Data!$R$4:$R$30</definedName>
    <definedName name="ExternalData_1711" localSheetId="2">Data!$R$4:$R$30</definedName>
    <definedName name="ExternalData_1712" localSheetId="2">Data!$R$4:$R$30</definedName>
    <definedName name="ExternalData_1713" localSheetId="2">Data!$R$4:$R$30</definedName>
    <definedName name="ExternalData_1714" localSheetId="2">Data!$R$4:$R$30</definedName>
    <definedName name="ExternalData_1715" localSheetId="2">Data!$R$4:$R$30</definedName>
    <definedName name="ExternalData_1716" localSheetId="2">Data!$R$4:$R$30</definedName>
    <definedName name="ExternalData_1717" localSheetId="2">Data!$R$4:$R$30</definedName>
    <definedName name="ExternalData_1718" localSheetId="2">Data!$R$4:$R$30</definedName>
    <definedName name="ExternalData_1719" localSheetId="2">Data!$R$4:$R$30</definedName>
    <definedName name="ExternalData_172" localSheetId="3">RawData!$A$1:$A$27</definedName>
    <definedName name="ExternalData_1720" localSheetId="2">Data!$R$4:$R$30</definedName>
    <definedName name="ExternalData_1721" localSheetId="2">Data!$R$4:$R$30</definedName>
    <definedName name="ExternalData_1722" localSheetId="2">Data!$R$4:$R$30</definedName>
    <definedName name="ExternalData_1723" localSheetId="2">Data!$R$4:$R$30</definedName>
    <definedName name="ExternalData_1724" localSheetId="2">Data!$R$4:$R$30</definedName>
    <definedName name="ExternalData_1725" localSheetId="2">Data!$R$4:$R$30</definedName>
    <definedName name="ExternalData_1726" localSheetId="2">Data!$R$4:$R$30</definedName>
    <definedName name="ExternalData_1727" localSheetId="2">Data!$R$4:$R$25</definedName>
    <definedName name="ExternalData_1728" localSheetId="2">Data!$R$4:$R$25</definedName>
    <definedName name="ExternalData_1729" localSheetId="2">Data!$R$4:$R$25</definedName>
    <definedName name="ExternalData_173" localSheetId="3">RawData!$A$1:$A$27</definedName>
    <definedName name="ExternalData_1730" localSheetId="2">Data!$R$4:$R$408</definedName>
    <definedName name="ExternalData_1731" localSheetId="2">Data!$R$4:$R$408</definedName>
    <definedName name="ExternalData_1732" localSheetId="2">Data!$Z$4:$Z$30</definedName>
    <definedName name="ExternalData_1733" localSheetId="2">Data!$Z$4:$Z$30</definedName>
    <definedName name="ExternalData_1734" localSheetId="2">Data!$Z$4:$Z$30</definedName>
    <definedName name="ExternalData_1735" localSheetId="2">Data!$Z$4:$Z$30</definedName>
    <definedName name="ExternalData_1736" localSheetId="2">Data!$Z$4:$Z$30</definedName>
    <definedName name="ExternalData_1737" localSheetId="2">Data!$Z$4:$Z$30</definedName>
    <definedName name="ExternalData_1738" localSheetId="2">Data!$Z$4:$Z$30</definedName>
    <definedName name="ExternalData_1739" localSheetId="2">Data!$Z$4:$Z$30</definedName>
    <definedName name="ExternalData_174" localSheetId="3">RawData!$A$1:$A$27</definedName>
    <definedName name="ExternalData_1740" localSheetId="2">Data!$Z$4:$Z$30</definedName>
    <definedName name="ExternalData_1741" localSheetId="2">Data!$Z$4:$Z$30</definedName>
    <definedName name="ExternalData_1742" localSheetId="2">Data!$Z$4:$Z$30</definedName>
    <definedName name="ExternalData_1743" localSheetId="2">Data!$Z$4:$Z$30</definedName>
    <definedName name="ExternalData_1744" localSheetId="2">Data!$Z$4:$Z$30</definedName>
    <definedName name="ExternalData_1745" localSheetId="2">Data!$Z$4:$Z$30</definedName>
    <definedName name="ExternalData_1746" localSheetId="2">Data!$Z$4:$Z$30</definedName>
    <definedName name="ExternalData_1747" localSheetId="2">Data!$Z$4:$Z$30</definedName>
    <definedName name="ExternalData_1748" localSheetId="2">Data!$Z$4:$Z$30</definedName>
    <definedName name="ExternalData_1749" localSheetId="2">Data!$Z$4:$Z$30</definedName>
    <definedName name="ExternalData_175" localSheetId="3">RawData!$A$1:$A$27</definedName>
    <definedName name="ExternalData_1750" localSheetId="2">Data!$Z$4:$Z$30</definedName>
    <definedName name="ExternalData_1751" localSheetId="2">Data!$Z$4:$Z$30</definedName>
    <definedName name="ExternalData_1752" localSheetId="2">Data!$Z$4:$Z$30</definedName>
    <definedName name="ExternalData_1753" localSheetId="2">Data!$Z$4:$Z$30</definedName>
    <definedName name="ExternalData_1754" localSheetId="2">Data!$Z$4:$Z$30</definedName>
    <definedName name="ExternalData_1755" localSheetId="2">Data!$Z$4:$Z$30</definedName>
    <definedName name="ExternalData_1756" localSheetId="2">Data!$Z$4:$Z$30</definedName>
    <definedName name="ExternalData_1757" localSheetId="2">Data!$Z$4:$Z$30</definedName>
    <definedName name="ExternalData_1758" localSheetId="2">Data!$Z$4:$Z$30</definedName>
    <definedName name="ExternalData_1759" localSheetId="2">Data!$Z$4:$Z$30</definedName>
    <definedName name="ExternalData_176" localSheetId="3">RawData!$A$1:$A$27</definedName>
    <definedName name="ExternalData_1760" localSheetId="2">Data!$Z$4:$Z$30</definedName>
    <definedName name="ExternalData_1761" localSheetId="2">Data!$Z$4:$Z$30</definedName>
    <definedName name="ExternalData_1762" localSheetId="2">Data!$Z$4:$Z$30</definedName>
    <definedName name="ExternalData_1763" localSheetId="2">Data!$Z$4:$Z$30</definedName>
    <definedName name="ExternalData_1764" localSheetId="2">Data!$Z$4:$Z$30</definedName>
    <definedName name="ExternalData_1765" localSheetId="2">Data!$Z$4:$Z$30</definedName>
    <definedName name="ExternalData_1766" localSheetId="2">Data!$Z$4:$Z$30</definedName>
    <definedName name="ExternalData_1767" localSheetId="2">Data!$Z$4:$Z$25</definedName>
    <definedName name="ExternalData_1768" localSheetId="2">Data!$Z$4:$Z$25</definedName>
    <definedName name="ExternalData_1769" localSheetId="2">Data!$Z$4:$Z$25</definedName>
    <definedName name="ExternalData_177" localSheetId="3">RawData!$A$1:$A$27</definedName>
    <definedName name="ExternalData_1770" localSheetId="2">Data!$Z$4:$Z$408</definedName>
    <definedName name="ExternalData_1771" localSheetId="2">Data!$Z$4:$Z$408</definedName>
    <definedName name="ExternalData_1772" localSheetId="2">Data!$AH$4:$AH$30</definedName>
    <definedName name="ExternalData_1773" localSheetId="2">Data!$AH$4:$AH$30</definedName>
    <definedName name="ExternalData_1774" localSheetId="2">Data!$AH$4:$AH$30</definedName>
    <definedName name="ExternalData_1775" localSheetId="2">Data!$AH$4:$AH$30</definedName>
    <definedName name="ExternalData_1776" localSheetId="2">Data!$AH$4:$AH$30</definedName>
    <definedName name="ExternalData_1777" localSheetId="2">Data!$AH$4:$AH$30</definedName>
    <definedName name="ExternalData_1778" localSheetId="2">Data!$AH$4:$AH$30</definedName>
    <definedName name="ExternalData_1779" localSheetId="2">Data!$AH$4:$AH$30</definedName>
    <definedName name="ExternalData_178" localSheetId="3">RawData!$A$1:$A$27</definedName>
    <definedName name="ExternalData_1780" localSheetId="2">Data!$AH$4:$AH$30</definedName>
    <definedName name="ExternalData_1781" localSheetId="2">Data!$AH$4:$AH$30</definedName>
    <definedName name="ExternalData_1782" localSheetId="2">Data!$AH$4:$AH$30</definedName>
    <definedName name="ExternalData_1783" localSheetId="2">Data!$AH$4:$AH$30</definedName>
    <definedName name="ExternalData_1784" localSheetId="2">Data!$AH$4:$AH$30</definedName>
    <definedName name="ExternalData_1785" localSheetId="2">Data!$AH$4:$AH$30</definedName>
    <definedName name="ExternalData_1786" localSheetId="2">Data!$AH$4:$AH$30</definedName>
    <definedName name="ExternalData_1787" localSheetId="2">Data!$AH$4:$AH$30</definedName>
    <definedName name="ExternalData_1788" localSheetId="2">Data!$AH$4:$AH$30</definedName>
    <definedName name="ExternalData_1789" localSheetId="2">Data!$AH$4:$AH$30</definedName>
    <definedName name="ExternalData_179" localSheetId="3">RawData!$A$1:$A$27</definedName>
    <definedName name="ExternalData_1790" localSheetId="2">Data!$AH$4:$AH$30</definedName>
    <definedName name="ExternalData_1791" localSheetId="2">Data!$AH$4:$AH$30</definedName>
    <definedName name="ExternalData_1792" localSheetId="2">Data!$AH$4:$AH$30</definedName>
    <definedName name="ExternalData_1793" localSheetId="2">Data!$AH$4:$AH$30</definedName>
    <definedName name="ExternalData_1794" localSheetId="2">Data!$AH$4:$AH$30</definedName>
    <definedName name="ExternalData_1795" localSheetId="2">Data!$AH$4:$AH$30</definedName>
    <definedName name="ExternalData_1796" localSheetId="2">Data!$AH$4:$AH$30</definedName>
    <definedName name="ExternalData_1797" localSheetId="2">Data!$AH$4:$AH$30</definedName>
    <definedName name="ExternalData_1798" localSheetId="2">Data!$AH$4:$AH$30</definedName>
    <definedName name="ExternalData_1799" localSheetId="2">Data!$AH$4:$AH$30</definedName>
    <definedName name="ExternalData_180" localSheetId="3">RawData!$A$1:$A$27</definedName>
    <definedName name="ExternalData_1800" localSheetId="2">Data!$AH$4:$AH$30</definedName>
    <definedName name="ExternalData_1801" localSheetId="2">Data!$AH$4:$AH$30</definedName>
    <definedName name="ExternalData_1802" localSheetId="2">Data!$AH$4:$AH$30</definedName>
    <definedName name="ExternalData_1803" localSheetId="2">Data!$AH$4:$AH$30</definedName>
    <definedName name="ExternalData_1804" localSheetId="2">Data!$AH$4:$AH$30</definedName>
    <definedName name="ExternalData_1805" localSheetId="2">Data!$AH$4:$AH$30</definedName>
    <definedName name="ExternalData_1806" localSheetId="2">Data!$AH$4:$AH$30</definedName>
    <definedName name="ExternalData_1807" localSheetId="2">Data!$AH$4:$AH$25</definedName>
    <definedName name="ExternalData_1808" localSheetId="2">Data!$AH$4:$AH$25</definedName>
    <definedName name="ExternalData_1809" localSheetId="2">Data!$AH$4:$AH$25</definedName>
    <definedName name="ExternalData_181" localSheetId="3">RawData!$A$1:$A$51</definedName>
    <definedName name="ExternalData_1810" localSheetId="2">Data!$AH$4:$AH$408</definedName>
    <definedName name="ExternalData_1811" localSheetId="2">Data!$AH$4:$AH$408</definedName>
    <definedName name="ExternalData_1812" localSheetId="2">Data!$AP$4:$AP$30</definedName>
    <definedName name="ExternalData_1813" localSheetId="2">Data!$AP$4:$AP$30</definedName>
    <definedName name="ExternalData_1814" localSheetId="2">Data!$AP$4:$AP$30</definedName>
    <definedName name="ExternalData_1815" localSheetId="2">Data!$AP$4:$AP$30</definedName>
    <definedName name="ExternalData_1816" localSheetId="2">Data!$AP$4:$AP$30</definedName>
    <definedName name="ExternalData_1817" localSheetId="2">Data!$AP$4:$AP$30</definedName>
    <definedName name="ExternalData_1818" localSheetId="2">Data!$AP$4:$AP$30</definedName>
    <definedName name="ExternalData_1819" localSheetId="2">Data!$AP$4:$AP$30</definedName>
    <definedName name="ExternalData_182" localSheetId="3">RawData!$A$1:$A$51</definedName>
    <definedName name="ExternalData_1820" localSheetId="2">Data!$AP$4:$AP$30</definedName>
    <definedName name="ExternalData_1821" localSheetId="2">Data!$AP$4:$AP$30</definedName>
    <definedName name="ExternalData_1822" localSheetId="2">Data!$AP$4:$AP$30</definedName>
    <definedName name="ExternalData_1823" localSheetId="2">Data!$AP$4:$AP$30</definedName>
    <definedName name="ExternalData_1824" localSheetId="2">Data!$AP$4:$AP$30</definedName>
    <definedName name="ExternalData_1825" localSheetId="2">Data!$AP$4:$AP$30</definedName>
    <definedName name="ExternalData_1826" localSheetId="2">Data!$AP$4:$AP$30</definedName>
    <definedName name="ExternalData_1827" localSheetId="2">Data!$AP$4:$AP$30</definedName>
    <definedName name="ExternalData_1828" localSheetId="2">Data!$AP$4:$AP$30</definedName>
    <definedName name="ExternalData_1829" localSheetId="2">Data!$AP$4:$AP$30</definedName>
    <definedName name="ExternalData_183" localSheetId="3">RawData!$A$1:$A$51</definedName>
    <definedName name="ExternalData_1830" localSheetId="2">Data!$AP$4:$AP$30</definedName>
    <definedName name="ExternalData_1831" localSheetId="2">Data!$AP$4:$AP$30</definedName>
    <definedName name="ExternalData_1832" localSheetId="2">Data!$AP$4:$AP$30</definedName>
    <definedName name="ExternalData_1833" localSheetId="2">Data!$AP$4:$AP$30</definedName>
    <definedName name="ExternalData_1834" localSheetId="2">Data!$AP$4:$AP$30</definedName>
    <definedName name="ExternalData_1835" localSheetId="2">Data!$AP$4:$AP$30</definedName>
    <definedName name="ExternalData_1836" localSheetId="2">Data!$AP$4:$AP$30</definedName>
    <definedName name="ExternalData_1837" localSheetId="2">Data!$AP$4:$AP$30</definedName>
    <definedName name="ExternalData_1838" localSheetId="2">Data!$AP$4:$AP$30</definedName>
    <definedName name="ExternalData_1839" localSheetId="2">Data!$AP$4:$AP$30</definedName>
    <definedName name="ExternalData_184" localSheetId="3">RawData!$A$1:$A$51</definedName>
    <definedName name="ExternalData_1840" localSheetId="2">Data!$AP$4:$AP$30</definedName>
    <definedName name="ExternalData_1841" localSheetId="2">Data!$AP$4:$AP$30</definedName>
    <definedName name="ExternalData_1842" localSheetId="2">Data!$AP$4:$AP$30</definedName>
    <definedName name="ExternalData_1843" localSheetId="2">Data!$AP$4:$AP$30</definedName>
    <definedName name="ExternalData_1844" localSheetId="2">Data!$AP$4:$AP$30</definedName>
    <definedName name="ExternalData_1845" localSheetId="2">Data!$AP$4:$AP$30</definedName>
    <definedName name="ExternalData_1846" localSheetId="2">Data!$AP$4:$AP$30</definedName>
    <definedName name="ExternalData_1847" localSheetId="2">Data!$AP$4:$AP$25</definedName>
    <definedName name="ExternalData_1848" localSheetId="2">Data!$AP$4:$AP$25</definedName>
    <definedName name="ExternalData_1849" localSheetId="2">Data!$AP$4:$AP$25</definedName>
    <definedName name="ExternalData_185" localSheetId="3">RawData!$A$1:$A$51</definedName>
    <definedName name="ExternalData_1850" localSheetId="2">Data!$AP$4:$AP$408</definedName>
    <definedName name="ExternalData_1851" localSheetId="2">Data!$AP$4:$AP$408</definedName>
    <definedName name="ExternalData_1852" localSheetId="2">Data!$AX$4:$AX$30</definedName>
    <definedName name="ExternalData_1853" localSheetId="2">Data!$AX$4:$AX$30</definedName>
    <definedName name="ExternalData_1854" localSheetId="2">Data!$AX$4:$AX$30</definedName>
    <definedName name="ExternalData_1855" localSheetId="2">Data!$AX$4:$AX$30</definedName>
    <definedName name="ExternalData_1856" localSheetId="2">Data!$AX$4:$AX$30</definedName>
    <definedName name="ExternalData_1857" localSheetId="2">Data!$AX$4:$AX$30</definedName>
    <definedName name="ExternalData_1858" localSheetId="2">Data!$AX$4:$AX$30</definedName>
    <definedName name="ExternalData_1859" localSheetId="2">Data!$AX$4:$AX$30</definedName>
    <definedName name="ExternalData_186" localSheetId="3">RawData!$A$1:$A$51</definedName>
    <definedName name="ExternalData_1860" localSheetId="2">Data!$AX$4:$AX$30</definedName>
    <definedName name="ExternalData_1861" localSheetId="2">Data!$AX$4:$AX$30</definedName>
    <definedName name="ExternalData_1862" localSheetId="2">Data!$AX$4:$AX$30</definedName>
    <definedName name="ExternalData_1863" localSheetId="2">Data!$AX$4:$AX$30</definedName>
    <definedName name="ExternalData_1864" localSheetId="2">Data!$AX$4:$AX$30</definedName>
    <definedName name="ExternalData_1865" localSheetId="2">Data!$AX$4:$AX$30</definedName>
    <definedName name="ExternalData_1866" localSheetId="2">Data!$AX$4:$AX$30</definedName>
    <definedName name="ExternalData_1867" localSheetId="2">Data!$AX$4:$AX$30</definedName>
    <definedName name="ExternalData_1868" localSheetId="2">Data!$AX$4:$AX$30</definedName>
    <definedName name="ExternalData_1869" localSheetId="2">Data!$AX$4:$AX$30</definedName>
    <definedName name="ExternalData_187" localSheetId="3">RawData!$A$1:$A$51</definedName>
    <definedName name="ExternalData_1870" localSheetId="2">Data!$AX$4:$AX$30</definedName>
    <definedName name="ExternalData_1871" localSheetId="2">Data!$AX$4:$AX$30</definedName>
    <definedName name="ExternalData_1872" localSheetId="2">Data!$AX$4:$AX$30</definedName>
    <definedName name="ExternalData_1873" localSheetId="2">Data!$AX$4:$AX$30</definedName>
    <definedName name="ExternalData_1874" localSheetId="2">Data!$AX$4:$AX$30</definedName>
    <definedName name="ExternalData_1875" localSheetId="2">Data!$AX$4:$AX$30</definedName>
    <definedName name="ExternalData_1876" localSheetId="2">Data!$AX$4:$AX$30</definedName>
    <definedName name="ExternalData_1877" localSheetId="2">Data!$AX$4:$AX$30</definedName>
    <definedName name="ExternalData_1878" localSheetId="2">Data!$AX$4:$AX$30</definedName>
    <definedName name="ExternalData_1879" localSheetId="2">Data!$AX$4:$AX$30</definedName>
    <definedName name="ExternalData_188" localSheetId="3">RawData!$A$1:$A$51</definedName>
    <definedName name="ExternalData_1880" localSheetId="2">Data!$AX$4:$AX$30</definedName>
    <definedName name="ExternalData_1881" localSheetId="2">Data!$AX$4:$AX$30</definedName>
    <definedName name="ExternalData_1882" localSheetId="2">Data!$AX$4:$AX$30</definedName>
    <definedName name="ExternalData_1883" localSheetId="2">Data!$AX$4:$AX$30</definedName>
    <definedName name="ExternalData_1884" localSheetId="2">Data!$AX$4:$AX$30</definedName>
    <definedName name="ExternalData_1885" localSheetId="2">Data!$AX$4:$AX$30</definedName>
    <definedName name="ExternalData_1886" localSheetId="2">Data!$AX$4:$AX$30</definedName>
    <definedName name="ExternalData_1887" localSheetId="2">Data!$AX$4:$AX$25</definedName>
    <definedName name="ExternalData_1888" localSheetId="2">Data!$AX$4:$AX$25</definedName>
    <definedName name="ExternalData_1889" localSheetId="2">Data!$AX$4:$AX$25</definedName>
    <definedName name="ExternalData_189" localSheetId="3">RawData!$A$1:$A$51</definedName>
    <definedName name="ExternalData_1890" localSheetId="2">Data!$AX$4:$AX$408</definedName>
    <definedName name="ExternalData_1891" localSheetId="2">Data!$AX$4:$AX$408</definedName>
    <definedName name="ExternalData_1892" localSheetId="2">Data!$BF$4:$BF$30</definedName>
    <definedName name="ExternalData_1893" localSheetId="2">Data!$BF$4:$BF$30</definedName>
    <definedName name="ExternalData_1894" localSheetId="2">Data!$BF$4:$BF$30</definedName>
    <definedName name="ExternalData_1895" localSheetId="2">Data!$BF$4:$BF$30</definedName>
    <definedName name="ExternalData_1896" localSheetId="2">Data!$BF$4:$BF$30</definedName>
    <definedName name="ExternalData_1897" localSheetId="2">Data!$BF$4:$BF$30</definedName>
    <definedName name="ExternalData_1898" localSheetId="2">Data!$BF$4:$BF$30</definedName>
    <definedName name="ExternalData_1899" localSheetId="2">Data!$BF$4:$BF$30</definedName>
    <definedName name="ExternalData_190" localSheetId="3">RawData!$A$1:$A$51</definedName>
    <definedName name="ExternalData_1900" localSheetId="2">Data!$BF$4:$BF$30</definedName>
    <definedName name="ExternalData_1901" localSheetId="2">Data!$BF$4:$BF$30</definedName>
    <definedName name="ExternalData_1902" localSheetId="2">Data!$BF$4:$BF$30</definedName>
    <definedName name="ExternalData_1903" localSheetId="2">Data!$BF$4:$BF$30</definedName>
    <definedName name="ExternalData_1904" localSheetId="2">Data!$BF$4:$BF$30</definedName>
    <definedName name="ExternalData_1905" localSheetId="2">Data!$BF$4:$BF$30</definedName>
    <definedName name="ExternalData_1906" localSheetId="2">Data!$BF$4:$BF$30</definedName>
    <definedName name="ExternalData_1907" localSheetId="2">Data!$BF$4:$BF$30</definedName>
    <definedName name="ExternalData_1908" localSheetId="2">Data!$BF$4:$BF$30</definedName>
    <definedName name="ExternalData_1909" localSheetId="2">Data!$BF$4:$BF$30</definedName>
    <definedName name="ExternalData_191" localSheetId="3">RawData!$A$1:$A$39</definedName>
    <definedName name="ExternalData_1910" localSheetId="2">Data!$BF$4:$BF$30</definedName>
    <definedName name="ExternalData_1911" localSheetId="2">Data!$BF$4:$BF$30</definedName>
    <definedName name="ExternalData_1912" localSheetId="2">Data!$BF$4:$BF$30</definedName>
    <definedName name="ExternalData_1913" localSheetId="2">Data!$BF$4:$BF$30</definedName>
    <definedName name="ExternalData_1914" localSheetId="2">Data!$BF$4:$BF$30</definedName>
    <definedName name="ExternalData_1915" localSheetId="2">Data!$BF$4:$BF$30</definedName>
    <definedName name="ExternalData_1916" localSheetId="2">Data!$BF$4:$BF$30</definedName>
    <definedName name="ExternalData_1917" localSheetId="2">Data!$BF$4:$BF$30</definedName>
    <definedName name="ExternalData_1918" localSheetId="2">Data!$BF$4:$BF$30</definedName>
    <definedName name="ExternalData_1919" localSheetId="2">Data!$BF$4:$BF$30</definedName>
    <definedName name="ExternalData_192" localSheetId="3">RawData!$A$1:$A$39</definedName>
    <definedName name="ExternalData_1920" localSheetId="2">Data!$BF$4:$BF$30</definedName>
    <definedName name="ExternalData_1921" localSheetId="2">Data!$BF$4:$BF$30</definedName>
    <definedName name="ExternalData_1922" localSheetId="2">Data!$BF$4:$BF$30</definedName>
    <definedName name="ExternalData_1923" localSheetId="2">Data!$BF$4:$BF$30</definedName>
    <definedName name="ExternalData_1924" localSheetId="2">Data!$BF$4:$BF$30</definedName>
    <definedName name="ExternalData_1925" localSheetId="2">Data!$BF$4:$BF$30</definedName>
    <definedName name="ExternalData_1926" localSheetId="2">Data!$BF$4:$BF$30</definedName>
    <definedName name="ExternalData_1927" localSheetId="2">Data!$BF$4:$BF$25</definedName>
    <definedName name="ExternalData_1928" localSheetId="2">Data!$BF$4:$BF$25</definedName>
    <definedName name="ExternalData_1929" localSheetId="2">Data!$BF$4:$BF$25</definedName>
    <definedName name="ExternalData_193" localSheetId="3">RawData!$A$1:$A$39</definedName>
    <definedName name="ExternalData_1930" localSheetId="2">Data!$BF$4:$BF$408</definedName>
    <definedName name="ExternalData_1931" localSheetId="2">Data!$BF$4:$BF$408</definedName>
    <definedName name="ExternalData_1932" localSheetId="2">Data!$BN$4:$BN$30</definedName>
    <definedName name="ExternalData_1933" localSheetId="2">Data!$BN$4:$BN$30</definedName>
    <definedName name="ExternalData_1934" localSheetId="2">Data!$BN$4:$BN$30</definedName>
    <definedName name="ExternalData_1935" localSheetId="2">Data!$BN$4:$BN$30</definedName>
    <definedName name="ExternalData_1936" localSheetId="2">Data!$BN$4:$BN$30</definedName>
    <definedName name="ExternalData_1937" localSheetId="2">Data!$BN$4:$BN$30</definedName>
    <definedName name="ExternalData_1938" localSheetId="2">Data!$BN$4:$BN$30</definedName>
    <definedName name="ExternalData_1939" localSheetId="2">Data!$BN$4:$BN$30</definedName>
    <definedName name="ExternalData_194" localSheetId="3">RawData!$A$1:$A$39</definedName>
    <definedName name="ExternalData_1940" localSheetId="2">Data!$BN$4:$BN$30</definedName>
    <definedName name="ExternalData_1941" localSheetId="2">Data!$BN$4:$BN$30</definedName>
    <definedName name="ExternalData_1942" localSheetId="2">Data!$BN$4:$BN$30</definedName>
    <definedName name="ExternalData_1943" localSheetId="2">Data!$BN$4:$BN$30</definedName>
    <definedName name="ExternalData_1944" localSheetId="2">Data!$BN$4:$BN$30</definedName>
    <definedName name="ExternalData_1945" localSheetId="2">Data!$BN$4:$BN$30</definedName>
    <definedName name="ExternalData_1946" localSheetId="2">Data!$BN$4:$BN$30</definedName>
    <definedName name="ExternalData_1947" localSheetId="2">Data!$BN$4:$BN$30</definedName>
    <definedName name="ExternalData_1948" localSheetId="2">Data!$BN$4:$BN$30</definedName>
    <definedName name="ExternalData_1949" localSheetId="2">Data!$BN$4:$BN$30</definedName>
    <definedName name="ExternalData_195" localSheetId="3">RawData!$A$1:$A$39</definedName>
    <definedName name="ExternalData_1950" localSheetId="2">Data!$BN$4:$BN$30</definedName>
    <definedName name="ExternalData_1951" localSheetId="2">Data!$BN$4:$BN$30</definedName>
    <definedName name="ExternalData_1952" localSheetId="2">Data!$BN$4:$BN$30</definedName>
    <definedName name="ExternalData_1953" localSheetId="2">Data!$BN$4:$BN$30</definedName>
    <definedName name="ExternalData_1954" localSheetId="2">Data!$BN$4:$BN$30</definedName>
    <definedName name="ExternalData_1955" localSheetId="2">Data!$BN$4:$BN$30</definedName>
    <definedName name="ExternalData_1956" localSheetId="2">Data!$BN$4:$BN$30</definedName>
    <definedName name="ExternalData_1957" localSheetId="2">Data!$BN$4:$BN$30</definedName>
    <definedName name="ExternalData_1958" localSheetId="2">Data!$BN$4:$BN$30</definedName>
    <definedName name="ExternalData_1959" localSheetId="2">Data!$BN$4:$BN$30</definedName>
    <definedName name="ExternalData_196" localSheetId="3">RawData!$A$1:$A$39</definedName>
    <definedName name="ExternalData_1960" localSheetId="2">Data!$BN$4:$BN$30</definedName>
    <definedName name="ExternalData_1961" localSheetId="2">Data!$BN$4:$BN$30</definedName>
    <definedName name="ExternalData_1962" localSheetId="2">Data!$BN$4:$BN$30</definedName>
    <definedName name="ExternalData_1963" localSheetId="2">Data!$BN$4:$BN$30</definedName>
    <definedName name="ExternalData_1964" localSheetId="2">Data!$BN$4:$BN$30</definedName>
    <definedName name="ExternalData_1965" localSheetId="2">Data!$BN$4:$BN$30</definedName>
    <definedName name="ExternalData_1966" localSheetId="2">Data!$BN$4:$BN$30</definedName>
    <definedName name="ExternalData_1967" localSheetId="2">Data!$BN$4:$BN$25</definedName>
    <definedName name="ExternalData_1968" localSheetId="2">Data!$BN$4:$BN$25</definedName>
    <definedName name="ExternalData_1969" localSheetId="2">Data!$BN$4:$BN$25</definedName>
    <definedName name="ExternalData_197" localSheetId="3">RawData!$A$1:$A$4</definedName>
    <definedName name="ExternalData_1970" localSheetId="2">Data!$BN$4:$BN$408</definedName>
    <definedName name="ExternalData_1971" localSheetId="2">Data!$BN$4:$BN$408</definedName>
    <definedName name="ExternalData_1972" localSheetId="2">Data!$BV$4:$BV$30</definedName>
    <definedName name="ExternalData_1973" localSheetId="2">Data!$BV$4:$BV$30</definedName>
    <definedName name="ExternalData_1974" localSheetId="2">Data!$BV$4:$BV$30</definedName>
    <definedName name="ExternalData_1975" localSheetId="2">Data!$BV$4:$BV$30</definedName>
    <definedName name="ExternalData_1976" localSheetId="2">Data!$BV$4:$BV$30</definedName>
    <definedName name="ExternalData_1977" localSheetId="2">Data!$BV$4:$BV$30</definedName>
    <definedName name="ExternalData_1978" localSheetId="2">Data!$BV$4:$BV$30</definedName>
    <definedName name="ExternalData_1979" localSheetId="2">Data!$BV$4:$BV$30</definedName>
    <definedName name="ExternalData_198" localSheetId="3">RawData!$A$1:$A$39</definedName>
    <definedName name="ExternalData_1980" localSheetId="2">Data!$BV$4:$BV$30</definedName>
    <definedName name="ExternalData_1981" localSheetId="2">Data!$BV$4:$BV$30</definedName>
    <definedName name="ExternalData_1982" localSheetId="2">Data!$BV$4:$BV$30</definedName>
    <definedName name="ExternalData_1983" localSheetId="2">Data!$BV$4:$BV$30</definedName>
    <definedName name="ExternalData_1984" localSheetId="2">Data!$BV$4:$BV$30</definedName>
    <definedName name="ExternalData_1985" localSheetId="2">Data!$BV$4:$BV$30</definedName>
    <definedName name="ExternalData_1986" localSheetId="2">Data!$BV$4:$BV$30</definedName>
    <definedName name="ExternalData_1987" localSheetId="2">Data!$BV$4:$BV$30</definedName>
    <definedName name="ExternalData_1988" localSheetId="2">Data!$BV$4:$BV$30</definedName>
    <definedName name="ExternalData_1989" localSheetId="2">Data!$BV$4:$BV$30</definedName>
    <definedName name="ExternalData_199" localSheetId="3">RawData!$A$1:$A$39</definedName>
    <definedName name="ExternalData_1990" localSheetId="2">Data!$BV$4:$BV$30</definedName>
    <definedName name="ExternalData_1991" localSheetId="2">Data!$BV$4:$BV$30</definedName>
    <definedName name="ExternalData_1992" localSheetId="2">Data!$BV$4:$BV$30</definedName>
    <definedName name="ExternalData_1993" localSheetId="2">Data!$BV$4:$BV$30</definedName>
    <definedName name="ExternalData_1994" localSheetId="2">Data!$BV$4:$BV$30</definedName>
    <definedName name="ExternalData_1995" localSheetId="2">Data!$BV$4:$BV$30</definedName>
    <definedName name="ExternalData_1996" localSheetId="2">Data!$BV$4:$BV$30</definedName>
    <definedName name="ExternalData_1997" localSheetId="2">Data!$BV$4:$BV$30</definedName>
    <definedName name="ExternalData_1998" localSheetId="2">Data!$BV$4:$BV$30</definedName>
    <definedName name="ExternalData_1999" localSheetId="2">Data!$BV$4:$BV$30</definedName>
    <definedName name="ExternalData_200" localSheetId="3">RawData!$A$1:$A$39</definedName>
    <definedName name="ExternalData_2000" localSheetId="2">Data!$BV$4:$BV$30</definedName>
    <definedName name="ExternalData_2001" localSheetId="2">Data!$BV$4:$BV$30</definedName>
    <definedName name="ExternalData_2002" localSheetId="2">Data!$BV$4:$BV$30</definedName>
    <definedName name="ExternalData_2003" localSheetId="2">Data!$BV$4:$BV$30</definedName>
    <definedName name="ExternalData_2004" localSheetId="2">Data!$BV$4:$BV$30</definedName>
    <definedName name="ExternalData_2005" localSheetId="2">Data!$BV$4:$BV$30</definedName>
    <definedName name="ExternalData_2006" localSheetId="2">Data!$BV$4:$BV$30</definedName>
    <definedName name="ExternalData_2007" localSheetId="2">Data!$BV$4:$BV$25</definedName>
    <definedName name="ExternalData_2008" localSheetId="2">Data!$BV$4:$BV$25</definedName>
    <definedName name="ExternalData_2009" localSheetId="2">Data!$BV$4:$BV$25</definedName>
    <definedName name="ExternalData_201" localSheetId="3">RawData!$A$1:$A$51</definedName>
    <definedName name="ExternalData_2010" localSheetId="2">Data!$BV$4:$BV$408</definedName>
    <definedName name="ExternalData_2011" localSheetId="2">Data!$BV$4:$BV$408</definedName>
    <definedName name="ExternalData_2012" localSheetId="2">Data!$B$4:$B$110</definedName>
    <definedName name="ExternalData_2013" localSheetId="2">Data!$B$4:$B$30</definedName>
    <definedName name="ExternalData_2014" localSheetId="2">Data!$B$4:$B$30</definedName>
    <definedName name="ExternalData_2015" localSheetId="2">Data!$B$4:$B$30</definedName>
    <definedName name="ExternalData_2016" localSheetId="2">Data!$B$4:$B$30</definedName>
    <definedName name="ExternalData_2017" localSheetId="2">Data!$B$4:$B$30</definedName>
    <definedName name="ExternalData_2018" localSheetId="2">Data!$B$4:$B$509</definedName>
    <definedName name="ExternalData_2019" localSheetId="2">Data!$B$4:$B$30</definedName>
    <definedName name="ExternalData_202" localSheetId="3">RawData!$A$1:$A$51</definedName>
    <definedName name="ExternalData_2020" localSheetId="2">Data!$B$4:$B$509</definedName>
    <definedName name="ExternalData_2021" localSheetId="2">Data!$B$4:$B$509</definedName>
    <definedName name="ExternalData_2022" localSheetId="2">Data!$B$4:$B$30</definedName>
    <definedName name="ExternalData_2023" localSheetId="2">Data!$B$4:$B$30</definedName>
    <definedName name="ExternalData_2024" localSheetId="2">Data!$B$4:$B$30</definedName>
    <definedName name="ExternalData_2025" localSheetId="2">Data!$B$4:$B$30</definedName>
    <definedName name="ExternalData_2026" localSheetId="2">Data!$B$4:$B$509</definedName>
    <definedName name="ExternalData_2027" localSheetId="2">Data!$B$4:$B$30</definedName>
    <definedName name="ExternalData_2028" localSheetId="2">Data!$B$4:$B$30</definedName>
    <definedName name="ExternalData_2029" localSheetId="2">Data!$B$4:$B$509</definedName>
    <definedName name="ExternalData_203" localSheetId="3">RawData!$A$1:$A$51</definedName>
    <definedName name="ExternalData_2030" localSheetId="2">Data!$B$4:$B$30</definedName>
    <definedName name="ExternalData_2031" localSheetId="2">Data!$B$4:$B$408</definedName>
    <definedName name="ExternalData_2032" localSheetId="2">Data!$B$4:$B$30</definedName>
    <definedName name="ExternalData_2033" localSheetId="2">Data!$B$4:$B$30</definedName>
    <definedName name="ExternalData_2034" localSheetId="2">Data!$B$4:$B$509</definedName>
    <definedName name="ExternalData_2035" localSheetId="2">Data!$B$4:$B$30</definedName>
    <definedName name="ExternalData_2036" localSheetId="2">Data!$B$4:$B$30</definedName>
    <definedName name="ExternalData_2037" localSheetId="2">Data!$B$4:$B$30</definedName>
    <definedName name="ExternalData_2038" localSheetId="2">Data!$B$4:$B$30</definedName>
    <definedName name="ExternalData_2039" localSheetId="2">Data!$B$4:$B$30</definedName>
    <definedName name="ExternalData_204" localSheetId="3">RawData!$A$1:$A$51</definedName>
    <definedName name="ExternalData_2040" localSheetId="2">Data!$B$4:$B$509</definedName>
    <definedName name="ExternalData_2041" localSheetId="2">Data!$B$4:$B$408</definedName>
    <definedName name="ExternalData_2042" localSheetId="2">Data!$B$4:$B$30</definedName>
    <definedName name="ExternalData_2043" localSheetId="2">Data!$B$4:$B$509</definedName>
    <definedName name="ExternalData_2044" localSheetId="2">Data!$B$4:$B$30</definedName>
    <definedName name="ExternalData_2045" localSheetId="2">Data!$B$4:$B$25</definedName>
    <definedName name="ExternalData_2046" localSheetId="2">Data!$B$4:$B$509</definedName>
    <definedName name="ExternalData_2047" localSheetId="2">Data!$B$4:$B$30</definedName>
    <definedName name="ExternalData_2048" localSheetId="2">Data!$B$4:$B$509</definedName>
    <definedName name="ExternalData_2049" localSheetId="2">Data!$B$4:$B$30</definedName>
    <definedName name="ExternalData_205" localSheetId="3">RawData!$A$1:$A$51</definedName>
    <definedName name="ExternalData_2050" localSheetId="2">Data!$B$4:$B$30</definedName>
    <definedName name="ExternalData_2051" localSheetId="2">Data!$B$4:$B$30</definedName>
    <definedName name="ExternalData_2052" localSheetId="2">Data!$B$4:$B$30</definedName>
    <definedName name="ExternalData_2053" localSheetId="2">Data!$B$4:$B$30</definedName>
    <definedName name="ExternalData_2054" localSheetId="2">Data!$B$4:$B$30</definedName>
    <definedName name="ExternalData_2055" localSheetId="2">Data!$B$4:$B$25</definedName>
    <definedName name="ExternalData_2056" localSheetId="2">Data!$B$4:$B$25</definedName>
    <definedName name="ExternalData_2057" localSheetId="2">Data!$B$4:$B$30</definedName>
    <definedName name="ExternalData_2058" localSheetId="2">Data!$B$4:$B$30</definedName>
    <definedName name="ExternalData_2059" localSheetId="2">Data!$B$4:$B$30</definedName>
    <definedName name="ExternalData_206" localSheetId="3">RawData!$A$1:$A$51</definedName>
    <definedName name="ExternalData_2060" localSheetId="2">Data!$B$4:$B$30</definedName>
    <definedName name="ExternalData_2061" localSheetId="2">Data!$B$4:$B$30</definedName>
    <definedName name="ExternalData_2062" localSheetId="2">Data!$B$4:$B$30</definedName>
    <definedName name="ExternalData_2063" localSheetId="2">Data!$J$4:$J$110</definedName>
    <definedName name="ExternalData_2064" localSheetId="2">Data!$J$4:$J$110</definedName>
    <definedName name="ExternalData_2065" localSheetId="2">Data!$J$4:$J$30</definedName>
    <definedName name="ExternalData_2066" localSheetId="2">Data!$J$4:$J$30</definedName>
    <definedName name="ExternalData_2067" localSheetId="2">Data!$J$4:$J$30</definedName>
    <definedName name="ExternalData_2068" localSheetId="2">Data!$J$4:$J$30</definedName>
    <definedName name="ExternalData_2069" localSheetId="2">Data!$J$4:$J$30</definedName>
    <definedName name="ExternalData_207" localSheetId="3">RawData!$A$1:$A$51</definedName>
    <definedName name="ExternalData_2070" localSheetId="2">Data!$J$4:$J$509</definedName>
    <definedName name="ExternalData_2071" localSheetId="2">Data!$J$4:$J$30</definedName>
    <definedName name="ExternalData_2072" localSheetId="2">Data!$J$4:$J$509</definedName>
    <definedName name="ExternalData_2073" localSheetId="2">Data!$J$4:$J$509</definedName>
    <definedName name="ExternalData_2074" localSheetId="2">Data!$J$4:$J$30</definedName>
    <definedName name="ExternalData_2075" localSheetId="2">Data!$J$4:$J$30</definedName>
    <definedName name="ExternalData_2076" localSheetId="2">Data!$J$4:$J$30</definedName>
    <definedName name="ExternalData_2077" localSheetId="2">Data!$J$4:$J$30</definedName>
    <definedName name="ExternalData_2078" localSheetId="2">Data!$J$4:$J$509</definedName>
    <definedName name="ExternalData_2079" localSheetId="2">Data!$J$4:$J$30</definedName>
    <definedName name="ExternalData_208" localSheetId="3">RawData!$A$1:$A$51</definedName>
    <definedName name="ExternalData_2080" localSheetId="2">Data!$J$4:$J$30</definedName>
    <definedName name="ExternalData_2081" localSheetId="2">Data!$J$4:$J$509</definedName>
    <definedName name="ExternalData_2082" localSheetId="2">Data!$J$4:$J$30</definedName>
    <definedName name="ExternalData_2083" localSheetId="2">Data!$J$4:$J$408</definedName>
    <definedName name="ExternalData_2084" localSheetId="2">Data!$J$4:$J$30</definedName>
    <definedName name="ExternalData_2085" localSheetId="2">Data!$J$4:$J$30</definedName>
    <definedName name="ExternalData_2086" localSheetId="2">Data!$J$4:$J$509</definedName>
    <definedName name="ExternalData_2087" localSheetId="2">Data!$J$4:$J$30</definedName>
    <definedName name="ExternalData_2088" localSheetId="2">Data!$J$4:$J$30</definedName>
    <definedName name="ExternalData_2089" localSheetId="2">Data!$J$4:$J$30</definedName>
    <definedName name="ExternalData_209" localSheetId="3">RawData!$A$1:$A$51</definedName>
    <definedName name="ExternalData_2090" localSheetId="2">Data!$J$4:$J$30</definedName>
    <definedName name="ExternalData_2091" localSheetId="2">Data!$J$4:$J$30</definedName>
    <definedName name="ExternalData_2092" localSheetId="2">Data!$J$4:$J$509</definedName>
    <definedName name="ExternalData_2093" localSheetId="2">Data!$J$4:$J$408</definedName>
    <definedName name="ExternalData_2094" localSheetId="2">Data!$J$4:$J$30</definedName>
    <definedName name="ExternalData_2095" localSheetId="2">Data!$J$4:$J$509</definedName>
    <definedName name="ExternalData_2096" localSheetId="2">Data!$J$4:$J$30</definedName>
    <definedName name="ExternalData_2097" localSheetId="2">Data!$J$4:$J$25</definedName>
    <definedName name="ExternalData_2098" localSheetId="2">Data!$J$4:$J$509</definedName>
    <definedName name="ExternalData_2099" localSheetId="2">Data!$J$4:$J$30</definedName>
    <definedName name="ExternalData_210" localSheetId="3">RawData!$A$1:$A$51</definedName>
    <definedName name="ExternalData_2100" localSheetId="2">Data!$J$4:$J$509</definedName>
    <definedName name="ExternalData_2101" localSheetId="2">Data!$J$4:$J$30</definedName>
    <definedName name="ExternalData_2102" localSheetId="2">Data!$J$4:$J$30</definedName>
    <definedName name="ExternalData_2103" localSheetId="2">Data!$J$4:$J$30</definedName>
    <definedName name="ExternalData_2104" localSheetId="2">Data!$J$4:$J$30</definedName>
    <definedName name="ExternalData_2105" localSheetId="2">Data!$J$4:$J$30</definedName>
    <definedName name="ExternalData_2106" localSheetId="2">Data!$J$4:$J$30</definedName>
    <definedName name="ExternalData_2107" localSheetId="2">Data!$J$4:$J$25</definedName>
    <definedName name="ExternalData_2108" localSheetId="2">Data!$J$4:$J$25</definedName>
    <definedName name="ExternalData_2109" localSheetId="2">Data!$J$4:$J$30</definedName>
    <definedName name="ExternalData_211" localSheetId="3">RawData!$A$1:$A$51</definedName>
    <definedName name="ExternalData_2110" localSheetId="2">Data!$J$4:$J$30</definedName>
    <definedName name="ExternalData_2111" localSheetId="2">Data!$J$4:$J$30</definedName>
    <definedName name="ExternalData_2112" localSheetId="2">Data!$J$4:$J$30</definedName>
    <definedName name="ExternalData_2113" localSheetId="2">Data!$J$4:$J$30</definedName>
    <definedName name="ExternalData_2114" localSheetId="2">Data!$J$4:$J$30</definedName>
    <definedName name="ExternalData_2115" localSheetId="2">Data!$R$4:$R$110</definedName>
    <definedName name="ExternalData_2116" localSheetId="2">Data!$R$4:$R$110</definedName>
    <definedName name="ExternalData_2117" localSheetId="2">Data!$R$4:$R$110</definedName>
    <definedName name="ExternalData_2118" localSheetId="2">Data!$R$4:$R$30</definedName>
    <definedName name="ExternalData_2119" localSheetId="2">Data!$R$4:$R$30</definedName>
    <definedName name="ExternalData_212" localSheetId="3">RawData!$A$1:$A$51</definedName>
    <definedName name="ExternalData_2120" localSheetId="2">Data!$R$4:$R$30</definedName>
    <definedName name="ExternalData_2121" localSheetId="2">Data!$R$4:$R$30</definedName>
    <definedName name="ExternalData_2122" localSheetId="2">Data!$R$4:$R$30</definedName>
    <definedName name="ExternalData_2123" localSheetId="2">Data!$R$4:$R$509</definedName>
    <definedName name="ExternalData_2124" localSheetId="2">Data!$R$4:$R$30</definedName>
    <definedName name="ExternalData_2125" localSheetId="2">Data!$R$4:$R$509</definedName>
    <definedName name="ExternalData_2126" localSheetId="2">Data!$R$4:$R$509</definedName>
    <definedName name="ExternalData_2127" localSheetId="2">Data!$R$4:$R$30</definedName>
    <definedName name="ExternalData_2128" localSheetId="2">Data!$R$4:$R$30</definedName>
    <definedName name="ExternalData_2129" localSheetId="2">Data!$R$4:$R$30</definedName>
    <definedName name="ExternalData_213" localSheetId="3">RawData!$A$1:$A$51</definedName>
    <definedName name="ExternalData_2130" localSheetId="2">Data!$R$4:$R$30</definedName>
    <definedName name="ExternalData_2131" localSheetId="2">Data!$R$4:$R$509</definedName>
    <definedName name="ExternalData_2132" localSheetId="2">Data!$R$4:$R$30</definedName>
    <definedName name="ExternalData_2133" localSheetId="2">Data!$R$4:$R$30</definedName>
    <definedName name="ExternalData_2134" localSheetId="2">Data!$R$4:$R$509</definedName>
    <definedName name="ExternalData_2135" localSheetId="2">Data!$R$4:$R$30</definedName>
    <definedName name="ExternalData_2136" localSheetId="2">Data!$R$4:$R$408</definedName>
    <definedName name="ExternalData_2137" localSheetId="2">Data!$R$4:$R$30</definedName>
    <definedName name="ExternalData_2138" localSheetId="2">Data!$R$4:$R$30</definedName>
    <definedName name="ExternalData_2139" localSheetId="2">Data!$R$4:$R$509</definedName>
    <definedName name="ExternalData_214" localSheetId="3">RawData!$A$1:$A$51</definedName>
    <definedName name="ExternalData_2140" localSheetId="2">Data!$R$4:$R$30</definedName>
    <definedName name="ExternalData_2141" localSheetId="2">Data!$R$4:$R$30</definedName>
    <definedName name="ExternalData_2142" localSheetId="2">Data!$R$4:$R$30</definedName>
    <definedName name="ExternalData_2143" localSheetId="2">Data!$R$4:$R$30</definedName>
    <definedName name="ExternalData_2144" localSheetId="2">Data!$R$4:$R$30</definedName>
    <definedName name="ExternalData_2145" localSheetId="2">Data!$R$4:$R$509</definedName>
    <definedName name="ExternalData_2146" localSheetId="2">Data!$R$4:$R$408</definedName>
    <definedName name="ExternalData_2147" localSheetId="2">Data!$R$4:$R$30</definedName>
    <definedName name="ExternalData_2148" localSheetId="2">Data!$R$4:$R$509</definedName>
    <definedName name="ExternalData_2149" localSheetId="2">Data!$R$4:$R$30</definedName>
    <definedName name="ExternalData_215" localSheetId="3">RawData!$A$1:$A$51</definedName>
    <definedName name="ExternalData_2150" localSheetId="2">Data!$R$4:$R$25</definedName>
    <definedName name="ExternalData_2151" localSheetId="2">Data!$R$4:$R$509</definedName>
    <definedName name="ExternalData_2152" localSheetId="2">Data!$R$4:$R$30</definedName>
    <definedName name="ExternalData_2153" localSheetId="2">Data!$R$4:$R$509</definedName>
    <definedName name="ExternalData_2154" localSheetId="2">Data!$R$4:$R$30</definedName>
    <definedName name="ExternalData_2155" localSheetId="2">Data!$R$4:$R$30</definedName>
    <definedName name="ExternalData_2156" localSheetId="2">Data!$R$4:$R$30</definedName>
    <definedName name="ExternalData_2157" localSheetId="2">Data!$R$4:$R$30</definedName>
    <definedName name="ExternalData_2158" localSheetId="2">Data!$R$4:$R$30</definedName>
    <definedName name="ExternalData_2159" localSheetId="2">Data!$R$4:$R$30</definedName>
    <definedName name="ExternalData_216" localSheetId="3">RawData!$A$1:$A$212</definedName>
    <definedName name="ExternalData_2160" localSheetId="2">Data!$R$4:$R$25</definedName>
    <definedName name="ExternalData_2161" localSheetId="2">Data!$R$4:$R$25</definedName>
    <definedName name="ExternalData_2162" localSheetId="2">Data!$R$4:$R$30</definedName>
    <definedName name="ExternalData_2163" localSheetId="2">Data!$R$4:$R$30</definedName>
    <definedName name="ExternalData_2164" localSheetId="2">Data!$R$4:$R$30</definedName>
    <definedName name="ExternalData_2165" localSheetId="2">Data!$R$4:$R$30</definedName>
    <definedName name="ExternalData_2166" localSheetId="2">Data!$R$4:$R$30</definedName>
    <definedName name="ExternalData_2167" localSheetId="2">Data!$R$4:$R$30</definedName>
    <definedName name="ExternalData_2168" localSheetId="2">Data!$Z$4:$Z$110</definedName>
    <definedName name="ExternalData_2169" localSheetId="2">Data!$Z$4:$Z$110</definedName>
    <definedName name="ExternalData_217" localSheetId="3">RawData!$A$1:$A$212</definedName>
    <definedName name="ExternalData_2170" localSheetId="2">Data!$Z$4:$Z$110</definedName>
    <definedName name="ExternalData_2171" localSheetId="2">Data!$Z$4:$Z$110</definedName>
    <definedName name="ExternalData_2172" localSheetId="2">Data!$Z$4:$Z$30</definedName>
    <definedName name="ExternalData_2173" localSheetId="2">Data!$Z$4:$Z$30</definedName>
    <definedName name="ExternalData_2174" localSheetId="2">Data!$Z$4:$Z$30</definedName>
    <definedName name="ExternalData_2175" localSheetId="2">Data!$Z$4:$Z$30</definedName>
    <definedName name="ExternalData_2176" localSheetId="2">Data!$Z$4:$Z$30</definedName>
    <definedName name="ExternalData_2177" localSheetId="2">Data!$Z$4:$Z$509</definedName>
    <definedName name="ExternalData_2178" localSheetId="2">Data!$Z$4:$Z$30</definedName>
    <definedName name="ExternalData_2179" localSheetId="2">Data!$Z$4:$Z$509</definedName>
    <definedName name="ExternalData_218" localSheetId="3">RawData!$A$1:$A$212</definedName>
    <definedName name="ExternalData_2180" localSheetId="2">Data!$Z$4:$Z$509</definedName>
    <definedName name="ExternalData_2181" localSheetId="2">Data!$Z$4:$Z$30</definedName>
    <definedName name="ExternalData_2182" localSheetId="2">Data!$Z$4:$Z$30</definedName>
    <definedName name="ExternalData_2183" localSheetId="2">Data!$Z$4:$Z$30</definedName>
    <definedName name="ExternalData_2184" localSheetId="2">Data!$Z$4:$Z$30</definedName>
    <definedName name="ExternalData_2185" localSheetId="2">Data!$Z$4:$Z$509</definedName>
    <definedName name="ExternalData_2186" localSheetId="2">Data!$Z$4:$Z$30</definedName>
    <definedName name="ExternalData_2187" localSheetId="2">Data!$Z$4:$Z$30</definedName>
    <definedName name="ExternalData_2188" localSheetId="2">Data!$Z$4:$Z$509</definedName>
    <definedName name="ExternalData_2189" localSheetId="2">Data!$Z$4:$Z$30</definedName>
    <definedName name="ExternalData_219" localSheetId="3">RawData!$A$1:$A$212</definedName>
    <definedName name="ExternalData_2190" localSheetId="2">Data!$Z$4:$Z$408</definedName>
    <definedName name="ExternalData_2191" localSheetId="2">Data!$Z$4:$Z$30</definedName>
    <definedName name="ExternalData_2192" localSheetId="2">Data!$Z$4:$Z$30</definedName>
    <definedName name="ExternalData_2193" localSheetId="2">Data!$Z$4:$Z$509</definedName>
    <definedName name="ExternalData_2194" localSheetId="2">Data!$Z$4:$Z$30</definedName>
    <definedName name="ExternalData_2195" localSheetId="2">Data!$Z$4:$Z$30</definedName>
    <definedName name="ExternalData_2196" localSheetId="2">Data!$Z$4:$Z$30</definedName>
    <definedName name="ExternalData_2197" localSheetId="2">Data!$Z$4:$Z$30</definedName>
    <definedName name="ExternalData_2198" localSheetId="2">Data!$Z$4:$Z$30</definedName>
    <definedName name="ExternalData_2199" localSheetId="2">Data!$Z$4:$Z$509</definedName>
    <definedName name="ExternalData_220" localSheetId="3">RawData!$A$1:$A$212</definedName>
    <definedName name="ExternalData_2200" localSheetId="2">Data!$Z$4:$Z$408</definedName>
    <definedName name="ExternalData_2201" localSheetId="2">Data!$Z$4:$Z$30</definedName>
    <definedName name="ExternalData_2202" localSheetId="2">Data!$Z$4:$Z$509</definedName>
    <definedName name="ExternalData_2203" localSheetId="2">Data!$Z$4:$Z$30</definedName>
    <definedName name="ExternalData_2204" localSheetId="2">Data!$Z$4:$Z$25</definedName>
    <definedName name="ExternalData_2205" localSheetId="2">Data!$Z$4:$Z$509</definedName>
    <definedName name="ExternalData_2206" localSheetId="2">Data!$Z$4:$Z$30</definedName>
    <definedName name="ExternalData_2207" localSheetId="2">Data!$Z$4:$Z$509</definedName>
    <definedName name="ExternalData_2208" localSheetId="2">Data!$Z$4:$Z$30</definedName>
    <definedName name="ExternalData_2209" localSheetId="2">Data!$Z$4:$Z$30</definedName>
    <definedName name="ExternalData_221" localSheetId="3">RawData!$A$1:$A$212</definedName>
    <definedName name="ExternalData_2210" localSheetId="2">Data!$Z$4:$Z$30</definedName>
    <definedName name="ExternalData_2211" localSheetId="2">Data!$Z$4:$Z$30</definedName>
    <definedName name="ExternalData_2212" localSheetId="2">Data!$Z$4:$Z$30</definedName>
    <definedName name="ExternalData_2213" localSheetId="2">Data!$Z$4:$Z$30</definedName>
    <definedName name="ExternalData_2214" localSheetId="2">Data!$Z$4:$Z$25</definedName>
    <definedName name="ExternalData_2215" localSheetId="2">Data!$Z$4:$Z$25</definedName>
    <definedName name="ExternalData_2216" localSheetId="2">Data!$Z$4:$Z$30</definedName>
    <definedName name="ExternalData_2217" localSheetId="2">Data!$Z$4:$Z$30</definedName>
    <definedName name="ExternalData_2218" localSheetId="2">Data!$Z$4:$Z$30</definedName>
    <definedName name="ExternalData_2219" localSheetId="2">Data!$Z$4:$Z$30</definedName>
    <definedName name="ExternalData_222" localSheetId="3">RawData!$A$1:$A$212</definedName>
    <definedName name="ExternalData_2220" localSheetId="2">Data!$Z$4:$Z$30</definedName>
    <definedName name="ExternalData_2221" localSheetId="2">Data!$Z$4:$Z$30</definedName>
    <definedName name="ExternalData_2222" localSheetId="2">Data!$AH$4:$AH$110</definedName>
    <definedName name="ExternalData_2223" localSheetId="2">Data!$AH$4:$AH$110</definedName>
    <definedName name="ExternalData_2224" localSheetId="2">Data!$AH$4:$AH$110</definedName>
    <definedName name="ExternalData_2225" localSheetId="2">Data!$AH$4:$AH$110</definedName>
    <definedName name="ExternalData_2226" localSheetId="2">Data!$AH$4:$AH$110</definedName>
    <definedName name="ExternalData_2227" localSheetId="2">Data!$AH$4:$AH$30</definedName>
    <definedName name="ExternalData_2228" localSheetId="2">Data!$AH$4:$AH$30</definedName>
    <definedName name="ExternalData_2229" localSheetId="2">Data!$AH$4:$AH$30</definedName>
    <definedName name="ExternalData_223" localSheetId="3">RawData!$A$1:$A$212</definedName>
    <definedName name="ExternalData_2230" localSheetId="2">Data!$AH$4:$AH$30</definedName>
    <definedName name="ExternalData_2231" localSheetId="2">Data!$AH$4:$AH$30</definedName>
    <definedName name="ExternalData_2232" localSheetId="2">Data!$AH$4:$AH$509</definedName>
    <definedName name="ExternalData_2233" localSheetId="2">Data!$AH$4:$AH$30</definedName>
    <definedName name="ExternalData_2234" localSheetId="2">Data!$AH$4:$AH$509</definedName>
    <definedName name="ExternalData_2235" localSheetId="2">Data!$AH$4:$AH$509</definedName>
    <definedName name="ExternalData_2236" localSheetId="2">Data!$AH$4:$AH$30</definedName>
    <definedName name="ExternalData_2237" localSheetId="2">Data!$AH$4:$AH$30</definedName>
    <definedName name="ExternalData_2238" localSheetId="2">Data!$AH$4:$AH$30</definedName>
    <definedName name="ExternalData_2239" localSheetId="2">Data!$AH$4:$AH$30</definedName>
    <definedName name="ExternalData_224" localSheetId="3">RawData!$A$1:$A$212</definedName>
    <definedName name="ExternalData_2240" localSheetId="2">Data!$AH$4:$AH$509</definedName>
    <definedName name="ExternalData_2241" localSheetId="2">Data!$AH$4:$AH$30</definedName>
    <definedName name="ExternalData_2242" localSheetId="2">Data!$AH$4:$AH$30</definedName>
    <definedName name="ExternalData_2243" localSheetId="2">Data!$AH$4:$AH$509</definedName>
    <definedName name="ExternalData_2244" localSheetId="2">Data!$AH$4:$AH$30</definedName>
    <definedName name="ExternalData_2245" localSheetId="2">Data!$AH$4:$AH$408</definedName>
    <definedName name="ExternalData_2246" localSheetId="2">Data!$AH$4:$AH$30</definedName>
    <definedName name="ExternalData_2247" localSheetId="2">Data!$AH$4:$AH$30</definedName>
    <definedName name="ExternalData_2248" localSheetId="2">Data!$AH$4:$AH$509</definedName>
    <definedName name="ExternalData_2249" localSheetId="2">Data!$AH$4:$AH$30</definedName>
    <definedName name="ExternalData_225" localSheetId="3">RawData!$A$1:$A$210</definedName>
    <definedName name="ExternalData_2250" localSheetId="2">Data!$AH$4:$AH$30</definedName>
    <definedName name="ExternalData_2251" localSheetId="2">Data!$AH$4:$AH$30</definedName>
    <definedName name="ExternalData_2252" localSheetId="2">Data!$AH$4:$AH$30</definedName>
    <definedName name="ExternalData_2253" localSheetId="2">Data!$AH$4:$AH$30</definedName>
    <definedName name="ExternalData_2254" localSheetId="2">Data!$AH$4:$AH$509</definedName>
    <definedName name="ExternalData_2255" localSheetId="2">Data!$AH$4:$AH$408</definedName>
    <definedName name="ExternalData_2256" localSheetId="2">Data!$AH$4:$AH$30</definedName>
    <definedName name="ExternalData_2257" localSheetId="2">Data!$AH$4:$AH$509</definedName>
    <definedName name="ExternalData_2258" localSheetId="2">Data!$AH$4:$AH$30</definedName>
    <definedName name="ExternalData_2259" localSheetId="2">Data!$AH$4:$AH$25</definedName>
    <definedName name="ExternalData_226" localSheetId="3">RawData!$A$1:$A$210</definedName>
    <definedName name="ExternalData_2260" localSheetId="2">Data!$AH$4:$AH$509</definedName>
    <definedName name="ExternalData_2261" localSheetId="2">Data!$AH$4:$AH$30</definedName>
    <definedName name="ExternalData_2262" localSheetId="2">Data!$AH$4:$AH$509</definedName>
    <definedName name="ExternalData_2263" localSheetId="2">Data!$AH$4:$AH$30</definedName>
    <definedName name="ExternalData_2264" localSheetId="2">Data!$AH$4:$AH$30</definedName>
    <definedName name="ExternalData_2265" localSheetId="2">Data!$AH$4:$AH$30</definedName>
    <definedName name="ExternalData_2266" localSheetId="2">Data!$AH$4:$AH$30</definedName>
    <definedName name="ExternalData_2267" localSheetId="2">Data!$AH$4:$AH$30</definedName>
    <definedName name="ExternalData_2268" localSheetId="2">Data!$AH$4:$AH$30</definedName>
    <definedName name="ExternalData_2269" localSheetId="2">Data!$AH$4:$AH$25</definedName>
    <definedName name="ExternalData_227" localSheetId="3">RawData!$A$1:$A$212</definedName>
    <definedName name="ExternalData_2270" localSheetId="2">Data!$AH$4:$AH$25</definedName>
    <definedName name="ExternalData_2271" localSheetId="2">Data!$AH$4:$AH$30</definedName>
    <definedName name="ExternalData_2272" localSheetId="2">Data!$AH$4:$AH$30</definedName>
    <definedName name="ExternalData_2273" localSheetId="2">Data!$AH$4:$AH$30</definedName>
    <definedName name="ExternalData_2274" localSheetId="2">Data!$AH$4:$AH$30</definedName>
    <definedName name="ExternalData_2275" localSheetId="2">Data!$AH$4:$AH$30</definedName>
    <definedName name="ExternalData_2276" localSheetId="2">Data!$AH$4:$AH$30</definedName>
    <definedName name="ExternalData_2277" localSheetId="2">Data!$AP$4:$AP$110</definedName>
    <definedName name="ExternalData_2278" localSheetId="2">Data!$AP$4:$AP$110</definedName>
    <definedName name="ExternalData_2279" localSheetId="2">Data!$AP$4:$AP$110</definedName>
    <definedName name="ExternalData_228" localSheetId="3">RawData!$A$1:$A$51</definedName>
    <definedName name="ExternalData_2280" localSheetId="2">Data!$AP$4:$AP$110</definedName>
    <definedName name="ExternalData_2281" localSheetId="2">Data!$AP$4:$AP$110</definedName>
    <definedName name="ExternalData_2282" localSheetId="2">Data!$AP$4:$AP$110</definedName>
    <definedName name="ExternalData_2283" localSheetId="2">Data!$AP$4:$AP$30</definedName>
    <definedName name="ExternalData_2284" localSheetId="2">Data!$AP$4:$AP$30</definedName>
    <definedName name="ExternalData_2285" localSheetId="2">Data!$AP$4:$AP$30</definedName>
    <definedName name="ExternalData_2286" localSheetId="2">Data!$AP$4:$AP$30</definedName>
    <definedName name="ExternalData_2287" localSheetId="2">Data!$AP$4:$AP$30</definedName>
    <definedName name="ExternalData_2288" localSheetId="2">Data!$AP$4:$AP$509</definedName>
    <definedName name="ExternalData_2289" localSheetId="2">Data!$AP$4:$AP$30</definedName>
    <definedName name="ExternalData_229" localSheetId="3">RawData!$A$1:$A$51</definedName>
    <definedName name="ExternalData_2290" localSheetId="2">Data!$AP$4:$AP$509</definedName>
    <definedName name="ExternalData_2291" localSheetId="2">Data!$AP$4:$AP$509</definedName>
    <definedName name="ExternalData_2292" localSheetId="2">Data!$AP$4:$AP$30</definedName>
    <definedName name="ExternalData_2293" localSheetId="2">Data!$AP$4:$AP$30</definedName>
    <definedName name="ExternalData_2294" localSheetId="2">Data!$AP$4:$AP$30</definedName>
    <definedName name="ExternalData_2295" localSheetId="2">Data!$AP$4:$AP$30</definedName>
    <definedName name="ExternalData_2296" localSheetId="2">Data!$AP$4:$AP$509</definedName>
    <definedName name="ExternalData_2297" localSheetId="2">Data!$AP$4:$AP$30</definedName>
    <definedName name="ExternalData_2298" localSheetId="2">Data!$AP$4:$AP$30</definedName>
    <definedName name="ExternalData_2299" localSheetId="2">Data!$AP$4:$AP$509</definedName>
    <definedName name="ExternalData_230" localSheetId="3">RawData!$A$1:$A$51</definedName>
    <definedName name="ExternalData_2300" localSheetId="2">Data!$AP$4:$AP$30</definedName>
    <definedName name="ExternalData_2301" localSheetId="2">Data!$AP$4:$AP$408</definedName>
    <definedName name="ExternalData_2302" localSheetId="2">Data!$AP$4:$AP$30</definedName>
    <definedName name="ExternalData_2303" localSheetId="2">Data!$AP$4:$AP$30</definedName>
    <definedName name="ExternalData_2304" localSheetId="2">Data!$AP$4:$AP$509</definedName>
    <definedName name="ExternalData_2305" localSheetId="2">Data!$AP$4:$AP$30</definedName>
    <definedName name="ExternalData_2306" localSheetId="2">Data!$AP$4:$AP$30</definedName>
    <definedName name="ExternalData_2307" localSheetId="2">Data!$AP$4:$AP$30</definedName>
    <definedName name="ExternalData_2308" localSheetId="2">Data!$AP$4:$AP$30</definedName>
    <definedName name="ExternalData_2309" localSheetId="2">Data!$AP$4:$AP$30</definedName>
    <definedName name="ExternalData_231" localSheetId="3">RawData!$A$1:$A$51</definedName>
    <definedName name="ExternalData_2310" localSheetId="2">Data!$AP$4:$AP$509</definedName>
    <definedName name="ExternalData_2311" localSheetId="2">Data!$AP$4:$AP$408</definedName>
    <definedName name="ExternalData_2312" localSheetId="2">Data!$AP$4:$AP$30</definedName>
    <definedName name="ExternalData_2313" localSheetId="2">Data!$AP$4:$AP$509</definedName>
    <definedName name="ExternalData_2314" localSheetId="2">Data!$AP$4:$AP$30</definedName>
    <definedName name="ExternalData_2315" localSheetId="2">Data!$AP$4:$AP$25</definedName>
    <definedName name="ExternalData_2316" localSheetId="2">Data!$AP$4:$AP$509</definedName>
    <definedName name="ExternalData_2317" localSheetId="2">Data!$AP$4:$AP$30</definedName>
    <definedName name="ExternalData_2318" localSheetId="2">Data!$AP$4:$AP$509</definedName>
    <definedName name="ExternalData_2319" localSheetId="2">Data!$AP$4:$AP$30</definedName>
    <definedName name="ExternalData_232" localSheetId="3">RawData!$A$1:$A$51</definedName>
    <definedName name="ExternalData_2320" localSheetId="2">Data!$AP$4:$AP$30</definedName>
    <definedName name="ExternalData_2321" localSheetId="2">Data!$AP$4:$AP$30</definedName>
    <definedName name="ExternalData_2322" localSheetId="2">Data!$AP$4:$AP$30</definedName>
    <definedName name="ExternalData_2323" localSheetId="2">Data!$AP$4:$AP$30</definedName>
    <definedName name="ExternalData_2324" localSheetId="2">Data!$AP$4:$AP$30</definedName>
    <definedName name="ExternalData_2325" localSheetId="2">Data!$AP$4:$AP$25</definedName>
    <definedName name="ExternalData_2326" localSheetId="2">Data!$AP$4:$AP$25</definedName>
    <definedName name="ExternalData_2327" localSheetId="2">Data!$AP$4:$AP$30</definedName>
    <definedName name="ExternalData_2328" localSheetId="2">Data!$AP$4:$AP$30</definedName>
    <definedName name="ExternalData_2329" localSheetId="2">Data!$AP$4:$AP$30</definedName>
    <definedName name="ExternalData_233" localSheetId="3">RawData!$A$1:$A$51</definedName>
    <definedName name="ExternalData_2330" localSheetId="2">Data!$AP$4:$AP$30</definedName>
    <definedName name="ExternalData_2331" localSheetId="2">Data!$AP$4:$AP$30</definedName>
    <definedName name="ExternalData_2332" localSheetId="2">Data!$AP$4:$AP$30</definedName>
    <definedName name="ExternalData_2333" localSheetId="2">Data!$AX$4:$AX$110</definedName>
    <definedName name="ExternalData_2334" localSheetId="2">Data!$AX$4:$AX$110</definedName>
    <definedName name="ExternalData_2335" localSheetId="2">Data!$AX$4:$AX$110</definedName>
    <definedName name="ExternalData_2336" localSheetId="2">Data!$AX$4:$AX$110</definedName>
    <definedName name="ExternalData_2337" localSheetId="2">Data!$AX$4:$AX$110</definedName>
    <definedName name="ExternalData_2338" localSheetId="2">Data!$AX$4:$AX$110</definedName>
    <definedName name="ExternalData_2339" localSheetId="2">Data!$AX$4:$AX$110</definedName>
    <definedName name="ExternalData_234" localSheetId="3">RawData!$A$1:$A$51</definedName>
    <definedName name="ExternalData_2340" localSheetId="2">Data!$AX$4:$AX$30</definedName>
    <definedName name="ExternalData_2341" localSheetId="2">Data!$AX$4:$AX$30</definedName>
    <definedName name="ExternalData_2342" localSheetId="2">Data!$AX$4:$AX$30</definedName>
    <definedName name="ExternalData_2343" localSheetId="2">Data!$AX$4:$AX$30</definedName>
    <definedName name="ExternalData_2344" localSheetId="2">Data!$AX$4:$AX$30</definedName>
    <definedName name="ExternalData_2345" localSheetId="2">Data!$AX$4:$AX$509</definedName>
    <definedName name="ExternalData_2346" localSheetId="2">Data!$AX$4:$AX$30</definedName>
    <definedName name="ExternalData_2347" localSheetId="2">Data!$AX$4:$AX$509</definedName>
    <definedName name="ExternalData_2348" localSheetId="2">Data!$AX$4:$AX$509</definedName>
    <definedName name="ExternalData_2349" localSheetId="2">Data!$AX$4:$AX$30</definedName>
    <definedName name="ExternalData_235" localSheetId="3">RawData!$A$1:$A$51</definedName>
    <definedName name="ExternalData_2350" localSheetId="2">Data!$AX$4:$AX$30</definedName>
    <definedName name="ExternalData_2351" localSheetId="2">Data!$AX$4:$AX$30</definedName>
    <definedName name="ExternalData_2352" localSheetId="2">Data!$AX$4:$AX$30</definedName>
    <definedName name="ExternalData_2353" localSheetId="2">Data!$AX$4:$AX$509</definedName>
    <definedName name="ExternalData_2354" localSheetId="2">Data!$AX$4:$AX$30</definedName>
    <definedName name="ExternalData_2355" localSheetId="2">Data!$AX$4:$AX$30</definedName>
    <definedName name="ExternalData_2356" localSheetId="2">Data!$AX$4:$AX$509</definedName>
    <definedName name="ExternalData_2357" localSheetId="2">Data!$AX$4:$AX$30</definedName>
    <definedName name="ExternalData_2358" localSheetId="2">Data!$AX$4:$AX$408</definedName>
    <definedName name="ExternalData_2359" localSheetId="2">Data!$AX$4:$AX$30</definedName>
    <definedName name="ExternalData_236" localSheetId="3">RawData!$A$1:$A$51</definedName>
    <definedName name="ExternalData_2360" localSheetId="2">Data!$AX$4:$AX$30</definedName>
    <definedName name="ExternalData_2361" localSheetId="2">Data!$AX$4:$AX$509</definedName>
    <definedName name="ExternalData_2362" localSheetId="2">Data!$AX$4:$AX$30</definedName>
    <definedName name="ExternalData_2363" localSheetId="2">Data!$AX$4:$AX$30</definedName>
    <definedName name="ExternalData_2364" localSheetId="2">Data!$AX$4:$AX$30</definedName>
    <definedName name="ExternalData_2365" localSheetId="2">Data!$AX$4:$AX$30</definedName>
    <definedName name="ExternalData_2366" localSheetId="2">Data!$AX$4:$AX$30</definedName>
    <definedName name="ExternalData_2367" localSheetId="2">Data!$AX$4:$AX$509</definedName>
    <definedName name="ExternalData_2368" localSheetId="2">Data!$AX$4:$AX$408</definedName>
    <definedName name="ExternalData_2369" localSheetId="2">Data!$AX$4:$AX$30</definedName>
    <definedName name="ExternalData_237" localSheetId="3">RawData!$A$1:$A$51</definedName>
    <definedName name="ExternalData_2370" localSheetId="2">Data!$AX$4:$AX$509</definedName>
    <definedName name="ExternalData_2371" localSheetId="2">Data!$AX$4:$AX$30</definedName>
    <definedName name="ExternalData_2372" localSheetId="2">Data!$AX$4:$AX$25</definedName>
    <definedName name="ExternalData_2373" localSheetId="2">Data!$AX$4:$AX$509</definedName>
    <definedName name="ExternalData_2374" localSheetId="2">Data!$AX$4:$AX$30</definedName>
    <definedName name="ExternalData_2375" localSheetId="2">Data!$AX$4:$AX$509</definedName>
    <definedName name="ExternalData_2376" localSheetId="2">Data!$AX$4:$AX$30</definedName>
    <definedName name="ExternalData_2377" localSheetId="2">Data!$AX$4:$AX$30</definedName>
    <definedName name="ExternalData_2378" localSheetId="2">Data!$AX$4:$AX$30</definedName>
    <definedName name="ExternalData_2379" localSheetId="2">Data!$AX$4:$AX$30</definedName>
    <definedName name="ExternalData_238" localSheetId="3">RawData!$A$1:$A$1009</definedName>
    <definedName name="ExternalData_2380" localSheetId="2">Data!$AX$4:$AX$30</definedName>
    <definedName name="ExternalData_2381" localSheetId="2">Data!$AX$4:$AX$30</definedName>
    <definedName name="ExternalData_2382" localSheetId="2">Data!$AX$4:$AX$25</definedName>
    <definedName name="ExternalData_2383" localSheetId="2">Data!$AX$4:$AX$25</definedName>
    <definedName name="ExternalData_2384" localSheetId="2">Data!$AX$4:$AX$30</definedName>
    <definedName name="ExternalData_2385" localSheetId="2">Data!$AX$4:$AX$30</definedName>
    <definedName name="ExternalData_2386" localSheetId="2">Data!$AX$4:$AX$30</definedName>
    <definedName name="ExternalData_2387" localSheetId="2">Data!$AX$4:$AX$30</definedName>
    <definedName name="ExternalData_2388" localSheetId="2">Data!$AX$4:$AX$30</definedName>
    <definedName name="ExternalData_2389" localSheetId="2">Data!$AX$4:$AX$30</definedName>
    <definedName name="ExternalData_239" localSheetId="3">RawData!$A$1:$A$1009</definedName>
    <definedName name="ExternalData_2390" localSheetId="2">Data!$BF$4:$BF$110</definedName>
    <definedName name="ExternalData_2391" localSheetId="2">Data!$BF$4:$BF$110</definedName>
    <definedName name="ExternalData_2392" localSheetId="2">Data!$BF$4:$BF$110</definedName>
    <definedName name="ExternalData_2393" localSheetId="2">Data!$BF$4:$BF$110</definedName>
    <definedName name="ExternalData_2394" localSheetId="2">Data!$BF$4:$BF$110</definedName>
    <definedName name="ExternalData_2395" localSheetId="2">Data!$BF$4:$BF$110</definedName>
    <definedName name="ExternalData_2396" localSheetId="2">Data!$BF$4:$BF$110</definedName>
    <definedName name="ExternalData_2397" localSheetId="2">Data!$BF$4:$BF$110</definedName>
    <definedName name="ExternalData_2398" localSheetId="2">Data!$BF$4:$BF$30</definedName>
    <definedName name="ExternalData_2399" localSheetId="2">Data!$BF$4:$BF$30</definedName>
    <definedName name="ExternalData_240" localSheetId="3">RawData!$A$1:$A$1009</definedName>
    <definedName name="ExternalData_2400" localSheetId="2">Data!$BF$4:$BF$30</definedName>
    <definedName name="ExternalData_2401" localSheetId="2">Data!$BF$4:$BF$30</definedName>
    <definedName name="ExternalData_2402" localSheetId="2">Data!$BF$4:$BF$30</definedName>
    <definedName name="ExternalData_2403" localSheetId="2">Data!$BF$4:$BF$509</definedName>
    <definedName name="ExternalData_2404" localSheetId="2">Data!$BF$4:$BF$30</definedName>
    <definedName name="ExternalData_2405" localSheetId="2">Data!$BF$4:$BF$509</definedName>
    <definedName name="ExternalData_2406" localSheetId="2">Data!$BF$4:$BF$509</definedName>
    <definedName name="ExternalData_2407" localSheetId="2">Data!$BF$4:$BF$30</definedName>
    <definedName name="ExternalData_2408" localSheetId="2">Data!$BF$4:$BF$30</definedName>
    <definedName name="ExternalData_2409" localSheetId="2">Data!$BF$4:$BF$30</definedName>
    <definedName name="ExternalData_241" localSheetId="3">RawData!$A$1:$A$1000</definedName>
    <definedName name="ExternalData_2410" localSheetId="2">Data!$BF$4:$BF$30</definedName>
    <definedName name="ExternalData_2411" localSheetId="2">Data!$BF$4:$BF$509</definedName>
    <definedName name="ExternalData_2412" localSheetId="2">Data!$BF$4:$BF$30</definedName>
    <definedName name="ExternalData_2413" localSheetId="2">Data!$BF$4:$BF$30</definedName>
    <definedName name="ExternalData_2414" localSheetId="2">Data!$BF$4:$BF$509</definedName>
    <definedName name="ExternalData_2415" localSheetId="2">Data!$BF$4:$BF$30</definedName>
    <definedName name="ExternalData_2416" localSheetId="2">Data!$BF$4:$BF$408</definedName>
    <definedName name="ExternalData_2417" localSheetId="2">Data!$BF$4:$BF$30</definedName>
    <definedName name="ExternalData_2418" localSheetId="2">Data!$BF$4:$BF$30</definedName>
    <definedName name="ExternalData_2419" localSheetId="2">Data!$BF$4:$BF$509</definedName>
    <definedName name="ExternalData_242" localSheetId="3">RawData!$A$1:$A$1009</definedName>
    <definedName name="ExternalData_2420" localSheetId="2">Data!$BF$4:$BF$30</definedName>
    <definedName name="ExternalData_2421" localSheetId="2">Data!$BF$4:$BF$30</definedName>
    <definedName name="ExternalData_2422" localSheetId="2">Data!$BF$4:$BF$30</definedName>
    <definedName name="ExternalData_2423" localSheetId="2">Data!$BF$4:$BF$30</definedName>
    <definedName name="ExternalData_2424" localSheetId="2">Data!$BF$4:$BF$30</definedName>
    <definedName name="ExternalData_2425" localSheetId="2">Data!$BF$4:$BF$509</definedName>
    <definedName name="ExternalData_2426" localSheetId="2">Data!$BF$4:$BF$408</definedName>
    <definedName name="ExternalData_2427" localSheetId="2">Data!$BF$4:$BF$30</definedName>
    <definedName name="ExternalData_2428" localSheetId="2">Data!$BF$4:$BF$509</definedName>
    <definedName name="ExternalData_2429" localSheetId="2">Data!$BF$4:$BF$30</definedName>
    <definedName name="ExternalData_243" localSheetId="3">RawData!$A$1:$A$1009</definedName>
    <definedName name="ExternalData_2430" localSheetId="2">Data!$BF$4:$BF$25</definedName>
    <definedName name="ExternalData_2431" localSheetId="2">Data!$BF$4:$BF$509</definedName>
    <definedName name="ExternalData_2432" localSheetId="2">Data!$BF$4:$BF$30</definedName>
    <definedName name="ExternalData_2433" localSheetId="2">Data!$BF$4:$BF$509</definedName>
    <definedName name="ExternalData_2434" localSheetId="2">Data!$BF$4:$BF$30</definedName>
    <definedName name="ExternalData_2435" localSheetId="2">Data!$BF$4:$BF$30</definedName>
    <definedName name="ExternalData_2436" localSheetId="2">Data!$BF$4:$BF$30</definedName>
    <definedName name="ExternalData_2437" localSheetId="2">Data!$BF$4:$BF$30</definedName>
    <definedName name="ExternalData_2438" localSheetId="2">Data!$BF$4:$BF$30</definedName>
    <definedName name="ExternalData_2439" localSheetId="2">Data!$BF$4:$BF$30</definedName>
    <definedName name="ExternalData_244" localSheetId="3">RawData!$A$1:$A$1009</definedName>
    <definedName name="ExternalData_2440" localSheetId="2">Data!$BF$4:$BF$25</definedName>
    <definedName name="ExternalData_2441" localSheetId="2">Data!$BF$4:$BF$25</definedName>
    <definedName name="ExternalData_2442" localSheetId="2">Data!$BF$4:$BF$30</definedName>
    <definedName name="ExternalData_2443" localSheetId="2">Data!$BF$4:$BF$30</definedName>
    <definedName name="ExternalData_2444" localSheetId="2">Data!$BF$4:$BF$30</definedName>
    <definedName name="ExternalData_2445" localSheetId="2">Data!$BF$4:$BF$30</definedName>
    <definedName name="ExternalData_2446" localSheetId="2">Data!$BF$4:$BF$30</definedName>
    <definedName name="ExternalData_2447" localSheetId="2">Data!$BF$4:$BF$30</definedName>
    <definedName name="ExternalData_2448" localSheetId="2">Data!$BN$4:$BN$110</definedName>
    <definedName name="ExternalData_2449" localSheetId="2">Data!$BN$4:$BN$110</definedName>
    <definedName name="ExternalData_245" localSheetId="3">RawData!$A$1:$A$1000</definedName>
    <definedName name="ExternalData_2450" localSheetId="2">Data!$BN$4:$BN$110</definedName>
    <definedName name="ExternalData_2451" localSheetId="2">Data!$BN$4:$BN$110</definedName>
    <definedName name="ExternalData_2452" localSheetId="2">Data!$BN$4:$BN$110</definedName>
    <definedName name="ExternalData_2453" localSheetId="2">Data!$BN$4:$BN$110</definedName>
    <definedName name="ExternalData_2454" localSheetId="2">Data!$BN$4:$BN$110</definedName>
    <definedName name="ExternalData_2455" localSheetId="2">Data!$BN$4:$BN$110</definedName>
    <definedName name="ExternalData_2456" localSheetId="2">Data!$BN$4:$BN$110</definedName>
    <definedName name="ExternalData_2457" localSheetId="2">Data!$BN$4:$BN$30</definedName>
    <definedName name="ExternalData_2458" localSheetId="2">Data!$BN$4:$BN$30</definedName>
    <definedName name="ExternalData_2459" localSheetId="2">Data!$BN$4:$BN$30</definedName>
    <definedName name="ExternalData_246" localSheetId="3">RawData!$A$1:$A$1009</definedName>
    <definedName name="ExternalData_2460" localSheetId="2">Data!$BN$4:$BN$30</definedName>
    <definedName name="ExternalData_2461" localSheetId="2">Data!$BN$4:$BN$30</definedName>
    <definedName name="ExternalData_2462" localSheetId="2">Data!$BN$4:$BN$509</definedName>
    <definedName name="ExternalData_2463" localSheetId="2">Data!$BN$4:$BN$30</definedName>
    <definedName name="ExternalData_2464" localSheetId="2">Data!$BN$4:$BN$509</definedName>
    <definedName name="ExternalData_2465" localSheetId="2">Data!$BN$4:$BN$509</definedName>
    <definedName name="ExternalData_2466" localSheetId="2">Data!$BN$4:$BN$30</definedName>
    <definedName name="ExternalData_2467" localSheetId="2">Data!$BN$4:$BN$30</definedName>
    <definedName name="ExternalData_2468" localSheetId="2">Data!$BN$4:$BN$30</definedName>
    <definedName name="ExternalData_2469" localSheetId="2">Data!$BN$4:$BN$30</definedName>
    <definedName name="ExternalData_247" localSheetId="3">RawData!$A$1:$A$1009</definedName>
    <definedName name="ExternalData_2470" localSheetId="2">Data!$BN$4:$BN$509</definedName>
    <definedName name="ExternalData_2471" localSheetId="2">Data!$BN$4:$BN$30</definedName>
    <definedName name="ExternalData_2472" localSheetId="2">Data!$BN$4:$BN$30</definedName>
    <definedName name="ExternalData_2473" localSheetId="2">Data!$BN$4:$BN$509</definedName>
    <definedName name="ExternalData_2474" localSheetId="2">Data!$BN$4:$BN$30</definedName>
    <definedName name="ExternalData_2475" localSheetId="2">Data!$BN$4:$BN$408</definedName>
    <definedName name="ExternalData_2476" localSheetId="2">Data!$BN$4:$BN$30</definedName>
    <definedName name="ExternalData_2477" localSheetId="2">Data!$BN$4:$BN$30</definedName>
    <definedName name="ExternalData_2478" localSheetId="2">Data!$BN$4:$BN$509</definedName>
    <definedName name="ExternalData_2479" localSheetId="2">Data!$BN$4:$BN$30</definedName>
    <definedName name="ExternalData_248" localSheetId="3">RawData!$A$1:$A$51</definedName>
    <definedName name="ExternalData_2480" localSheetId="2">Data!$BN$4:$BN$30</definedName>
    <definedName name="ExternalData_2481" localSheetId="2">Data!$BN$4:$BN$30</definedName>
    <definedName name="ExternalData_2482" localSheetId="2">Data!$BN$4:$BN$30</definedName>
    <definedName name="ExternalData_2483" localSheetId="2">Data!$BN$4:$BN$30</definedName>
    <definedName name="ExternalData_2484" localSheetId="2">Data!$BN$4:$BN$509</definedName>
    <definedName name="ExternalData_2485" localSheetId="2">Data!$BN$4:$BN$408</definedName>
    <definedName name="ExternalData_2486" localSheetId="2">Data!$BN$4:$BN$30</definedName>
    <definedName name="ExternalData_2487" localSheetId="2">Data!$BN$4:$BN$509</definedName>
    <definedName name="ExternalData_2488" localSheetId="2">Data!$BN$4:$BN$30</definedName>
    <definedName name="ExternalData_2489" localSheetId="2">Data!$BN$4:$BN$25</definedName>
    <definedName name="ExternalData_249" localSheetId="3">RawData!$A$1:$A$51</definedName>
    <definedName name="ExternalData_2490" localSheetId="2">Data!$BN$4:$BN$509</definedName>
    <definedName name="ExternalData_2491" localSheetId="2">Data!$BN$4:$BN$30</definedName>
    <definedName name="ExternalData_2492" localSheetId="2">Data!$BN$4:$BN$509</definedName>
    <definedName name="ExternalData_2493" localSheetId="2">Data!$BN$4:$BN$30</definedName>
    <definedName name="ExternalData_2494" localSheetId="2">Data!$BN$4:$BN$30</definedName>
    <definedName name="ExternalData_2495" localSheetId="2">Data!$BN$4:$BN$30</definedName>
    <definedName name="ExternalData_2496" localSheetId="2">Data!$BN$4:$BN$30</definedName>
    <definedName name="ExternalData_2497" localSheetId="2">Data!$BN$4:$BN$30</definedName>
    <definedName name="ExternalData_2498" localSheetId="2">Data!$BN$4:$BN$30</definedName>
    <definedName name="ExternalData_2499" localSheetId="2">Data!$BN$4:$BN$25</definedName>
    <definedName name="ExternalData_250" localSheetId="3">RawData!$A$1:$A$51</definedName>
    <definedName name="ExternalData_2500" localSheetId="2">Data!$BN$4:$BN$25</definedName>
    <definedName name="ExternalData_2501" localSheetId="2">Data!$BN$4:$BN$30</definedName>
    <definedName name="ExternalData_2502" localSheetId="2">Data!$BN$4:$BN$30</definedName>
    <definedName name="ExternalData_2503" localSheetId="2">Data!$BN$4:$BN$30</definedName>
    <definedName name="ExternalData_2504" localSheetId="2">Data!$BN$4:$BN$30</definedName>
    <definedName name="ExternalData_2505" localSheetId="2">Data!$BN$4:$BN$30</definedName>
    <definedName name="ExternalData_2506" localSheetId="2">Data!$BN$4:$BN$30</definedName>
    <definedName name="ExternalData_2507" localSheetId="2">Data!$BV$4:$BV$110</definedName>
    <definedName name="ExternalData_2508" localSheetId="2">Data!$BV$4:$BV$110</definedName>
    <definedName name="ExternalData_2509" localSheetId="2">Data!$BV$4:$BV$110</definedName>
    <definedName name="ExternalData_251" localSheetId="3">RawData!$A$1:$A$51</definedName>
    <definedName name="ExternalData_2510" localSheetId="2">Data!$BV$4:$BV$110</definedName>
    <definedName name="ExternalData_2511" localSheetId="2">Data!$BV$4:$BV$110</definedName>
    <definedName name="ExternalData_2512" localSheetId="2">Data!$BV$4:$BV$110</definedName>
    <definedName name="ExternalData_2513" localSheetId="2">Data!$BV$4:$BV$110</definedName>
    <definedName name="ExternalData_2514" localSheetId="2">Data!$BV$4:$BV$110</definedName>
    <definedName name="ExternalData_2515" localSheetId="2">Data!$BV$4:$BV$110</definedName>
    <definedName name="ExternalData_2516" localSheetId="2">Data!$BV$4:$BV$30</definedName>
    <definedName name="ExternalData_2517" localSheetId="2">Data!$BV$4:$BV$30</definedName>
    <definedName name="ExternalData_2518" localSheetId="2">Data!$BV$4:$BV$30</definedName>
    <definedName name="ExternalData_2519" localSheetId="2">Data!$BV$4:$BV$30</definedName>
    <definedName name="ExternalData_252" localSheetId="3">RawData!$A$1:$A$51</definedName>
    <definedName name="ExternalData_2520" localSheetId="2">Data!$BV$4:$BV$30</definedName>
    <definedName name="ExternalData_2521" localSheetId="2">Data!$BV$4:$BV$509</definedName>
    <definedName name="ExternalData_2522" localSheetId="2">Data!$BV$4:$BV$30</definedName>
    <definedName name="ExternalData_2523" localSheetId="2">Data!$BV$4:$BV$509</definedName>
    <definedName name="ExternalData_2524" localSheetId="2">Data!$BV$4:$BV$509</definedName>
    <definedName name="ExternalData_2525" localSheetId="2">Data!$BV$4:$BV$30</definedName>
    <definedName name="ExternalData_2526" localSheetId="2">Data!$BV$4:$BV$30</definedName>
    <definedName name="ExternalData_2527" localSheetId="2">Data!$BV$4:$BV$30</definedName>
    <definedName name="ExternalData_2528" localSheetId="2">Data!$BV$4:$BV$30</definedName>
    <definedName name="ExternalData_2529" localSheetId="2">Data!$BV$4:$BV$509</definedName>
    <definedName name="ExternalData_253" localSheetId="3">RawData!$A$1:$A$51</definedName>
    <definedName name="ExternalData_2530" localSheetId="2">Data!$BV$4:$BV$30</definedName>
    <definedName name="ExternalData_2531" localSheetId="2">Data!$BV$4:$BV$30</definedName>
    <definedName name="ExternalData_2532" localSheetId="2">Data!$BV$4:$BV$509</definedName>
    <definedName name="ExternalData_2533" localSheetId="2">Data!$BV$4:$BV$30</definedName>
    <definedName name="ExternalData_2534" localSheetId="2">Data!$BV$4:$BV$408</definedName>
    <definedName name="ExternalData_2535" localSheetId="2">Data!$BV$4:$BV$30</definedName>
    <definedName name="ExternalData_2536" localSheetId="2">Data!$BV$4:$BV$30</definedName>
    <definedName name="ExternalData_2537" localSheetId="2">Data!$BV$4:$BV$509</definedName>
    <definedName name="ExternalData_2538" localSheetId="2">Data!$BV$4:$BV$30</definedName>
    <definedName name="ExternalData_2539" localSheetId="2">Data!$BV$4:$BV$30</definedName>
    <definedName name="ExternalData_254" localSheetId="3">RawData!$A$1:$A$51</definedName>
    <definedName name="ExternalData_2540" localSheetId="2">Data!$BV$4:$BV$30</definedName>
    <definedName name="ExternalData_2541" localSheetId="2">Data!$BV$4:$BV$30</definedName>
    <definedName name="ExternalData_2542" localSheetId="2">Data!$BV$4:$BV$30</definedName>
    <definedName name="ExternalData_2543" localSheetId="2">Data!$BV$4:$BV$509</definedName>
    <definedName name="ExternalData_2544" localSheetId="2">Data!$BV$4:$BV$408</definedName>
    <definedName name="ExternalData_2545" localSheetId="2">Data!$BV$4:$BV$30</definedName>
    <definedName name="ExternalData_2546" localSheetId="2">Data!$BV$4:$BV$509</definedName>
    <definedName name="ExternalData_2547" localSheetId="2">Data!$BV$4:$BV$30</definedName>
    <definedName name="ExternalData_2548" localSheetId="2">Data!$BV$4:$BV$25</definedName>
    <definedName name="ExternalData_2549" localSheetId="2">Data!$BV$4:$BV$509</definedName>
    <definedName name="ExternalData_255" localSheetId="3">RawData!$A$1:$A$51</definedName>
    <definedName name="ExternalData_2550" localSheetId="2">Data!$BV$4:$BV$30</definedName>
    <definedName name="ExternalData_2551" localSheetId="2">Data!$BV$4:$BV$509</definedName>
    <definedName name="ExternalData_2552" localSheetId="2">Data!$BV$4:$BV$30</definedName>
    <definedName name="ExternalData_2553" localSheetId="2">Data!$BV$4:$BV$30</definedName>
    <definedName name="ExternalData_2554" localSheetId="2">Data!$BV$4:$BV$30</definedName>
    <definedName name="ExternalData_2555" localSheetId="2">Data!$BV$4:$BV$30</definedName>
    <definedName name="ExternalData_2556" localSheetId="2">Data!$BV$4:$BV$30</definedName>
    <definedName name="ExternalData_2557" localSheetId="2">Data!$BV$4:$BV$30</definedName>
    <definedName name="ExternalData_2558" localSheetId="2">Data!$BV$4:$BV$25</definedName>
    <definedName name="ExternalData_2559" localSheetId="2">Data!$BV$4:$BV$25</definedName>
    <definedName name="ExternalData_256" localSheetId="3">RawData!$A$1:$A$51</definedName>
    <definedName name="ExternalData_2560" localSheetId="2">Data!$BV$4:$BV$30</definedName>
    <definedName name="ExternalData_2561" localSheetId="2">Data!$BV$4:$BV$30</definedName>
    <definedName name="ExternalData_2562" localSheetId="2">Data!$BV$4:$BV$30</definedName>
    <definedName name="ExternalData_2563" localSheetId="2">Data!$BV$4:$BV$30</definedName>
    <definedName name="ExternalData_2564" localSheetId="2">Data!$BV$4:$BV$30</definedName>
    <definedName name="ExternalData_2565" localSheetId="2">Data!$BV$4:$BV$30</definedName>
    <definedName name="ExternalData_2566" localSheetId="2">Data!$B$4:$B$110</definedName>
    <definedName name="ExternalData_2567" localSheetId="2">Data!$B$4:$B$110</definedName>
    <definedName name="ExternalData_2568" localSheetId="2">Data!$B$4:$B$110</definedName>
    <definedName name="ExternalData_2569" localSheetId="2">Data!$B$4:$B$110</definedName>
    <definedName name="ExternalData_257" localSheetId="3">RawData!$A$1:$A$51</definedName>
    <definedName name="ExternalData_2570" localSheetId="2">Data!$B$4:$B$110</definedName>
    <definedName name="ExternalData_2571" localSheetId="2">Data!$B$4:$B$110</definedName>
    <definedName name="ExternalData_2572" localSheetId="2">Data!$B$4:$B$110</definedName>
    <definedName name="ExternalData_2573" localSheetId="2">Data!$B$4:$B$110</definedName>
    <definedName name="ExternalData_2574" localSheetId="2">Data!$B$4:$B$110</definedName>
    <definedName name="ExternalData_2575" localSheetId="2">Data!$B$4:$B$110</definedName>
    <definedName name="ExternalData_2576" localSheetId="2">Data!$B$4:$B$30</definedName>
    <definedName name="ExternalData_2577" localSheetId="2">Data!$B$4:$B$30</definedName>
    <definedName name="ExternalData_2578" localSheetId="2">Data!$B$4:$B$30</definedName>
    <definedName name="ExternalData_2579" localSheetId="2">Data!$B$4:$B$30</definedName>
    <definedName name="ExternalData_258" localSheetId="3">RawData!$A$1:$A$51</definedName>
    <definedName name="ExternalData_2580" localSheetId="2">Data!$B$4:$B$30</definedName>
    <definedName name="ExternalData_2581" localSheetId="2">Data!$B$4:$B$509</definedName>
    <definedName name="ExternalData_2582" localSheetId="2">Data!$B$4:$B$30</definedName>
    <definedName name="ExternalData_2583" localSheetId="2">Data!$B$4:$B$509</definedName>
    <definedName name="ExternalData_2584" localSheetId="2">Data!$B$4:$B$509</definedName>
    <definedName name="ExternalData_2585" localSheetId="2">Data!$B$4:$B$30</definedName>
    <definedName name="ExternalData_2586" localSheetId="2">Data!$B$4:$B$30</definedName>
    <definedName name="ExternalData_2587" localSheetId="2">Data!$B$4:$B$30</definedName>
    <definedName name="ExternalData_2588" localSheetId="2">Data!$B$4:$B$30</definedName>
    <definedName name="ExternalData_2589" localSheetId="2">Data!$B$4:$B$509</definedName>
    <definedName name="ExternalData_259" localSheetId="3">RawData!$A$1:$A$51</definedName>
    <definedName name="ExternalData_2590" localSheetId="2">Data!$B$4:$B$30</definedName>
    <definedName name="ExternalData_2591" localSheetId="2">Data!$B$4:$B$30</definedName>
    <definedName name="ExternalData_2592" localSheetId="2">Data!$B$4:$B$509</definedName>
    <definedName name="ExternalData_2593" localSheetId="2">Data!$B$4:$B$30</definedName>
    <definedName name="ExternalData_2594" localSheetId="2">Data!$B$4:$B$408</definedName>
    <definedName name="ExternalData_2595" localSheetId="2">Data!$B$4:$B$30</definedName>
    <definedName name="ExternalData_2596" localSheetId="2">Data!$B$4:$B$30</definedName>
    <definedName name="ExternalData_2597" localSheetId="2">Data!$B$4:$B$509</definedName>
    <definedName name="ExternalData_2598" localSheetId="2">Data!$B$4:$B$30</definedName>
    <definedName name="ExternalData_2599" localSheetId="2">Data!$B$4:$B$30</definedName>
    <definedName name="ExternalData_260" localSheetId="3">RawData!$A$1:$A$51</definedName>
    <definedName name="ExternalData_2600" localSheetId="2">Data!$B$4:$B$30</definedName>
    <definedName name="ExternalData_2601" localSheetId="2">Data!$B$4:$B$30</definedName>
    <definedName name="ExternalData_2602" localSheetId="2">Data!$B$4:$B$30</definedName>
    <definedName name="ExternalData_2603" localSheetId="2">Data!$B$4:$B$509</definedName>
    <definedName name="ExternalData_2604" localSheetId="2">Data!$B$4:$B$408</definedName>
    <definedName name="ExternalData_2605" localSheetId="2">Data!$B$4:$B$30</definedName>
    <definedName name="ExternalData_2606" localSheetId="2">Data!$B$4:$B$509</definedName>
    <definedName name="ExternalData_2607" localSheetId="2">Data!$B$4:$B$30</definedName>
    <definedName name="ExternalData_2608" localSheetId="2">Data!$B$4:$B$25</definedName>
    <definedName name="ExternalData_2609" localSheetId="2">Data!$B$4:$B$509</definedName>
    <definedName name="ExternalData_261" localSheetId="3">RawData!$A$1:$A$51</definedName>
    <definedName name="ExternalData_2610" localSheetId="2">Data!$B$4:$B$30</definedName>
    <definedName name="ExternalData_2611" localSheetId="2">Data!$B$4:$B$509</definedName>
    <definedName name="ExternalData_2612" localSheetId="2">Data!$B$4:$B$30</definedName>
    <definedName name="ExternalData_2613" localSheetId="2">Data!$B$4:$B$30</definedName>
    <definedName name="ExternalData_2614" localSheetId="2">Data!$B$4:$B$30</definedName>
    <definedName name="ExternalData_2615" localSheetId="2">Data!$B$4:$B$30</definedName>
    <definedName name="ExternalData_2616" localSheetId="2">Data!$B$4:$B$30</definedName>
    <definedName name="ExternalData_2617" localSheetId="2">Data!$B$4:$B$30</definedName>
    <definedName name="ExternalData_2618" localSheetId="2">Data!$B$4:$B$25</definedName>
    <definedName name="ExternalData_2619" localSheetId="2">Data!$B$4:$B$25</definedName>
    <definedName name="ExternalData_262" localSheetId="3">RawData!$A$1:$A$51</definedName>
    <definedName name="ExternalData_2620" localSheetId="2">Data!$B$4:$B$30</definedName>
    <definedName name="ExternalData_2621" localSheetId="2">Data!$B$4:$B$30</definedName>
    <definedName name="ExternalData_2622" localSheetId="2">Data!$B$4:$B$30</definedName>
    <definedName name="ExternalData_2623" localSheetId="2">Data!$B$4:$B$30</definedName>
    <definedName name="ExternalData_2624" localSheetId="2">Data!$B$4:$B$30</definedName>
    <definedName name="ExternalData_2625" localSheetId="2">Data!$B$4:$B$30</definedName>
    <definedName name="ExternalData_2626" localSheetId="2">Data!$J$4:$J$30</definedName>
    <definedName name="ExternalData_2627" localSheetId="2">Data!$J$4:$J$110</definedName>
    <definedName name="ExternalData_2628" localSheetId="2">Data!$J$4:$J$110</definedName>
    <definedName name="ExternalData_2629" localSheetId="2">Data!$J$4:$J$110</definedName>
    <definedName name="ExternalData_263" localSheetId="3">RawData!$A$1:$A$51</definedName>
    <definedName name="ExternalData_2630" localSheetId="2">Data!$J$4:$J$110</definedName>
    <definedName name="ExternalData_2631" localSheetId="2">Data!$J$4:$J$110</definedName>
    <definedName name="ExternalData_2632" localSheetId="2">Data!$J$4:$J$110</definedName>
    <definedName name="ExternalData_2633" localSheetId="2">Data!$J$4:$J$110</definedName>
    <definedName name="ExternalData_2634" localSheetId="2">Data!$J$4:$J$110</definedName>
    <definedName name="ExternalData_2635" localSheetId="2">Data!$J$4:$J$110</definedName>
    <definedName name="ExternalData_2636" localSheetId="2">Data!$J$4:$J$110</definedName>
    <definedName name="ExternalData_2637" localSheetId="2">Data!$J$4:$J$30</definedName>
    <definedName name="ExternalData_2638" localSheetId="2">Data!$J$4:$J$30</definedName>
    <definedName name="ExternalData_2639" localSheetId="2">Data!$J$4:$J$30</definedName>
    <definedName name="ExternalData_264" localSheetId="3">RawData!$A$1:$A$51</definedName>
    <definedName name="ExternalData_2640" localSheetId="2">Data!$J$4:$J$30</definedName>
    <definedName name="ExternalData_2641" localSheetId="2">Data!$J$4:$J$30</definedName>
    <definedName name="ExternalData_2642" localSheetId="2">Data!$J$4:$J$509</definedName>
    <definedName name="ExternalData_2643" localSheetId="2">Data!$J$4:$J$30</definedName>
    <definedName name="ExternalData_2644" localSheetId="2">Data!$J$4:$J$509</definedName>
    <definedName name="ExternalData_2645" localSheetId="2">Data!$J$4:$J$509</definedName>
    <definedName name="ExternalData_2646" localSheetId="2">Data!$J$4:$J$30</definedName>
    <definedName name="ExternalData_2647" localSheetId="2">Data!$J$4:$J$30</definedName>
    <definedName name="ExternalData_2648" localSheetId="2">Data!$J$4:$J$30</definedName>
    <definedName name="ExternalData_2649" localSheetId="2">Data!$J$4:$J$30</definedName>
    <definedName name="ExternalData_265" localSheetId="3">RawData!$A$1:$A$51</definedName>
    <definedName name="ExternalData_2650" localSheetId="2">Data!$J$4:$J$509</definedName>
    <definedName name="ExternalData_2651" localSheetId="2">Data!$J$4:$J$30</definedName>
    <definedName name="ExternalData_2652" localSheetId="2">Data!$J$4:$J$30</definedName>
    <definedName name="ExternalData_2653" localSheetId="2">Data!$J$4:$J$509</definedName>
    <definedName name="ExternalData_2654" localSheetId="2">Data!$J$4:$J$30</definedName>
    <definedName name="ExternalData_2655" localSheetId="2">Data!$J$4:$J$408</definedName>
    <definedName name="ExternalData_2656" localSheetId="2">Data!$J$4:$J$30</definedName>
    <definedName name="ExternalData_2657" localSheetId="2">Data!$J$4:$J$30</definedName>
    <definedName name="ExternalData_2658" localSheetId="2">Data!$J$4:$J$509</definedName>
    <definedName name="ExternalData_2659" localSheetId="2">Data!$J$4:$J$30</definedName>
    <definedName name="ExternalData_266" localSheetId="3">RawData!$A$1:$A$51</definedName>
    <definedName name="ExternalData_2660" localSheetId="2">Data!$J$4:$J$30</definedName>
    <definedName name="ExternalData_2661" localSheetId="2">Data!$J$4:$J$30</definedName>
    <definedName name="ExternalData_2662" localSheetId="2">Data!$J$4:$J$30</definedName>
    <definedName name="ExternalData_2663" localSheetId="2">Data!$J$4:$J$30</definedName>
    <definedName name="ExternalData_2664" localSheetId="2">Data!$J$4:$J$509</definedName>
    <definedName name="ExternalData_2665" localSheetId="2">Data!$J$4:$J$408</definedName>
    <definedName name="ExternalData_2666" localSheetId="2">Data!$J$4:$J$30</definedName>
    <definedName name="ExternalData_2667" localSheetId="2">Data!$J$4:$J$509</definedName>
    <definedName name="ExternalData_2668" localSheetId="2">Data!$J$4:$J$30</definedName>
    <definedName name="ExternalData_2669" localSheetId="2">Data!$J$4:$J$25</definedName>
    <definedName name="ExternalData_267" localSheetId="3">RawData!$A$1:$A$51</definedName>
    <definedName name="ExternalData_2670" localSheetId="2">Data!$J$4:$J$509</definedName>
    <definedName name="ExternalData_2671" localSheetId="2">Data!$J$4:$J$30</definedName>
    <definedName name="ExternalData_2672" localSheetId="2">Data!$J$4:$J$509</definedName>
    <definedName name="ExternalData_2673" localSheetId="2">Data!$J$4:$J$30</definedName>
    <definedName name="ExternalData_2674" localSheetId="2">Data!$J$4:$J$30</definedName>
    <definedName name="ExternalData_2675" localSheetId="2">Data!$J$4:$J$30</definedName>
    <definedName name="ExternalData_2676" localSheetId="2">Data!$J$4:$J$30</definedName>
    <definedName name="ExternalData_2677" localSheetId="2">Data!$J$4:$J$30</definedName>
    <definedName name="ExternalData_2678" localSheetId="2">Data!$J$4:$J$30</definedName>
    <definedName name="ExternalData_2679" localSheetId="2">Data!$J$4:$J$25</definedName>
    <definedName name="ExternalData_268" localSheetId="3">RawData!$A$1:$A$51</definedName>
    <definedName name="ExternalData_2680" localSheetId="2">Data!$J$4:$J$25</definedName>
    <definedName name="ExternalData_2681" localSheetId="2">Data!$J$4:$J$30</definedName>
    <definedName name="ExternalData_2682" localSheetId="2">Data!$J$4:$J$30</definedName>
    <definedName name="ExternalData_2683" localSheetId="2">Data!$J$4:$J$30</definedName>
    <definedName name="ExternalData_2684" localSheetId="2">Data!$J$4:$J$30</definedName>
    <definedName name="ExternalData_2685" localSheetId="2">Data!$J$4:$J$30</definedName>
    <definedName name="ExternalData_2686" localSheetId="2">Data!$J$4:$J$30</definedName>
    <definedName name="ExternalData_2687" localSheetId="2">Data!$R$4:$R$30</definedName>
    <definedName name="ExternalData_2688" localSheetId="2">Data!$R$4:$R$30</definedName>
    <definedName name="ExternalData_2689" localSheetId="2">Data!$R$4:$R$110</definedName>
    <definedName name="ExternalData_269" localSheetId="3">RawData!$A$1:$A$51</definedName>
    <definedName name="ExternalData_2690" localSheetId="2">Data!$R$4:$R$110</definedName>
    <definedName name="ExternalData_2691" localSheetId="2">Data!$R$4:$R$110</definedName>
    <definedName name="ExternalData_2692" localSheetId="2">Data!$R$4:$R$110</definedName>
    <definedName name="ExternalData_2693" localSheetId="2">Data!$R$4:$R$110</definedName>
    <definedName name="ExternalData_2694" localSheetId="2">Data!$R$4:$R$110</definedName>
    <definedName name="ExternalData_2695" localSheetId="2">Data!$R$4:$R$110</definedName>
    <definedName name="ExternalData_2696" localSheetId="2">Data!$R$4:$R$110</definedName>
    <definedName name="ExternalData_2697" localSheetId="2">Data!$R$4:$R$110</definedName>
    <definedName name="ExternalData_2698" localSheetId="2">Data!$R$4:$R$110</definedName>
    <definedName name="ExternalData_2699" localSheetId="2">Data!$R$4:$R$30</definedName>
    <definedName name="ExternalData_270" localSheetId="3">RawData!$A$1:$A$51</definedName>
    <definedName name="ExternalData_2700" localSheetId="2">Data!$R$4:$R$30</definedName>
    <definedName name="ExternalData_2701" localSheetId="2">Data!$R$4:$R$30</definedName>
    <definedName name="ExternalData_2702" localSheetId="2">Data!$R$4:$R$30</definedName>
    <definedName name="ExternalData_2703" localSheetId="2">Data!$R$4:$R$30</definedName>
    <definedName name="ExternalData_2704" localSheetId="2">Data!$R$4:$R$509</definedName>
    <definedName name="ExternalData_2705" localSheetId="2">Data!$R$4:$R$30</definedName>
    <definedName name="ExternalData_2706" localSheetId="2">Data!$R$4:$R$509</definedName>
    <definedName name="ExternalData_2707" localSheetId="2">Data!$R$4:$R$509</definedName>
    <definedName name="ExternalData_2708" localSheetId="2">Data!$R$4:$R$30</definedName>
    <definedName name="ExternalData_2709" localSheetId="2">Data!$R$4:$R$30</definedName>
    <definedName name="ExternalData_271" localSheetId="3">RawData!$A$1:$A$51</definedName>
    <definedName name="ExternalData_2710" localSheetId="2">Data!$R$4:$R$30</definedName>
    <definedName name="ExternalData_2711" localSheetId="2">Data!$R$4:$R$30</definedName>
    <definedName name="ExternalData_2712" localSheetId="2">Data!$R$4:$R$509</definedName>
    <definedName name="ExternalData_2713" localSheetId="2">Data!$R$4:$R$30</definedName>
    <definedName name="ExternalData_2714" localSheetId="2">Data!$R$4:$R$30</definedName>
    <definedName name="ExternalData_2715" localSheetId="2">Data!$R$4:$R$509</definedName>
    <definedName name="ExternalData_2716" localSheetId="2">Data!$R$4:$R$30</definedName>
    <definedName name="ExternalData_2717" localSheetId="2">Data!$R$4:$R$408</definedName>
    <definedName name="ExternalData_2718" localSheetId="2">Data!$R$4:$R$30</definedName>
    <definedName name="ExternalData_2719" localSheetId="2">Data!$R$4:$R$30</definedName>
    <definedName name="ExternalData_272" localSheetId="3">RawData!$A$1:$A$51</definedName>
    <definedName name="ExternalData_2720" localSheetId="2">Data!$R$4:$R$509</definedName>
    <definedName name="ExternalData_2721" localSheetId="2">Data!$R$4:$R$30</definedName>
    <definedName name="ExternalData_2722" localSheetId="2">Data!$R$4:$R$30</definedName>
    <definedName name="ExternalData_2723" localSheetId="2">Data!$R$4:$R$30</definedName>
    <definedName name="ExternalData_2724" localSheetId="2">Data!$R$4:$R$30</definedName>
    <definedName name="ExternalData_2725" localSheetId="2">Data!$R$4:$R$30</definedName>
    <definedName name="ExternalData_2726" localSheetId="2">Data!$R$4:$R$509</definedName>
    <definedName name="ExternalData_2727" localSheetId="2">Data!$R$4:$R$408</definedName>
    <definedName name="ExternalData_2728" localSheetId="2">Data!$R$4:$R$30</definedName>
    <definedName name="ExternalData_2729" localSheetId="2">Data!$R$4:$R$509</definedName>
    <definedName name="ExternalData_273" localSheetId="3">RawData!$A$1:$A$51</definedName>
    <definedName name="ExternalData_2730" localSheetId="2">Data!$R$4:$R$30</definedName>
    <definedName name="ExternalData_2731" localSheetId="2">Data!$R$4:$R$25</definedName>
    <definedName name="ExternalData_2732" localSheetId="2">Data!$R$4:$R$509</definedName>
    <definedName name="ExternalData_2733" localSheetId="2">Data!$R$4:$R$30</definedName>
    <definedName name="ExternalData_2734" localSheetId="2">Data!$R$4:$R$509</definedName>
    <definedName name="ExternalData_2735" localSheetId="2">Data!$R$4:$R$30</definedName>
    <definedName name="ExternalData_2736" localSheetId="2">Data!$R$4:$R$30</definedName>
    <definedName name="ExternalData_2737" localSheetId="2">Data!$R$4:$R$30</definedName>
    <definedName name="ExternalData_2738" localSheetId="2">Data!$R$4:$R$30</definedName>
    <definedName name="ExternalData_2739" localSheetId="2">Data!$R$4:$R$30</definedName>
    <definedName name="ExternalData_274" localSheetId="3">RawData!$A$1:$A$63</definedName>
    <definedName name="ExternalData_2740" localSheetId="2">Data!$R$4:$R$30</definedName>
    <definedName name="ExternalData_2741" localSheetId="2">Data!$R$4:$R$25</definedName>
    <definedName name="ExternalData_2742" localSheetId="2">Data!$R$4:$R$25</definedName>
    <definedName name="ExternalData_2743" localSheetId="2">Data!$R$4:$R$30</definedName>
    <definedName name="ExternalData_2744" localSheetId="2">Data!$R$4:$R$30</definedName>
    <definedName name="ExternalData_2745" localSheetId="2">Data!$R$4:$R$30</definedName>
    <definedName name="ExternalData_2746" localSheetId="2">Data!$R$4:$R$30</definedName>
    <definedName name="ExternalData_2747" localSheetId="2">Data!$R$4:$R$30</definedName>
    <definedName name="ExternalData_2748" localSheetId="2">Data!$R$4:$R$30</definedName>
    <definedName name="ExternalData_2749" localSheetId="2">Data!$Z$4:$Z$30</definedName>
    <definedName name="ExternalData_275" localSheetId="3">RawData!$A$1:$A$63</definedName>
    <definedName name="ExternalData_2750" localSheetId="2">Data!$Z$4:$Z$30</definedName>
    <definedName name="ExternalData_2751" localSheetId="2">Data!$Z$4:$Z$30</definedName>
    <definedName name="ExternalData_2752" localSheetId="2">Data!$Z$4:$Z$110</definedName>
    <definedName name="ExternalData_2753" localSheetId="2">Data!$Z$4:$Z$110</definedName>
    <definedName name="ExternalData_2754" localSheetId="2">Data!$Z$4:$Z$110</definedName>
    <definedName name="ExternalData_2755" localSheetId="2">Data!$Z$4:$Z$110</definedName>
    <definedName name="ExternalData_2756" localSheetId="2">Data!$Z$4:$Z$110</definedName>
    <definedName name="ExternalData_2757" localSheetId="2">Data!$Z$4:$Z$110</definedName>
    <definedName name="ExternalData_2758" localSheetId="2">Data!$Z$4:$Z$110</definedName>
    <definedName name="ExternalData_2759" localSheetId="2">Data!$Z$4:$Z$110</definedName>
    <definedName name="ExternalData_276" localSheetId="3">RawData!$A$1:$A$63</definedName>
    <definedName name="ExternalData_2760" localSheetId="2">Data!$Z$4:$Z$110</definedName>
    <definedName name="ExternalData_2761" localSheetId="2">Data!$Z$4:$Z$110</definedName>
    <definedName name="ExternalData_2762" localSheetId="2">Data!$Z$4:$Z$30</definedName>
    <definedName name="ExternalData_2763" localSheetId="2">Data!$Z$4:$Z$30</definedName>
    <definedName name="ExternalData_2764" localSheetId="2">Data!$Z$4:$Z$30</definedName>
    <definedName name="ExternalData_2765" localSheetId="2">Data!$Z$4:$Z$30</definedName>
    <definedName name="ExternalData_2766" localSheetId="2">Data!$Z$4:$Z$30</definedName>
    <definedName name="ExternalData_2767" localSheetId="2">Data!$Z$4:$Z$509</definedName>
    <definedName name="ExternalData_2768" localSheetId="2">Data!$Z$4:$Z$30</definedName>
    <definedName name="ExternalData_2769" localSheetId="2">Data!$Z$4:$Z$509</definedName>
    <definedName name="ExternalData_277" localSheetId="3">RawData!$A$1:$A$63</definedName>
    <definedName name="ExternalData_2770" localSheetId="2">Data!$Z$4:$Z$509</definedName>
    <definedName name="ExternalData_2771" localSheetId="2">Data!$Z$4:$Z$30</definedName>
    <definedName name="ExternalData_2772" localSheetId="2">Data!$Z$4:$Z$30</definedName>
    <definedName name="ExternalData_2773" localSheetId="2">Data!$Z$4:$Z$30</definedName>
    <definedName name="ExternalData_2774" localSheetId="2">Data!$Z$4:$Z$30</definedName>
    <definedName name="ExternalData_2775" localSheetId="2">Data!$Z$4:$Z$509</definedName>
    <definedName name="ExternalData_2776" localSheetId="2">Data!$Z$4:$Z$30</definedName>
    <definedName name="ExternalData_2777" localSheetId="2">Data!$Z$4:$Z$30</definedName>
    <definedName name="ExternalData_2778" localSheetId="2">Data!$Z$4:$Z$509</definedName>
    <definedName name="ExternalData_2779" localSheetId="2">Data!$Z$4:$Z$30</definedName>
    <definedName name="ExternalData_278" localSheetId="3">RawData!$A$1:$A$63</definedName>
    <definedName name="ExternalData_2780" localSheetId="2">Data!$Z$4:$Z$408</definedName>
    <definedName name="ExternalData_2781" localSheetId="2">Data!$Z$4:$Z$30</definedName>
    <definedName name="ExternalData_2782" localSheetId="2">Data!$Z$4:$Z$30</definedName>
    <definedName name="ExternalData_2783" localSheetId="2">Data!$Z$4:$Z$509</definedName>
    <definedName name="ExternalData_2784" localSheetId="2">Data!$Z$4:$Z$30</definedName>
    <definedName name="ExternalData_2785" localSheetId="2">Data!$Z$4:$Z$30</definedName>
    <definedName name="ExternalData_2786" localSheetId="2">Data!$Z$4:$Z$30</definedName>
    <definedName name="ExternalData_2787" localSheetId="2">Data!$Z$4:$Z$30</definedName>
    <definedName name="ExternalData_2788" localSheetId="2">Data!$Z$4:$Z$30</definedName>
    <definedName name="ExternalData_2789" localSheetId="2">Data!$Z$4:$Z$509</definedName>
    <definedName name="ExternalData_279" localSheetId="3">RawData!$A$1:$A$63</definedName>
    <definedName name="ExternalData_2790" localSheetId="2">Data!$Z$4:$Z$408</definedName>
    <definedName name="ExternalData_2791" localSheetId="2">Data!$Z$4:$Z$30</definedName>
    <definedName name="ExternalData_2792" localSheetId="2">Data!$Z$4:$Z$509</definedName>
    <definedName name="ExternalData_2793" localSheetId="2">Data!$Z$4:$Z$30</definedName>
    <definedName name="ExternalData_2794" localSheetId="2">Data!$Z$4:$Z$25</definedName>
    <definedName name="ExternalData_2795" localSheetId="2">Data!$Z$4:$Z$509</definedName>
    <definedName name="ExternalData_2796" localSheetId="2">Data!$Z$4:$Z$30</definedName>
    <definedName name="ExternalData_2797" localSheetId="2">Data!$Z$4:$Z$509</definedName>
    <definedName name="ExternalData_2798" localSheetId="2">Data!$Z$4:$Z$30</definedName>
    <definedName name="ExternalData_2799" localSheetId="2">Data!$Z$4:$Z$30</definedName>
    <definedName name="ExternalData_280" localSheetId="3">RawData!$A$1:$A$63</definedName>
    <definedName name="ExternalData_2800" localSheetId="2">Data!$Z$4:$Z$30</definedName>
    <definedName name="ExternalData_2801" localSheetId="2">Data!$Z$4:$Z$30</definedName>
    <definedName name="ExternalData_2802" localSheetId="2">Data!$Z$4:$Z$30</definedName>
    <definedName name="ExternalData_2803" localSheetId="2">Data!$Z$4:$Z$30</definedName>
    <definedName name="ExternalData_2804" localSheetId="2">Data!$Z$4:$Z$25</definedName>
    <definedName name="ExternalData_2805" localSheetId="2">Data!$Z$4:$Z$25</definedName>
    <definedName name="ExternalData_2806" localSheetId="2">Data!$Z$4:$Z$30</definedName>
    <definedName name="ExternalData_2807" localSheetId="2">Data!$Z$4:$Z$30</definedName>
    <definedName name="ExternalData_2808" localSheetId="2">Data!$Z$4:$Z$30</definedName>
    <definedName name="ExternalData_2809" localSheetId="2">Data!$Z$4:$Z$30</definedName>
    <definedName name="ExternalData_281" localSheetId="3">RawData!$A$1:$A$63</definedName>
    <definedName name="ExternalData_2810" localSheetId="2">Data!$Z$4:$Z$30</definedName>
    <definedName name="ExternalData_2811" localSheetId="2">Data!$Z$4:$Z$30</definedName>
    <definedName name="ExternalData_2812" localSheetId="2">Data!$AH$4:$AH$30</definedName>
    <definedName name="ExternalData_2813" localSheetId="2">Data!$AH$4:$AH$30</definedName>
    <definedName name="ExternalData_2814" localSheetId="2">Data!$AH$4:$AH$30</definedName>
    <definedName name="ExternalData_2815" localSheetId="2">Data!$AH$4:$AH$30</definedName>
    <definedName name="ExternalData_2816" localSheetId="2">Data!$AH$4:$AH$110</definedName>
    <definedName name="ExternalData_2817" localSheetId="2">Data!$AH$4:$AH$110</definedName>
    <definedName name="ExternalData_2818" localSheetId="2">Data!$AH$4:$AH$110</definedName>
    <definedName name="ExternalData_2819" localSheetId="2">Data!$AH$4:$AH$110</definedName>
    <definedName name="ExternalData_282" localSheetId="3">RawData!$A$1:$A$63</definedName>
    <definedName name="ExternalData_2820" localSheetId="2">Data!$AH$4:$AH$110</definedName>
    <definedName name="ExternalData_2821" localSheetId="2">Data!$AH$4:$AH$110</definedName>
    <definedName name="ExternalData_2822" localSheetId="2">Data!$AH$4:$AH$110</definedName>
    <definedName name="ExternalData_2823" localSheetId="2">Data!$AH$4:$AH$110</definedName>
    <definedName name="ExternalData_2824" localSheetId="2">Data!$AH$4:$AH$110</definedName>
    <definedName name="ExternalData_2825" localSheetId="2">Data!$AH$4:$AH$110</definedName>
    <definedName name="ExternalData_2826" localSheetId="2">Data!$AH$4:$AH$30</definedName>
    <definedName name="ExternalData_2827" localSheetId="2">Data!$AH$4:$AH$30</definedName>
    <definedName name="ExternalData_2828" localSheetId="2">Data!$AH$4:$AH$30</definedName>
    <definedName name="ExternalData_2829" localSheetId="2">Data!$AH$4:$AH$30</definedName>
    <definedName name="ExternalData_283" localSheetId="3">RawData!$A$1:$A$63</definedName>
    <definedName name="ExternalData_2830" localSheetId="2">Data!$AH$4:$AH$30</definedName>
    <definedName name="ExternalData_2831" localSheetId="2">Data!$AH$4:$AH$509</definedName>
    <definedName name="ExternalData_2832" localSheetId="2">Data!$AH$4:$AH$30</definedName>
    <definedName name="ExternalData_2833" localSheetId="2">Data!$AH$4:$AH$509</definedName>
    <definedName name="ExternalData_2834" localSheetId="2">Data!$AH$4:$AH$509</definedName>
    <definedName name="ExternalData_2835" localSheetId="2">Data!$AH$4:$AH$30</definedName>
    <definedName name="ExternalData_2836" localSheetId="2">Data!$AH$4:$AH$30</definedName>
    <definedName name="ExternalData_2837" localSheetId="2">Data!$AH$4:$AH$30</definedName>
    <definedName name="ExternalData_2838" localSheetId="2">Data!$AH$4:$AH$30</definedName>
    <definedName name="ExternalData_2839" localSheetId="2">Data!$AH$4:$AH$509</definedName>
    <definedName name="ExternalData_284" localSheetId="3">RawData!$A$1:$A$63</definedName>
    <definedName name="ExternalData_2840" localSheetId="2">Data!$AH$4:$AH$30</definedName>
    <definedName name="ExternalData_2841" localSheetId="2">Data!$AH$4:$AH$30</definedName>
    <definedName name="ExternalData_2842" localSheetId="2">Data!$AH$4:$AH$509</definedName>
    <definedName name="ExternalData_2843" localSheetId="2">Data!$AH$4:$AH$30</definedName>
    <definedName name="ExternalData_2844" localSheetId="2">Data!$AH$4:$AH$408</definedName>
    <definedName name="ExternalData_2845" localSheetId="2">Data!$AH$4:$AH$30</definedName>
    <definedName name="ExternalData_2846" localSheetId="2">Data!$AH$4:$AH$30</definedName>
    <definedName name="ExternalData_2847" localSheetId="2">Data!$AH$4:$AH$509</definedName>
    <definedName name="ExternalData_2848" localSheetId="2">Data!$AH$4:$AH$30</definedName>
    <definedName name="ExternalData_2849" localSheetId="2">Data!$AH$4:$AH$30</definedName>
    <definedName name="ExternalData_285" localSheetId="3">RawData!$A$1:$A$63</definedName>
    <definedName name="ExternalData_2850" localSheetId="2">Data!$AH$4:$AH$30</definedName>
    <definedName name="ExternalData_2851" localSheetId="2">Data!$AH$4:$AH$30</definedName>
    <definedName name="ExternalData_2852" localSheetId="2">Data!$AH$4:$AH$30</definedName>
    <definedName name="ExternalData_2853" localSheetId="2">Data!$AH$4:$AH$509</definedName>
    <definedName name="ExternalData_2854" localSheetId="2">Data!$AH$4:$AH$408</definedName>
    <definedName name="ExternalData_2855" localSheetId="2">Data!$AH$4:$AH$30</definedName>
    <definedName name="ExternalData_2856" localSheetId="2">Data!$AH$4:$AH$509</definedName>
    <definedName name="ExternalData_2857" localSheetId="2">Data!$AH$4:$AH$30</definedName>
    <definedName name="ExternalData_2858" localSheetId="2">Data!$AH$4:$AH$25</definedName>
    <definedName name="ExternalData_2859" localSheetId="2">Data!$AH$4:$AH$509</definedName>
    <definedName name="ExternalData_286" localSheetId="3">RawData!$A$1:$A$63</definedName>
    <definedName name="ExternalData_2860" localSheetId="2">Data!$AH$4:$AH$30</definedName>
    <definedName name="ExternalData_2861" localSheetId="2">Data!$AH$4:$AH$509</definedName>
    <definedName name="ExternalData_2862" localSheetId="2">Data!$AH$4:$AH$30</definedName>
    <definedName name="ExternalData_2863" localSheetId="2">Data!$AH$4:$AH$30</definedName>
    <definedName name="ExternalData_2864" localSheetId="2">Data!$AH$4:$AH$30</definedName>
    <definedName name="ExternalData_2865" localSheetId="2">Data!$AH$4:$AH$30</definedName>
    <definedName name="ExternalData_2866" localSheetId="2">Data!$AH$4:$AH$30</definedName>
    <definedName name="ExternalData_2867" localSheetId="2">Data!$AH$4:$AH$30</definedName>
    <definedName name="ExternalData_2868" localSheetId="2">Data!$AH$4:$AH$25</definedName>
    <definedName name="ExternalData_2869" localSheetId="2">Data!$AH$4:$AH$25</definedName>
    <definedName name="ExternalData_287" localSheetId="3">RawData!$A$1:$A$63</definedName>
    <definedName name="ExternalData_2870" localSheetId="2">Data!$AH$4:$AH$30</definedName>
    <definedName name="ExternalData_2871" localSheetId="2">Data!$AH$4:$AH$30</definedName>
    <definedName name="ExternalData_2872" localSheetId="2">Data!$AH$4:$AH$30</definedName>
    <definedName name="ExternalData_2873" localSheetId="2">Data!$AH$4:$AH$30</definedName>
    <definedName name="ExternalData_2874" localSheetId="2">Data!$AH$4:$AH$30</definedName>
    <definedName name="ExternalData_2875" localSheetId="2">Data!$AH$4:$AH$30</definedName>
    <definedName name="ExternalData_2876" localSheetId="2">Data!$AP$4:$AP$30</definedName>
    <definedName name="ExternalData_2877" localSheetId="2">Data!$AP$4:$AP$30</definedName>
    <definedName name="ExternalData_2878" localSheetId="2">Data!$AP$4:$AP$30</definedName>
    <definedName name="ExternalData_2879" localSheetId="2">Data!$AP$4:$AP$30</definedName>
    <definedName name="ExternalData_288" localSheetId="3">RawData!$A$1:$A$63</definedName>
    <definedName name="ExternalData_2880" localSheetId="2">Data!$AP$4:$AP$30</definedName>
    <definedName name="ExternalData_2881" localSheetId="2">Data!$AP$4:$AP$110</definedName>
    <definedName name="ExternalData_2882" localSheetId="2">Data!$AP$4:$AP$110</definedName>
    <definedName name="ExternalData_2883" localSheetId="2">Data!$AP$4:$AP$110</definedName>
    <definedName name="ExternalData_2884" localSheetId="2">Data!$AP$4:$AP$110</definedName>
    <definedName name="ExternalData_2885" localSheetId="2">Data!$AP$4:$AP$110</definedName>
    <definedName name="ExternalData_2886" localSheetId="2">Data!$AP$4:$AP$110</definedName>
    <definedName name="ExternalData_2887" localSheetId="2">Data!$AP$4:$AP$110</definedName>
    <definedName name="ExternalData_2888" localSheetId="2">Data!$AP$4:$AP$110</definedName>
    <definedName name="ExternalData_2889" localSheetId="2">Data!$AP$4:$AP$110</definedName>
    <definedName name="ExternalData_289" localSheetId="3">RawData!$A$1:$A$63</definedName>
    <definedName name="ExternalData_2890" localSheetId="2">Data!$AP$4:$AP$110</definedName>
    <definedName name="ExternalData_2891" localSheetId="2">Data!$AP$4:$AP$30</definedName>
    <definedName name="ExternalData_2892" localSheetId="2">Data!$AP$4:$AP$30</definedName>
    <definedName name="ExternalData_2893" localSheetId="2">Data!$AP$4:$AP$30</definedName>
    <definedName name="ExternalData_2894" localSheetId="2">Data!$AP$4:$AP$30</definedName>
    <definedName name="ExternalData_2895" localSheetId="2">Data!$AP$4:$AP$30</definedName>
    <definedName name="ExternalData_2896" localSheetId="2">Data!$AP$4:$AP$509</definedName>
    <definedName name="ExternalData_2897" localSheetId="2">Data!$AP$4:$AP$30</definedName>
    <definedName name="ExternalData_2898" localSheetId="2">Data!$AP$4:$AP$509</definedName>
    <definedName name="ExternalData_2899" localSheetId="2">Data!$AP$4:$AP$509</definedName>
    <definedName name="ExternalData_290" localSheetId="3">RawData!$A$1:$A$63</definedName>
    <definedName name="ExternalData_2900" localSheetId="2">Data!$AP$4:$AP$30</definedName>
    <definedName name="ExternalData_2901" localSheetId="2">Data!$AP$4:$AP$30</definedName>
    <definedName name="ExternalData_2902" localSheetId="2">Data!$AP$4:$AP$30</definedName>
    <definedName name="ExternalData_2903" localSheetId="2">Data!$AP$4:$AP$30</definedName>
    <definedName name="ExternalData_2904" localSheetId="2">Data!$AP$4:$AP$509</definedName>
    <definedName name="ExternalData_2905" localSheetId="2">Data!$AP$4:$AP$30</definedName>
    <definedName name="ExternalData_2906" localSheetId="2">Data!$AP$4:$AP$30</definedName>
    <definedName name="ExternalData_2907" localSheetId="2">Data!$AP$4:$AP$509</definedName>
    <definedName name="ExternalData_2908" localSheetId="2">Data!$AP$4:$AP$30</definedName>
    <definedName name="ExternalData_2909" localSheetId="2">Data!$AP$4:$AP$408</definedName>
    <definedName name="ExternalData_291" localSheetId="3">RawData!$A$1:$A$63</definedName>
    <definedName name="ExternalData_2910" localSheetId="2">Data!$AP$4:$AP$30</definedName>
    <definedName name="ExternalData_2911" localSheetId="2">Data!$AP$4:$AP$30</definedName>
    <definedName name="ExternalData_2912" localSheetId="2">Data!$AP$4:$AP$509</definedName>
    <definedName name="ExternalData_2913" localSheetId="2">Data!$AP$4:$AP$30</definedName>
    <definedName name="ExternalData_2914" localSheetId="2">Data!$AP$4:$AP$30</definedName>
    <definedName name="ExternalData_2915" localSheetId="2">Data!$AP$4:$AP$30</definedName>
    <definedName name="ExternalData_2916" localSheetId="2">Data!$AP$4:$AP$30</definedName>
    <definedName name="ExternalData_2917" localSheetId="2">Data!$AP$4:$AP$30</definedName>
    <definedName name="ExternalData_2918" localSheetId="2">Data!$AP$4:$AP$509</definedName>
    <definedName name="ExternalData_2919" localSheetId="2">Data!$AP$4:$AP$408</definedName>
    <definedName name="ExternalData_292" localSheetId="3">RawData!$A$1:$A$63</definedName>
    <definedName name="ExternalData_2920" localSheetId="2">Data!$AP$4:$AP$30</definedName>
    <definedName name="ExternalData_2921" localSheetId="2">Data!$AP$4:$AP$509</definedName>
    <definedName name="ExternalData_2922" localSheetId="2">Data!$AP$4:$AP$30</definedName>
    <definedName name="ExternalData_2923" localSheetId="2">Data!$AP$4:$AP$25</definedName>
    <definedName name="ExternalData_2924" localSheetId="2">Data!$AP$4:$AP$509</definedName>
    <definedName name="ExternalData_2925" localSheetId="2">Data!$AP$4:$AP$30</definedName>
    <definedName name="ExternalData_2926" localSheetId="2">Data!$AP$4:$AP$509</definedName>
    <definedName name="ExternalData_2927" localSheetId="2">Data!$AP$4:$AP$30</definedName>
    <definedName name="ExternalData_2928" localSheetId="2">Data!$AP$4:$AP$30</definedName>
    <definedName name="ExternalData_2929" localSheetId="2">Data!$AP$4:$AP$30</definedName>
    <definedName name="ExternalData_293" localSheetId="3">RawData!$A$1:$A$63</definedName>
    <definedName name="ExternalData_2930" localSheetId="2">Data!$AP$4:$AP$30</definedName>
    <definedName name="ExternalData_2931" localSheetId="2">Data!$AP$4:$AP$30</definedName>
    <definedName name="ExternalData_2932" localSheetId="2">Data!$AP$4:$AP$30</definedName>
    <definedName name="ExternalData_2933" localSheetId="2">Data!$AP$4:$AP$25</definedName>
    <definedName name="ExternalData_2934" localSheetId="2">Data!$AP$4:$AP$25</definedName>
    <definedName name="ExternalData_2935" localSheetId="2">Data!$AP$4:$AP$30</definedName>
    <definedName name="ExternalData_2936" localSheetId="2">Data!$AP$4:$AP$30</definedName>
    <definedName name="ExternalData_2937" localSheetId="2">Data!$AP$4:$AP$30</definedName>
    <definedName name="ExternalData_2938" localSheetId="2">Data!$AP$4:$AP$30</definedName>
    <definedName name="ExternalData_2939" localSheetId="2">Data!$AP$4:$AP$30</definedName>
    <definedName name="ExternalData_2940" localSheetId="2">Data!$AP$4:$AP$30</definedName>
    <definedName name="ExternalData_2941" localSheetId="2">Data!$AX$4:$AX$30</definedName>
    <definedName name="ExternalData_2942" localSheetId="2">Data!$AX$4:$AX$30</definedName>
    <definedName name="ExternalData_2943" localSheetId="2">Data!$AX$4:$AX$30</definedName>
    <definedName name="ExternalData_2944" localSheetId="2">Data!$AX$4:$AX$30</definedName>
    <definedName name="ExternalData_2945" localSheetId="2">Data!$AX$4:$AX$30</definedName>
    <definedName name="ExternalData_2946" localSheetId="2">Data!$AX$4:$AX$30</definedName>
    <definedName name="ExternalData_2947" localSheetId="2">Data!$AX$4:$AX$110</definedName>
    <definedName name="ExternalData_2948" localSheetId="2">Data!$AX$4:$AX$110</definedName>
    <definedName name="ExternalData_2949" localSheetId="2">Data!$AX$4:$AX$110</definedName>
    <definedName name="ExternalData_2950" localSheetId="2">Data!$AX$4:$AX$110</definedName>
    <definedName name="ExternalData_2951" localSheetId="2">Data!$AX$4:$AX$110</definedName>
    <definedName name="ExternalData_2952" localSheetId="2">Data!$AX$4:$AX$110</definedName>
    <definedName name="ExternalData_2953" localSheetId="2">Data!$AX$4:$AX$110</definedName>
    <definedName name="ExternalData_2954" localSheetId="2">Data!$AX$4:$AX$110</definedName>
    <definedName name="ExternalData_2955" localSheetId="2">Data!$AX$4:$AX$110</definedName>
    <definedName name="ExternalData_2956" localSheetId="2">Data!$AX$4:$AX$110</definedName>
    <definedName name="ExternalData_2957" localSheetId="2">Data!$AX$4:$AX$30</definedName>
    <definedName name="ExternalData_2958" localSheetId="2">Data!$AX$4:$AX$30</definedName>
    <definedName name="ExternalData_2959" localSheetId="2">Data!$AX$4:$AX$30</definedName>
    <definedName name="ExternalData_2960" localSheetId="2">Data!$AX$4:$AX$30</definedName>
    <definedName name="ExternalData_2961" localSheetId="2">Data!$AX$4:$AX$30</definedName>
    <definedName name="ExternalData_2962" localSheetId="2">Data!$AX$4:$AX$509</definedName>
    <definedName name="ExternalData_2963" localSheetId="2">Data!$AX$4:$AX$30</definedName>
    <definedName name="ExternalData_2964" localSheetId="2">Data!$AX$4:$AX$509</definedName>
    <definedName name="ExternalData_2965" localSheetId="2">Data!$AX$4:$AX$509</definedName>
    <definedName name="ExternalData_2966" localSheetId="2">Data!$AX$4:$AX$30</definedName>
    <definedName name="ExternalData_2967" localSheetId="2">Data!$AX$4:$AX$30</definedName>
    <definedName name="ExternalData_2968" localSheetId="2">Data!$AX$4:$AX$30</definedName>
    <definedName name="ExternalData_2969" localSheetId="2">Data!$AX$4:$AX$30</definedName>
    <definedName name="ExternalData_2970" localSheetId="2">Data!$AX$4:$AX$509</definedName>
    <definedName name="ExternalData_2971" localSheetId="2">Data!$AX$4:$AX$30</definedName>
    <definedName name="ExternalData_2972" localSheetId="2">Data!$AX$4:$AX$30</definedName>
    <definedName name="ExternalData_2973" localSheetId="2">Data!$AX$4:$AX$509</definedName>
    <definedName name="ExternalData_2974" localSheetId="2">Data!$AX$4:$AX$30</definedName>
    <definedName name="ExternalData_2975" localSheetId="2">Data!$AX$4:$AX$408</definedName>
    <definedName name="ExternalData_2976" localSheetId="2">Data!$AX$4:$AX$30</definedName>
    <definedName name="ExternalData_2977" localSheetId="2">Data!$AX$4:$AX$30</definedName>
    <definedName name="ExternalData_2978" localSheetId="2">Data!$AX$4:$AX$509</definedName>
    <definedName name="ExternalData_2979" localSheetId="2">Data!$AX$4:$AX$30</definedName>
    <definedName name="ExternalData_2980" localSheetId="2">Data!$AX$4:$AX$30</definedName>
    <definedName name="ExternalData_2981" localSheetId="2">Data!$AX$4:$AX$30</definedName>
    <definedName name="ExternalData_2982" localSheetId="2">Data!$AX$4:$AX$30</definedName>
    <definedName name="ExternalData_2983" localSheetId="2">Data!$AX$4:$AX$30</definedName>
    <definedName name="ExternalData_2984" localSheetId="2">Data!$AX$4:$AX$509</definedName>
    <definedName name="ExternalData_2985" localSheetId="2">Data!$AX$4:$AX$408</definedName>
    <definedName name="ExternalData_2986" localSheetId="2">Data!$AX$4:$AX$30</definedName>
    <definedName name="ExternalData_2987" localSheetId="2">Data!$AX$4:$AX$509</definedName>
    <definedName name="ExternalData_2988" localSheetId="2">Data!$AX$4:$AX$30</definedName>
    <definedName name="ExternalData_2989" localSheetId="2">Data!$AX$4:$AX$25</definedName>
    <definedName name="ExternalData_2990" localSheetId="2">Data!$AX$4:$AX$509</definedName>
    <definedName name="ExternalData_2991" localSheetId="2">Data!$AX$4:$AX$30</definedName>
    <definedName name="ExternalData_2992" localSheetId="2">Data!$AX$4:$AX$509</definedName>
    <definedName name="ExternalData_2993" localSheetId="2">Data!$AX$4:$AX$30</definedName>
    <definedName name="ExternalData_2994" localSheetId="2">Data!$AX$4:$AX$30</definedName>
    <definedName name="ExternalData_2995" localSheetId="2">Data!$AX$4:$AX$30</definedName>
    <definedName name="ExternalData_2996" localSheetId="2">Data!$AX$4:$AX$30</definedName>
    <definedName name="ExternalData_2997" localSheetId="2">Data!$AX$4:$AX$30</definedName>
    <definedName name="ExternalData_2998" localSheetId="2">Data!$AX$4:$AX$30</definedName>
    <definedName name="ExternalData_2999" localSheetId="2">Data!$AX$4:$AX$25</definedName>
    <definedName name="ExternalData_3000" localSheetId="2">Data!$AX$4:$AX$25</definedName>
    <definedName name="ExternalData_3001" localSheetId="2">Data!$AX$4:$AX$30</definedName>
    <definedName name="ExternalData_3002" localSheetId="2">Data!$AX$4:$AX$30</definedName>
    <definedName name="ExternalData_3003" localSheetId="2">Data!$AX$4:$AX$30</definedName>
    <definedName name="ExternalData_3004" localSheetId="2">Data!$AX$4:$AX$30</definedName>
    <definedName name="ExternalData_3005" localSheetId="2">Data!$AX$4:$AX$30</definedName>
    <definedName name="ExternalData_3006" localSheetId="2">Data!$AX$4:$AX$30</definedName>
    <definedName name="ExternalData_3007" localSheetId="2">Data!$BF$4:$BF$30</definedName>
    <definedName name="ExternalData_3008" localSheetId="2">Data!$BF$4:$BF$30</definedName>
    <definedName name="ExternalData_3009" localSheetId="2">Data!$BF$4:$BF$30</definedName>
    <definedName name="ExternalData_3010" localSheetId="2">Data!$BF$4:$BF$30</definedName>
    <definedName name="ExternalData_3011" localSheetId="2">Data!$BF$4:$BF$30</definedName>
    <definedName name="ExternalData_3012" localSheetId="2">Data!$BF$4:$BF$30</definedName>
    <definedName name="ExternalData_3013" localSheetId="2">Data!$BF$4:$BF$30</definedName>
    <definedName name="ExternalData_3014" localSheetId="2">Data!$BF$4:$BF$110</definedName>
    <definedName name="ExternalData_3015" localSheetId="2">Data!$BF$4:$BF$110</definedName>
    <definedName name="ExternalData_3016" localSheetId="2">Data!$BF$4:$BF$110</definedName>
    <definedName name="ExternalData_3017" localSheetId="2">Data!$BF$4:$BF$110</definedName>
    <definedName name="ExternalData_3018" localSheetId="2">Data!$BF$4:$BF$110</definedName>
    <definedName name="ExternalData_3019" localSheetId="2">Data!$BF$4:$BF$110</definedName>
    <definedName name="ExternalData_3020" localSheetId="2">Data!$BF$4:$BF$110</definedName>
    <definedName name="ExternalData_3021" localSheetId="2">Data!$BF$4:$BF$110</definedName>
    <definedName name="ExternalData_3022" localSheetId="2">Data!$BF$4:$BF$110</definedName>
    <definedName name="ExternalData_3023" localSheetId="2">Data!$BF$4:$BF$110</definedName>
    <definedName name="ExternalData_3024" localSheetId="2">Data!$BF$4:$BF$30</definedName>
    <definedName name="ExternalData_3025" localSheetId="2">Data!$BF$4:$BF$30</definedName>
    <definedName name="ExternalData_3026" localSheetId="2">Data!$BF$4:$BF$30</definedName>
    <definedName name="ExternalData_3027" localSheetId="2">Data!$BF$4:$BF$30</definedName>
    <definedName name="ExternalData_3028" localSheetId="2">Data!$BF$4:$BF$30</definedName>
    <definedName name="ExternalData_3029" localSheetId="2">Data!$BF$4:$BF$509</definedName>
    <definedName name="ExternalData_3030" localSheetId="2">Data!$BF$4:$BF$30</definedName>
    <definedName name="ExternalData_3031" localSheetId="2">Data!$BF$4:$BF$509</definedName>
    <definedName name="ExternalData_3032" localSheetId="2">Data!$BF$4:$BF$509</definedName>
    <definedName name="ExternalData_3033" localSheetId="2">Data!$BF$4:$BF$30</definedName>
    <definedName name="ExternalData_3034" localSheetId="2">Data!$BF$4:$BF$30</definedName>
    <definedName name="ExternalData_3035" localSheetId="2">Data!$BF$4:$BF$30</definedName>
    <definedName name="ExternalData_3036" localSheetId="2">Data!$BF$4:$BF$30</definedName>
    <definedName name="ExternalData_3037" localSheetId="2">Data!$BF$4:$BF$509</definedName>
    <definedName name="ExternalData_3038" localSheetId="2">Data!$BF$4:$BF$30</definedName>
    <definedName name="ExternalData_3039" localSheetId="2">Data!$BF$4:$BF$30</definedName>
    <definedName name="ExternalData_3040" localSheetId="2">Data!$BF$4:$BF$509</definedName>
    <definedName name="ExternalData_3041" localSheetId="2">Data!$BF$4:$BF$30</definedName>
    <definedName name="ExternalData_3042" localSheetId="2">Data!$BF$4:$BF$408</definedName>
    <definedName name="ExternalData_3043" localSheetId="2">Data!$BF$4:$BF$30</definedName>
    <definedName name="ExternalData_3044" localSheetId="2">Data!$BF$4:$BF$30</definedName>
    <definedName name="ExternalData_3045" localSheetId="2">Data!$BF$4:$BF$509</definedName>
    <definedName name="ExternalData_3046" localSheetId="2">Data!$BF$4:$BF$30</definedName>
    <definedName name="ExternalData_3047" localSheetId="2">Data!$BF$4:$BF$30</definedName>
    <definedName name="ExternalData_3048" localSheetId="2">Data!$BF$4:$BF$30</definedName>
    <definedName name="ExternalData_3049" localSheetId="2">Data!$BF$4:$BF$30</definedName>
    <definedName name="ExternalData_3050" localSheetId="2">Data!$BF$4:$BF$30</definedName>
    <definedName name="ExternalData_3051" localSheetId="2">Data!$BF$4:$BF$509</definedName>
    <definedName name="ExternalData_3052" localSheetId="2">Data!$BF$4:$BF$408</definedName>
    <definedName name="ExternalData_3053" localSheetId="2">Data!$BF$4:$BF$30</definedName>
    <definedName name="ExternalData_3054" localSheetId="2">Data!$BF$4:$BF$509</definedName>
    <definedName name="ExternalData_3055" localSheetId="2">Data!$BF$4:$BF$30</definedName>
    <definedName name="ExternalData_3056" localSheetId="2">Data!$BF$4:$BF$25</definedName>
    <definedName name="ExternalData_3057" localSheetId="2">Data!$BF$4:$BF$509</definedName>
    <definedName name="ExternalData_3058" localSheetId="2">Data!$BF$4:$BF$30</definedName>
    <definedName name="ExternalData_3059" localSheetId="2">Data!$BF$4:$BF$509</definedName>
    <definedName name="ExternalData_3060" localSheetId="2">Data!$BF$4:$BF$30</definedName>
    <definedName name="ExternalData_3061" localSheetId="2">Data!$BF$4:$BF$30</definedName>
    <definedName name="ExternalData_3062" localSheetId="2">Data!$BF$4:$BF$30</definedName>
    <definedName name="ExternalData_3063" localSheetId="2">Data!$BF$4:$BF$30</definedName>
    <definedName name="ExternalData_3064" localSheetId="2">Data!$BF$4:$BF$30</definedName>
    <definedName name="ExternalData_3065" localSheetId="2">Data!$BF$4:$BF$30</definedName>
    <definedName name="ExternalData_3066" localSheetId="2">Data!$BF$4:$BF$25</definedName>
    <definedName name="ExternalData_3067" localSheetId="2">Data!$BF$4:$BF$25</definedName>
    <definedName name="ExternalData_3068" localSheetId="2">Data!$BF$4:$BF$30</definedName>
    <definedName name="ExternalData_3069" localSheetId="2">Data!$BF$4:$BF$30</definedName>
    <definedName name="ExternalData_3070" localSheetId="2">Data!$BF$4:$BF$30</definedName>
    <definedName name="ExternalData_3071" localSheetId="2">Data!$BF$4:$BF$30</definedName>
    <definedName name="ExternalData_3072" localSheetId="2">Data!$BF$4:$BF$30</definedName>
    <definedName name="ExternalData_3073" localSheetId="2">Data!$BF$4:$BF$30</definedName>
    <definedName name="ExternalData_3074" localSheetId="2">Data!$BN$4:$BN$30</definedName>
    <definedName name="ExternalData_3075" localSheetId="2">Data!$BN$4:$BN$30</definedName>
    <definedName name="ExternalData_3076" localSheetId="2">Data!$BN$4:$BN$30</definedName>
    <definedName name="ExternalData_3077" localSheetId="2">Data!$BN$4:$BN$30</definedName>
    <definedName name="ExternalData_3078" localSheetId="2">Data!$BN$4:$BN$30</definedName>
    <definedName name="ExternalData_3079" localSheetId="2">Data!$BN$4:$BN$30</definedName>
    <definedName name="ExternalData_3080" localSheetId="2">Data!$BN$4:$BN$30</definedName>
    <definedName name="ExternalData_3081" localSheetId="2">Data!$BN$4:$BN$30</definedName>
    <definedName name="ExternalData_3082" localSheetId="2">Data!$BN$4:$BN$110</definedName>
    <definedName name="ExternalData_3083" localSheetId="2">Data!$BN$4:$BN$110</definedName>
    <definedName name="ExternalData_3084" localSheetId="2">Data!$BN$4:$BN$110</definedName>
    <definedName name="ExternalData_3085" localSheetId="2">Data!$BN$4:$BN$110</definedName>
    <definedName name="ExternalData_3086" localSheetId="2">Data!$BN$4:$BN$110</definedName>
    <definedName name="ExternalData_3087" localSheetId="2">Data!$BN$4:$BN$110</definedName>
    <definedName name="ExternalData_3088" localSheetId="2">Data!$BN$4:$BN$110</definedName>
    <definedName name="ExternalData_3089" localSheetId="2">Data!$BN$4:$BN$110</definedName>
    <definedName name="ExternalData_3090" localSheetId="2">Data!$BN$4:$BN$110</definedName>
    <definedName name="ExternalData_3091" localSheetId="2">Data!$BN$4:$BN$110</definedName>
    <definedName name="ExternalData_3092" localSheetId="2">Data!$BN$4:$BN$30</definedName>
    <definedName name="ExternalData_3093" localSheetId="2">Data!$BN$4:$BN$30</definedName>
    <definedName name="ExternalData_3094" localSheetId="2">Data!$BN$4:$BN$30</definedName>
    <definedName name="ExternalData_3095" localSheetId="2">Data!$BN$4:$BN$30</definedName>
    <definedName name="ExternalData_3096" localSheetId="2">Data!$BN$4:$BN$30</definedName>
    <definedName name="ExternalData_3097" localSheetId="2">Data!$BN$4:$BN$509</definedName>
    <definedName name="ExternalData_3098" localSheetId="2">Data!$BN$4:$BN$30</definedName>
    <definedName name="ExternalData_3099" localSheetId="2">Data!$BN$4:$BN$509</definedName>
    <definedName name="ExternalData_3100" localSheetId="2">Data!$BN$4:$BN$509</definedName>
    <definedName name="ExternalData_3101" localSheetId="2">Data!$BN$4:$BN$30</definedName>
    <definedName name="ExternalData_3102" localSheetId="2">Data!$BN$4:$BN$30</definedName>
    <definedName name="ExternalData_3103" localSheetId="2">Data!$BN$4:$BN$30</definedName>
    <definedName name="ExternalData_3104" localSheetId="2">Data!$BN$4:$BN$30</definedName>
    <definedName name="ExternalData_3105" localSheetId="2">Data!$BN$4:$BN$509</definedName>
    <definedName name="ExternalData_3106" localSheetId="2">Data!$BN$4:$BN$30</definedName>
    <definedName name="ExternalData_3107" localSheetId="2">Data!$BN$4:$BN$30</definedName>
    <definedName name="ExternalData_3108" localSheetId="2">Data!$BN$4:$BN$509</definedName>
    <definedName name="ExternalData_3109" localSheetId="2">Data!$BN$4:$BN$30</definedName>
    <definedName name="ExternalData_3110" localSheetId="2">Data!$BN$4:$BN$408</definedName>
    <definedName name="ExternalData_3111" localSheetId="2">Data!$BN$4:$BN$30</definedName>
    <definedName name="ExternalData_3112" localSheetId="2">Data!$BN$4:$BN$30</definedName>
    <definedName name="ExternalData_3113" localSheetId="2">Data!$BN$4:$BN$509</definedName>
    <definedName name="ExternalData_3114" localSheetId="2">Data!$BN$4:$BN$30</definedName>
    <definedName name="ExternalData_3115" localSheetId="2">Data!$BN$4:$BN$30</definedName>
    <definedName name="ExternalData_3116" localSheetId="2">Data!$BN$4:$BN$30</definedName>
    <definedName name="ExternalData_3117" localSheetId="2">Data!$BN$4:$BN$30</definedName>
    <definedName name="ExternalData_3118" localSheetId="2">Data!$BN$4:$BN$30</definedName>
    <definedName name="ExternalData_3119" localSheetId="2">Data!$BN$4:$BN$509</definedName>
    <definedName name="ExternalData_3120" localSheetId="2">Data!$BN$4:$BN$408</definedName>
    <definedName name="ExternalData_3121" localSheetId="2">Data!$BN$4:$BN$30</definedName>
    <definedName name="ExternalData_3122" localSheetId="2">Data!$BN$4:$BN$509</definedName>
    <definedName name="ExternalData_3123" localSheetId="2">Data!$BN$4:$BN$30</definedName>
    <definedName name="ExternalData_3124" localSheetId="2">Data!$BN$4:$BN$25</definedName>
    <definedName name="ExternalData_3125" localSheetId="2">Data!$BN$4:$BN$509</definedName>
    <definedName name="ExternalData_3126" localSheetId="2">Data!$BN$4:$BN$30</definedName>
    <definedName name="ExternalData_3127" localSheetId="2">Data!$BN$4:$BN$509</definedName>
    <definedName name="ExternalData_3128" localSheetId="2">Data!$BN$4:$BN$30</definedName>
    <definedName name="ExternalData_3129" localSheetId="2">Data!$BN$4:$BN$30</definedName>
    <definedName name="ExternalData_3130" localSheetId="2">Data!$BN$4:$BN$30</definedName>
    <definedName name="ExternalData_3131" localSheetId="2">Data!$BN$4:$BN$30</definedName>
    <definedName name="ExternalData_3132" localSheetId="2">Data!$BN$4:$BN$30</definedName>
    <definedName name="ExternalData_3133" localSheetId="2">Data!$BN$4:$BN$30</definedName>
    <definedName name="ExternalData_3134" localSheetId="2">Data!$BN$4:$BN$25</definedName>
    <definedName name="ExternalData_3135" localSheetId="2">Data!$BN$4:$BN$25</definedName>
    <definedName name="ExternalData_3136" localSheetId="2">Data!$BN$4:$BN$30</definedName>
    <definedName name="ExternalData_3137" localSheetId="2">Data!$BN$4:$BN$30</definedName>
    <definedName name="ExternalData_3138" localSheetId="2">Data!$BN$4:$BN$30</definedName>
    <definedName name="ExternalData_3139" localSheetId="2">Data!$BN$4:$BN$30</definedName>
    <definedName name="ExternalData_3140" localSheetId="2">Data!$BN$4:$BN$30</definedName>
    <definedName name="ExternalData_3141" localSheetId="2">Data!$BN$4:$BN$30</definedName>
    <definedName name="ExternalData_3142" localSheetId="2">Data!$BV$4:$BV$30</definedName>
    <definedName name="ExternalData_3143" localSheetId="2">Data!$BV$4:$BV$30</definedName>
    <definedName name="ExternalData_3144" localSheetId="2">Data!$BV$4:$BV$30</definedName>
    <definedName name="ExternalData_3145" localSheetId="2">Data!$BV$4:$BV$30</definedName>
    <definedName name="ExternalData_3146" localSheetId="2">Data!$BV$4:$BV$30</definedName>
    <definedName name="ExternalData_3147" localSheetId="2">Data!$BV$4:$BV$30</definedName>
    <definedName name="ExternalData_3148" localSheetId="2">Data!$BV$4:$BV$30</definedName>
    <definedName name="ExternalData_3149" localSheetId="2">Data!$BV$4:$BV$30</definedName>
    <definedName name="ExternalData_3150" localSheetId="2">Data!$BV$4:$BV$30</definedName>
    <definedName name="ExternalData_3151" localSheetId="2">Data!$BV$4:$BV$110</definedName>
    <definedName name="ExternalData_3152" localSheetId="2">Data!$BV$4:$BV$110</definedName>
    <definedName name="ExternalData_3153" localSheetId="2">Data!$BV$4:$BV$110</definedName>
    <definedName name="ExternalData_3154" localSheetId="2">Data!$BV$4:$BV$110</definedName>
    <definedName name="ExternalData_3155" localSheetId="2">Data!$BV$4:$BV$110</definedName>
    <definedName name="ExternalData_3156" localSheetId="2">Data!$BV$4:$BV$110</definedName>
    <definedName name="ExternalData_3157" localSheetId="2">Data!$BV$4:$BV$110</definedName>
    <definedName name="ExternalData_3158" localSheetId="2">Data!$BV$4:$BV$110</definedName>
    <definedName name="ExternalData_3159" localSheetId="2">Data!$BV$4:$BV$110</definedName>
    <definedName name="ExternalData_3160" localSheetId="2">Data!$BV$4:$BV$110</definedName>
    <definedName name="ExternalData_3161" localSheetId="2">Data!$BV$4:$BV$30</definedName>
    <definedName name="ExternalData_3162" localSheetId="2">Data!$BV$4:$BV$30</definedName>
    <definedName name="ExternalData_3163" localSheetId="2">Data!$BV$4:$BV$30</definedName>
    <definedName name="ExternalData_3164" localSheetId="2">Data!$BV$4:$BV$30</definedName>
    <definedName name="ExternalData_3165" localSheetId="2">Data!$BV$4:$BV$30</definedName>
    <definedName name="ExternalData_3166" localSheetId="2">Data!$BV$4:$BV$509</definedName>
    <definedName name="ExternalData_3167" localSheetId="2">Data!$BV$4:$BV$30</definedName>
    <definedName name="ExternalData_3168" localSheetId="2">Data!$BV$4:$BV$509</definedName>
    <definedName name="ExternalData_3169" localSheetId="2">Data!$BV$4:$BV$509</definedName>
    <definedName name="ExternalData_3170" localSheetId="2">Data!$BV$4:$BV$30</definedName>
    <definedName name="ExternalData_3171" localSheetId="2">Data!$BV$4:$BV$30</definedName>
    <definedName name="ExternalData_3172" localSheetId="2">Data!$BV$4:$BV$30</definedName>
    <definedName name="ExternalData_3173" localSheetId="2">Data!$BV$4:$BV$30</definedName>
    <definedName name="ExternalData_3174" localSheetId="2">Data!$BV$4:$BV$509</definedName>
    <definedName name="ExternalData_3175" localSheetId="2">Data!$BV$4:$BV$30</definedName>
    <definedName name="ExternalData_3176" localSheetId="2">Data!$BV$4:$BV$30</definedName>
    <definedName name="ExternalData_3177" localSheetId="2">Data!$BV$4:$BV$509</definedName>
    <definedName name="ExternalData_3178" localSheetId="2">Data!$BV$4:$BV$30</definedName>
    <definedName name="ExternalData_3179" localSheetId="2">Data!$BV$4:$BV$408</definedName>
    <definedName name="ExternalData_3180" localSheetId="2">Data!$BV$4:$BV$30</definedName>
    <definedName name="ExternalData_3181" localSheetId="2">Data!$BV$4:$BV$30</definedName>
    <definedName name="ExternalData_3182" localSheetId="2">Data!$BV$4:$BV$509</definedName>
    <definedName name="ExternalData_3183" localSheetId="2">Data!$BV$4:$BV$30</definedName>
    <definedName name="ExternalData_3184" localSheetId="2">Data!$BV$4:$BV$30</definedName>
    <definedName name="ExternalData_3185" localSheetId="2">Data!$BV$4:$BV$30</definedName>
    <definedName name="ExternalData_3186" localSheetId="2">Data!$BV$4:$BV$30</definedName>
    <definedName name="ExternalData_3187" localSheetId="2">Data!$BV$4:$BV$30</definedName>
    <definedName name="ExternalData_3188" localSheetId="2">Data!$BV$4:$BV$509</definedName>
    <definedName name="ExternalData_3189" localSheetId="2">Data!$BV$4:$BV$408</definedName>
    <definedName name="ExternalData_3190" localSheetId="2">Data!$BV$4:$BV$30</definedName>
    <definedName name="ExternalData_3191" localSheetId="2">Data!$BV$4:$BV$509</definedName>
    <definedName name="ExternalData_3192" localSheetId="2">Data!$BV$4:$BV$30</definedName>
    <definedName name="ExternalData_3193" localSheetId="2">Data!$BV$4:$BV$25</definedName>
    <definedName name="ExternalData_3194" localSheetId="2">Data!$BV$4:$BV$509</definedName>
    <definedName name="ExternalData_3195" localSheetId="2">Data!$BV$4:$BV$30</definedName>
    <definedName name="ExternalData_3196" localSheetId="2">Data!$BV$4:$BV$509</definedName>
    <definedName name="ExternalData_3197" localSheetId="2">Data!$BV$4:$BV$30</definedName>
    <definedName name="ExternalData_3198" localSheetId="2">Data!$BV$4:$BV$30</definedName>
    <definedName name="ExternalData_3199" localSheetId="2">Data!$BV$4:$BV$30</definedName>
    <definedName name="ExternalData_3200" localSheetId="2">Data!$BV$4:$BV$30</definedName>
    <definedName name="ExternalData_3201" localSheetId="2">Data!$BV$4:$BV$30</definedName>
    <definedName name="ExternalData_3202" localSheetId="2">Data!$BV$4:$BV$30</definedName>
    <definedName name="ExternalData_3203" localSheetId="2">Data!$BV$4:$BV$25</definedName>
    <definedName name="ExternalData_3204" localSheetId="2">Data!$BV$4:$BV$25</definedName>
    <definedName name="ExternalData_3205" localSheetId="2">Data!$BV$4:$BV$30</definedName>
    <definedName name="ExternalData_3206" localSheetId="2">Data!$BV$4:$BV$30</definedName>
    <definedName name="ExternalData_3207" localSheetId="2">Data!$BV$4:$BV$30</definedName>
    <definedName name="ExternalData_3208" localSheetId="2">Data!$BV$4:$BV$30</definedName>
    <definedName name="ExternalData_3209" localSheetId="2">Data!$BV$4:$BV$30</definedName>
    <definedName name="ExternalData_3210" localSheetId="2">Data!$BV$4:$BV$30</definedName>
    <definedName name="ExternalData_3211" localSheetId="2">Data!$B$4:$B$30</definedName>
    <definedName name="ExternalData_3212" localSheetId="2">Data!$B$4:$B$30</definedName>
    <definedName name="ExternalData_3213" localSheetId="2">Data!$B$4:$B$30</definedName>
    <definedName name="ExternalData_3214" localSheetId="2">Data!$B$4:$B$30</definedName>
    <definedName name="ExternalData_3215" localSheetId="2">Data!$B$4:$B$30</definedName>
    <definedName name="ExternalData_3216" localSheetId="2">Data!$B$4:$B$30</definedName>
    <definedName name="ExternalData_3217" localSheetId="2">Data!$B$4:$B$30</definedName>
    <definedName name="ExternalData_3218" localSheetId="2">Data!$B$4:$B$30</definedName>
    <definedName name="ExternalData_3219" localSheetId="2">Data!$B$4:$B$30</definedName>
    <definedName name="ExternalData_3220" localSheetId="2">Data!$B$4:$B$30</definedName>
    <definedName name="ExternalData_3221" localSheetId="2">Data!$B$4:$B$110</definedName>
    <definedName name="ExternalData_3222" localSheetId="2">Data!$B$4:$B$110</definedName>
    <definedName name="ExternalData_3223" localSheetId="2">Data!$B$4:$B$110</definedName>
    <definedName name="ExternalData_3224" localSheetId="2">Data!$B$4:$B$110</definedName>
    <definedName name="ExternalData_3225" localSheetId="2">Data!$B$4:$B$110</definedName>
    <definedName name="ExternalData_3226" localSheetId="2">Data!$B$4:$B$110</definedName>
    <definedName name="ExternalData_3227" localSheetId="2">Data!$B$4:$B$110</definedName>
    <definedName name="ExternalData_3228" localSheetId="2">Data!$B$4:$B$110</definedName>
    <definedName name="ExternalData_3229" localSheetId="2">Data!$B$4:$B$110</definedName>
    <definedName name="ExternalData_3230" localSheetId="2">Data!$B$4:$B$110</definedName>
    <definedName name="ExternalData_3231" localSheetId="2">Data!$B$4:$B$30</definedName>
    <definedName name="ExternalData_3232" localSheetId="2">Data!$B$4:$B$30</definedName>
    <definedName name="ExternalData_3233" localSheetId="2">Data!$B$4:$B$30</definedName>
    <definedName name="ExternalData_3234" localSheetId="2">Data!$B$4:$B$30</definedName>
    <definedName name="ExternalData_3235" localSheetId="2">Data!$B$4:$B$30</definedName>
    <definedName name="ExternalData_3236" localSheetId="2">Data!$B$4:$B$30</definedName>
    <definedName name="ExternalData_3237" localSheetId="2">Data!$B$4:$B$30</definedName>
    <definedName name="ExternalData_3238" localSheetId="2">Data!$B$4:$B$30</definedName>
    <definedName name="ExternalData_3239" localSheetId="2">Data!$B$4:$B$30</definedName>
    <definedName name="ExternalData_3240" localSheetId="2">Data!$B$4:$B$30</definedName>
    <definedName name="ExternalData_3241" localSheetId="2">Data!$B$4:$B$30</definedName>
    <definedName name="ExternalData_3242" localSheetId="2">Data!$B$4:$B$30</definedName>
    <definedName name="ExternalData_3243" localSheetId="2">Data!$B$4:$B$30</definedName>
    <definedName name="ExternalData_3244" localSheetId="2">Data!$B$4:$B$408</definedName>
    <definedName name="ExternalData_3245" localSheetId="2">Data!$B$4:$B$30</definedName>
    <definedName name="ExternalData_3246" localSheetId="2">Data!$B$4:$B$30</definedName>
    <definedName name="ExternalData_3247" localSheetId="2">Data!$B$4:$B$30</definedName>
    <definedName name="ExternalData_3248" localSheetId="2">Data!$B$4:$B$30</definedName>
    <definedName name="ExternalData_3249" localSheetId="2">Data!$B$4:$B$30</definedName>
    <definedName name="ExternalData_3250" localSheetId="2">Data!$B$4:$B$30</definedName>
    <definedName name="ExternalData_3251" localSheetId="2">Data!$B$4:$B$30</definedName>
    <definedName name="ExternalData_3252" localSheetId="2">Data!$B$4:$B$408</definedName>
    <definedName name="ExternalData_3253" localSheetId="2">Data!$B$4:$B$30</definedName>
    <definedName name="ExternalData_3254" localSheetId="2">Data!$B$4:$B$30</definedName>
    <definedName name="ExternalData_3255" localSheetId="2">Data!$B$4:$B$25</definedName>
    <definedName name="ExternalData_3256" localSheetId="2">Data!$B$4:$B$30</definedName>
    <definedName name="ExternalData_3257" localSheetId="2">Data!$B$4:$B$30</definedName>
    <definedName name="ExternalData_3258" localSheetId="2">Data!$B$4:$B$30</definedName>
    <definedName name="ExternalData_3259" localSheetId="2">Data!$B$4:$B$30</definedName>
    <definedName name="ExternalData_3260" localSheetId="2">Data!$B$4:$B$30</definedName>
    <definedName name="ExternalData_3261" localSheetId="2">Data!$B$4:$B$30</definedName>
    <definedName name="ExternalData_3262" localSheetId="2">Data!$B$4:$B$30</definedName>
    <definedName name="ExternalData_3263" localSheetId="2">Data!$B$4:$B$25</definedName>
    <definedName name="ExternalData_3264" localSheetId="2">Data!$B$4:$B$25</definedName>
    <definedName name="ExternalData_3265" localSheetId="2">Data!$B$4:$B$30</definedName>
    <definedName name="ExternalData_3266" localSheetId="2">Data!$B$4:$B$30</definedName>
    <definedName name="ExternalData_3267" localSheetId="2">Data!$B$4:$B$30</definedName>
    <definedName name="ExternalData_3268" localSheetId="2">Data!$B$4:$B$30</definedName>
    <definedName name="ExternalData_3269" localSheetId="2">Data!$B$4:$B$30</definedName>
    <definedName name="ExternalData_3270" localSheetId="2">Data!$B$4:$B$30</definedName>
    <definedName name="ExternalData_3271" localSheetId="2">Data!$J$4:$J$30</definedName>
    <definedName name="ExternalData_3272" localSheetId="2">Data!$J$4:$J$30</definedName>
    <definedName name="ExternalData_3273" localSheetId="2">Data!$J$4:$J$30</definedName>
    <definedName name="ExternalData_3274" localSheetId="2">Data!$J$4:$J$30</definedName>
    <definedName name="ExternalData_3275" localSheetId="2">Data!$J$4:$J$30</definedName>
    <definedName name="ExternalData_3276" localSheetId="2">Data!$J$4:$J$30</definedName>
    <definedName name="ExternalData_3277" localSheetId="2">Data!$J$4:$J$30</definedName>
    <definedName name="ExternalData_3278" localSheetId="2">Data!$J$4:$J$30</definedName>
    <definedName name="ExternalData_3279" localSheetId="2">Data!$J$4:$J$30</definedName>
    <definedName name="ExternalData_3280" localSheetId="2">Data!$J$4:$J$30</definedName>
    <definedName name="ExternalData_3281" localSheetId="2">Data!$J$4:$J$30</definedName>
    <definedName name="ExternalData_3282" localSheetId="2">Data!$J$4:$J$110</definedName>
    <definedName name="ExternalData_3283" localSheetId="2">Data!$J$4:$J$110</definedName>
    <definedName name="ExternalData_3284" localSheetId="2">Data!$J$4:$J$110</definedName>
    <definedName name="ExternalData_3285" localSheetId="2">Data!$J$4:$J$110</definedName>
    <definedName name="ExternalData_3286" localSheetId="2">Data!$J$4:$J$110</definedName>
    <definedName name="ExternalData_3287" localSheetId="2">Data!$J$4:$J$110</definedName>
    <definedName name="ExternalData_3288" localSheetId="2">Data!$J$4:$J$110</definedName>
    <definedName name="ExternalData_3289" localSheetId="2">Data!$J$4:$J$110</definedName>
    <definedName name="ExternalData_3290" localSheetId="2">Data!$J$4:$J$110</definedName>
    <definedName name="ExternalData_3291" localSheetId="2">Data!$J$4:$J$110</definedName>
    <definedName name="ExternalData_3292" localSheetId="2">Data!$J$4:$J$30</definedName>
    <definedName name="ExternalData_3293" localSheetId="2">Data!$J$4:$J$30</definedName>
    <definedName name="ExternalData_3294" localSheetId="2">Data!$J$4:$J$30</definedName>
    <definedName name="ExternalData_3295" localSheetId="2">Data!$J$4:$J$30</definedName>
    <definedName name="ExternalData_3296" localSheetId="2">Data!$J$4:$J$30</definedName>
    <definedName name="ExternalData_3297" localSheetId="2">Data!$J$4:$J$30</definedName>
    <definedName name="ExternalData_3298" localSheetId="2">Data!$J$4:$J$30</definedName>
    <definedName name="ExternalData_3299" localSheetId="2">Data!$J$4:$J$30</definedName>
    <definedName name="ExternalData_3300" localSheetId="2">Data!$J$4:$J$30</definedName>
    <definedName name="ExternalData_3301" localSheetId="2">Data!$J$4:$J$30</definedName>
    <definedName name="ExternalData_3302" localSheetId="2">Data!$J$4:$J$30</definedName>
    <definedName name="ExternalData_3303" localSheetId="2">Data!$J$4:$J$30</definedName>
    <definedName name="ExternalData_3304" localSheetId="2">Data!$J$4:$J$30</definedName>
    <definedName name="ExternalData_3305" localSheetId="2">Data!$J$4:$J$408</definedName>
    <definedName name="ExternalData_3306" localSheetId="2">Data!$J$4:$J$30</definedName>
    <definedName name="ExternalData_3307" localSheetId="2">Data!$J$4:$J$30</definedName>
    <definedName name="ExternalData_3308" localSheetId="2">Data!$J$4:$J$30</definedName>
    <definedName name="ExternalData_3309" localSheetId="2">Data!$J$4:$J$30</definedName>
    <definedName name="ExternalData_3310" localSheetId="2">Data!$J$4:$J$30</definedName>
    <definedName name="ExternalData_3311" localSheetId="2">Data!$J$4:$J$30</definedName>
    <definedName name="ExternalData_3312" localSheetId="2">Data!$J$4:$J$30</definedName>
    <definedName name="ExternalData_3313" localSheetId="2">Data!$J$4:$J$408</definedName>
    <definedName name="ExternalData_3314" localSheetId="2">Data!$J$4:$J$30</definedName>
    <definedName name="ExternalData_3315" localSheetId="2">Data!$J$4:$J$30</definedName>
    <definedName name="ExternalData_3316" localSheetId="2">Data!$J$4:$J$25</definedName>
    <definedName name="ExternalData_3317" localSheetId="2">Data!$J$4:$J$30</definedName>
    <definedName name="ExternalData_3318" localSheetId="2">Data!$J$4:$J$30</definedName>
    <definedName name="ExternalData_3319" localSheetId="2">Data!$J$4:$J$30</definedName>
    <definedName name="ExternalData_3320" localSheetId="2">Data!$J$4:$J$30</definedName>
    <definedName name="ExternalData_3321" localSheetId="2">Data!$J$4:$J$30</definedName>
    <definedName name="ExternalData_3322" localSheetId="2">Data!$J$4:$J$30</definedName>
    <definedName name="ExternalData_3323" localSheetId="2">Data!$J$4:$J$30</definedName>
    <definedName name="ExternalData_3324" localSheetId="2">Data!$J$4:$J$25</definedName>
    <definedName name="ExternalData_3325" localSheetId="2">Data!$J$4:$J$25</definedName>
    <definedName name="ExternalData_3326" localSheetId="2">Data!$J$4:$J$30</definedName>
    <definedName name="ExternalData_3327" localSheetId="2">Data!$J$4:$J$30</definedName>
    <definedName name="ExternalData_3328" localSheetId="2">Data!$J$4:$J$30</definedName>
    <definedName name="ExternalData_3329" localSheetId="2">Data!$J$4:$J$30</definedName>
    <definedName name="ExternalData_3330" localSheetId="2">Data!$J$4:$J$30</definedName>
    <definedName name="ExternalData_3331" localSheetId="2">Data!$J$4:$J$30</definedName>
    <definedName name="ExternalData_3332" localSheetId="2">Data!$R$4:$R$30</definedName>
    <definedName name="ExternalData_3333" localSheetId="2">Data!$R$4:$R$30</definedName>
    <definedName name="ExternalData_3334" localSheetId="2">Data!$R$4:$R$30</definedName>
    <definedName name="ExternalData_3335" localSheetId="2">Data!$R$4:$R$30</definedName>
    <definedName name="ExternalData_3336" localSheetId="2">Data!$R$4:$R$30</definedName>
    <definedName name="ExternalData_3337" localSheetId="2">Data!$R$4:$R$30</definedName>
    <definedName name="ExternalData_3338" localSheetId="2">Data!$R$4:$R$30</definedName>
    <definedName name="ExternalData_3339" localSheetId="2">Data!$R$4:$R$30</definedName>
    <definedName name="ExternalData_3340" localSheetId="2">Data!$R$4:$R$30</definedName>
    <definedName name="ExternalData_3341" localSheetId="2">Data!$R$4:$R$30</definedName>
    <definedName name="ExternalData_3342" localSheetId="2">Data!$R$4:$R$30</definedName>
    <definedName name="ExternalData_3343" localSheetId="2">Data!$R$4:$R$30</definedName>
    <definedName name="ExternalData_3344" localSheetId="2">Data!$R$4:$R$110</definedName>
    <definedName name="ExternalData_3345" localSheetId="2">Data!$R$4:$R$110</definedName>
    <definedName name="ExternalData_3346" localSheetId="2">Data!$R$4:$R$110</definedName>
    <definedName name="ExternalData_3347" localSheetId="2">Data!$R$4:$R$110</definedName>
    <definedName name="ExternalData_3348" localSheetId="2">Data!$R$4:$R$110</definedName>
    <definedName name="ExternalData_3349" localSheetId="2">Data!$R$4:$R$110</definedName>
    <definedName name="ExternalData_3350" localSheetId="2">Data!$R$4:$R$110</definedName>
    <definedName name="ExternalData_3351" localSheetId="2">Data!$R$4:$R$110</definedName>
    <definedName name="ExternalData_3352" localSheetId="2">Data!$R$4:$R$110</definedName>
    <definedName name="ExternalData_3353" localSheetId="2">Data!$R$4:$R$110</definedName>
    <definedName name="ExternalData_3354" localSheetId="2">Data!$R$4:$R$30</definedName>
    <definedName name="ExternalData_3355" localSheetId="2">Data!$R$4:$R$30</definedName>
    <definedName name="ExternalData_3356" localSheetId="2">Data!$R$4:$R$30</definedName>
    <definedName name="ExternalData_3357" localSheetId="2">Data!$R$4:$R$30</definedName>
    <definedName name="ExternalData_3358" localSheetId="2">Data!$R$4:$R$30</definedName>
    <definedName name="ExternalData_3359" localSheetId="2">Data!$R$4:$R$30</definedName>
    <definedName name="ExternalData_3360" localSheetId="2">Data!$R$4:$R$30</definedName>
    <definedName name="ExternalData_3361" localSheetId="2">Data!$R$4:$R$30</definedName>
    <definedName name="ExternalData_3362" localSheetId="2">Data!$R$4:$R$30</definedName>
    <definedName name="ExternalData_3363" localSheetId="2">Data!$R$4:$R$30</definedName>
    <definedName name="ExternalData_3364" localSheetId="2">Data!$R$4:$R$30</definedName>
    <definedName name="ExternalData_3365" localSheetId="2">Data!$R$4:$R$30</definedName>
    <definedName name="ExternalData_3366" localSheetId="2">Data!$R$4:$R$30</definedName>
    <definedName name="ExternalData_3367" localSheetId="2">Data!$R$4:$R$408</definedName>
    <definedName name="ExternalData_3368" localSheetId="2">Data!$R$4:$R$30</definedName>
    <definedName name="ExternalData_3369" localSheetId="2">Data!$R$4:$R$30</definedName>
    <definedName name="ExternalData_3370" localSheetId="2">Data!$R$4:$R$30</definedName>
    <definedName name="ExternalData_3371" localSheetId="2">Data!$R$4:$R$30</definedName>
    <definedName name="ExternalData_3372" localSheetId="2">Data!$R$4:$R$30</definedName>
    <definedName name="ExternalData_3373" localSheetId="2">Data!$R$4:$R$30</definedName>
    <definedName name="ExternalData_3374" localSheetId="2">Data!$R$4:$R$30</definedName>
    <definedName name="ExternalData_3375" localSheetId="2">Data!$R$4:$R$408</definedName>
    <definedName name="ExternalData_3376" localSheetId="2">Data!$R$4:$R$30</definedName>
    <definedName name="ExternalData_3377" localSheetId="2">Data!$R$4:$R$30</definedName>
    <definedName name="ExternalData_3378" localSheetId="2">Data!$R$4:$R$25</definedName>
    <definedName name="ExternalData_3379" localSheetId="2">Data!$R$4:$R$30</definedName>
    <definedName name="ExternalData_3380" localSheetId="2">Data!$R$4:$R$30</definedName>
    <definedName name="ExternalData_3381" localSheetId="2">Data!$R$4:$R$30</definedName>
    <definedName name="ExternalData_3382" localSheetId="2">Data!$R$4:$R$30</definedName>
    <definedName name="ExternalData_3383" localSheetId="2">Data!$R$4:$R$30</definedName>
    <definedName name="ExternalData_3384" localSheetId="2">Data!$R$4:$R$30</definedName>
    <definedName name="ExternalData_3385" localSheetId="2">Data!$R$4:$R$30</definedName>
    <definedName name="ExternalData_3386" localSheetId="2">Data!$R$4:$R$25</definedName>
    <definedName name="ExternalData_3387" localSheetId="2">Data!$R$4:$R$25</definedName>
    <definedName name="ExternalData_3388" localSheetId="2">Data!$R$4:$R$30</definedName>
    <definedName name="ExternalData_3389" localSheetId="2">Data!$R$4:$R$30</definedName>
    <definedName name="ExternalData_3390" localSheetId="2">Data!$R$4:$R$30</definedName>
    <definedName name="ExternalData_3391" localSheetId="2">Data!$R$4:$R$30</definedName>
    <definedName name="ExternalData_3392" localSheetId="2">Data!$R$4:$R$30</definedName>
    <definedName name="ExternalData_3393" localSheetId="2">Data!$R$4:$R$30</definedName>
    <definedName name="ExternalData_3394" localSheetId="2">Data!$Z$4:$Z$30</definedName>
    <definedName name="ExternalData_3395" localSheetId="2">Data!$Z$4:$Z$30</definedName>
    <definedName name="ExternalData_3396" localSheetId="2">Data!$Z$4:$Z$30</definedName>
    <definedName name="ExternalData_3397" localSheetId="2">Data!$Z$4:$Z$30</definedName>
    <definedName name="ExternalData_3398" localSheetId="2">Data!$Z$4:$Z$30</definedName>
    <definedName name="ExternalData_3399" localSheetId="2">Data!$Z$4:$Z$30</definedName>
    <definedName name="ExternalData_3400" localSheetId="2">Data!$Z$4:$Z$30</definedName>
    <definedName name="ExternalData_3401" localSheetId="2">Data!$Z$4:$Z$30</definedName>
    <definedName name="ExternalData_3402" localSheetId="2">Data!$Z$4:$Z$30</definedName>
    <definedName name="ExternalData_3403" localSheetId="2">Data!$Z$4:$Z$30</definedName>
    <definedName name="ExternalData_3404" localSheetId="2">Data!$Z$4:$Z$30</definedName>
    <definedName name="ExternalData_3405" localSheetId="2">Data!$Z$4:$Z$30</definedName>
    <definedName name="ExternalData_3406" localSheetId="2">Data!$Z$4:$Z$30</definedName>
    <definedName name="ExternalData_3407" localSheetId="2">Data!$Z$4:$Z$110</definedName>
    <definedName name="ExternalData_3408" localSheetId="2">Data!$Z$4:$Z$110</definedName>
    <definedName name="ExternalData_3409" localSheetId="2">Data!$Z$4:$Z$110</definedName>
    <definedName name="ExternalData_3410" localSheetId="2">Data!$Z$4:$Z$110</definedName>
    <definedName name="ExternalData_3411" localSheetId="2">Data!$Z$4:$Z$110</definedName>
    <definedName name="ExternalData_3412" localSheetId="2">Data!$Z$4:$Z$110</definedName>
    <definedName name="ExternalData_3413" localSheetId="2">Data!$Z$4:$Z$110</definedName>
    <definedName name="ExternalData_3414" localSheetId="2">Data!$Z$4:$Z$110</definedName>
    <definedName name="ExternalData_3415" localSheetId="2">Data!$Z$4:$Z$110</definedName>
    <definedName name="ExternalData_3416" localSheetId="2">Data!$Z$4:$Z$110</definedName>
    <definedName name="ExternalData_3417" localSheetId="2">Data!$Z$4:$Z$30</definedName>
    <definedName name="ExternalData_3418" localSheetId="2">Data!$Z$4:$Z$30</definedName>
    <definedName name="ExternalData_3419" localSheetId="2">Data!$Z$4:$Z$30</definedName>
    <definedName name="ExternalData_3420" localSheetId="2">Data!$Z$4:$Z$30</definedName>
    <definedName name="ExternalData_3421" localSheetId="2">Data!$Z$4:$Z$30</definedName>
    <definedName name="ExternalData_3422" localSheetId="2">Data!$Z$4:$Z$30</definedName>
    <definedName name="ExternalData_3423" localSheetId="2">Data!$Z$4:$Z$30</definedName>
    <definedName name="ExternalData_3424" localSheetId="2">Data!$Z$4:$Z$30</definedName>
    <definedName name="ExternalData_3425" localSheetId="2">Data!$Z$4:$Z$30</definedName>
    <definedName name="ExternalData_3426" localSheetId="2">Data!$Z$4:$Z$30</definedName>
    <definedName name="ExternalData_3427" localSheetId="2">Data!$Z$4:$Z$30</definedName>
    <definedName name="ExternalData_3428" localSheetId="2">Data!$Z$4:$Z$30</definedName>
    <definedName name="ExternalData_3429" localSheetId="2">Data!$Z$4:$Z$30</definedName>
    <definedName name="ExternalData_3430" localSheetId="2">Data!$Z$4:$Z$408</definedName>
    <definedName name="ExternalData_3431" localSheetId="2">Data!$Z$4:$Z$30</definedName>
    <definedName name="ExternalData_3432" localSheetId="2">Data!$Z$4:$Z$30</definedName>
    <definedName name="ExternalData_3433" localSheetId="2">Data!$Z$4:$Z$30</definedName>
    <definedName name="ExternalData_3434" localSheetId="2">Data!$Z$4:$Z$30</definedName>
    <definedName name="ExternalData_3435" localSheetId="2">Data!$Z$4:$Z$30</definedName>
    <definedName name="ExternalData_3436" localSheetId="2">Data!$Z$4:$Z$30</definedName>
    <definedName name="ExternalData_3437" localSheetId="2">Data!$Z$4:$Z$30</definedName>
    <definedName name="ExternalData_3438" localSheetId="2">Data!$Z$4:$Z$408</definedName>
    <definedName name="ExternalData_3439" localSheetId="2">Data!$Z$4:$Z$30</definedName>
    <definedName name="ExternalData_3440" localSheetId="2">Data!$Z$4:$Z$30</definedName>
    <definedName name="ExternalData_3441" localSheetId="2">Data!$Z$4:$Z$25</definedName>
    <definedName name="ExternalData_3442" localSheetId="2">Data!$Z$4:$Z$30</definedName>
    <definedName name="ExternalData_3443" localSheetId="2">Data!$Z$4:$Z$30</definedName>
    <definedName name="ExternalData_3444" localSheetId="2">Data!$Z$4:$Z$30</definedName>
    <definedName name="ExternalData_3445" localSheetId="2">Data!$Z$4:$Z$30</definedName>
    <definedName name="ExternalData_3446" localSheetId="2">Data!$Z$4:$Z$30</definedName>
    <definedName name="ExternalData_3447" localSheetId="2">Data!$Z$4:$Z$30</definedName>
    <definedName name="ExternalData_3448" localSheetId="2">Data!$Z$4:$Z$30</definedName>
    <definedName name="ExternalData_3449" localSheetId="2">Data!$Z$4:$Z$25</definedName>
    <definedName name="ExternalData_3450" localSheetId="2">Data!$Z$4:$Z$25</definedName>
    <definedName name="ExternalData_3451" localSheetId="2">Data!$Z$4:$Z$30</definedName>
    <definedName name="ExternalData_3452" localSheetId="2">Data!$Z$4:$Z$30</definedName>
    <definedName name="ExternalData_3453" localSheetId="2">Data!$Z$4:$Z$30</definedName>
    <definedName name="ExternalData_3454" localSheetId="2">Data!$Z$4:$Z$30</definedName>
    <definedName name="ExternalData_3455" localSheetId="2">Data!$Z$4:$Z$30</definedName>
    <definedName name="ExternalData_3456" localSheetId="2">Data!$Z$4:$Z$30</definedName>
    <definedName name="ExternalData_3457" localSheetId="2">Data!$AH$4:$AH$30</definedName>
    <definedName name="ExternalData_3458" localSheetId="2">Data!$AH$4:$AH$30</definedName>
    <definedName name="ExternalData_3459" localSheetId="2">Data!$AH$4:$AH$30</definedName>
    <definedName name="ExternalData_3460" localSheetId="2">Data!$AH$4:$AH$30</definedName>
    <definedName name="ExternalData_3461" localSheetId="2">Data!$AH$4:$AH$30</definedName>
    <definedName name="ExternalData_3462" localSheetId="2">Data!$AH$4:$AH$30</definedName>
    <definedName name="ExternalData_3463" localSheetId="2">Data!$AH$4:$AH$30</definedName>
    <definedName name="ExternalData_3464" localSheetId="2">Data!$AH$4:$AH$30</definedName>
    <definedName name="ExternalData_3465" localSheetId="2">Data!$AH$4:$AH$30</definedName>
    <definedName name="ExternalData_3466" localSheetId="2">Data!$AH$4:$AH$30</definedName>
    <definedName name="ExternalData_3467" localSheetId="2">Data!$AH$4:$AH$30</definedName>
    <definedName name="ExternalData_3468" localSheetId="2">Data!$AH$4:$AH$30</definedName>
    <definedName name="ExternalData_3469" localSheetId="2">Data!$AH$4:$AH$30</definedName>
    <definedName name="ExternalData_3470" localSheetId="2">Data!$AH$4:$AH$30</definedName>
    <definedName name="ExternalData_3471" localSheetId="2">Data!$AH$4:$AH$110</definedName>
    <definedName name="ExternalData_3472" localSheetId="2">Data!$AH$4:$AH$110</definedName>
    <definedName name="ExternalData_3473" localSheetId="2">Data!$AH$4:$AH$110</definedName>
    <definedName name="ExternalData_3474" localSheetId="2">Data!$AH$4:$AH$110</definedName>
    <definedName name="ExternalData_3475" localSheetId="2">Data!$AH$4:$AH$110</definedName>
    <definedName name="ExternalData_3476" localSheetId="2">Data!$AH$4:$AH$110</definedName>
    <definedName name="ExternalData_3477" localSheetId="2">Data!$AH$4:$AH$110</definedName>
    <definedName name="ExternalData_3478" localSheetId="2">Data!$AH$4:$AH$110</definedName>
    <definedName name="ExternalData_3479" localSheetId="2">Data!$AH$4:$AH$110</definedName>
    <definedName name="ExternalData_3480" localSheetId="2">Data!$AH$4:$AH$110</definedName>
    <definedName name="ExternalData_3481" localSheetId="2">Data!$AH$4:$AH$30</definedName>
    <definedName name="ExternalData_3482" localSheetId="2">Data!$AH$4:$AH$30</definedName>
    <definedName name="ExternalData_3483" localSheetId="2">Data!$AH$4:$AH$30</definedName>
    <definedName name="ExternalData_3484" localSheetId="2">Data!$AH$4:$AH$30</definedName>
    <definedName name="ExternalData_3485" localSheetId="2">Data!$AH$4:$AH$30</definedName>
    <definedName name="ExternalData_3486" localSheetId="2">Data!$AH$4:$AH$30</definedName>
    <definedName name="ExternalData_3487" localSheetId="2">Data!$AH$4:$AH$30</definedName>
    <definedName name="ExternalData_3488" localSheetId="2">Data!$AH$4:$AH$30</definedName>
    <definedName name="ExternalData_3489" localSheetId="2">Data!$AH$4:$AH$30</definedName>
    <definedName name="ExternalData_3490" localSheetId="2">Data!$AH$4:$AH$30</definedName>
    <definedName name="ExternalData_3491" localSheetId="2">Data!$AH$4:$AH$30</definedName>
    <definedName name="ExternalData_3492" localSheetId="2">Data!$AH$4:$AH$30</definedName>
    <definedName name="ExternalData_3493" localSheetId="2">Data!$AH$4:$AH$30</definedName>
    <definedName name="ExternalData_3494" localSheetId="2">Data!$AH$4:$AH$408</definedName>
    <definedName name="ExternalData_3495" localSheetId="2">Data!$AH$4:$AH$30</definedName>
    <definedName name="ExternalData_3496" localSheetId="2">Data!$AH$4:$AH$30</definedName>
    <definedName name="ExternalData_3497" localSheetId="2">Data!$AH$4:$AH$30</definedName>
    <definedName name="ExternalData_3498" localSheetId="2">Data!$AH$4:$AH$30</definedName>
    <definedName name="ExternalData_3499" localSheetId="2">Data!$AH$4:$AH$30</definedName>
    <definedName name="ExternalData_3500" localSheetId="2">Data!$AH$4:$AH$30</definedName>
    <definedName name="ExternalData_3501" localSheetId="2">Data!$AH$4:$AH$30</definedName>
    <definedName name="ExternalData_3502" localSheetId="2">Data!$AH$4:$AH$408</definedName>
    <definedName name="ExternalData_3503" localSheetId="2">Data!$AH$4:$AH$30</definedName>
    <definedName name="ExternalData_3504" localSheetId="2">Data!$AH$4:$AH$30</definedName>
    <definedName name="ExternalData_3505" localSheetId="2">Data!$AH$4:$AH$25</definedName>
    <definedName name="ExternalData_3506" localSheetId="2">Data!$AH$4:$AH$30</definedName>
    <definedName name="ExternalData_3507" localSheetId="2">Data!$AH$4:$AH$30</definedName>
    <definedName name="ExternalData_3508" localSheetId="2">Data!$AH$4:$AH$30</definedName>
    <definedName name="ExternalData_3509" localSheetId="2">Data!$AH$4:$AH$30</definedName>
    <definedName name="ExternalData_3510" localSheetId="2">Data!$AH$4:$AH$30</definedName>
    <definedName name="ExternalData_3511" localSheetId="2">Data!$AH$4:$AH$30</definedName>
    <definedName name="ExternalData_3512" localSheetId="2">Data!$AH$4:$AH$30</definedName>
    <definedName name="ExternalData_3513" localSheetId="2">Data!$AH$4:$AH$25</definedName>
    <definedName name="ExternalData_3514" localSheetId="2">Data!$AH$4:$AH$25</definedName>
    <definedName name="ExternalData_3515" localSheetId="2">Data!$AH$4:$AH$30</definedName>
    <definedName name="ExternalData_3516" localSheetId="2">Data!$AH$4:$AH$30</definedName>
    <definedName name="ExternalData_3517" localSheetId="2">Data!$AH$4:$AH$30</definedName>
    <definedName name="ExternalData_3518" localSheetId="2">Data!$AH$4:$AH$30</definedName>
    <definedName name="ExternalData_3519" localSheetId="2">Data!$AH$4:$AH$30</definedName>
    <definedName name="ExternalData_3520" localSheetId="2">Data!$AH$4:$AH$30</definedName>
    <definedName name="ExternalData_3521" localSheetId="2">Data!$AP$4:$AP$30</definedName>
    <definedName name="ExternalData_3522" localSheetId="2">Data!$AP$4:$AP$30</definedName>
    <definedName name="ExternalData_3523" localSheetId="2">Data!$AP$4:$AP$30</definedName>
    <definedName name="ExternalData_3524" localSheetId="2">Data!$AP$4:$AP$30</definedName>
    <definedName name="ExternalData_3525" localSheetId="2">Data!$AP$4:$AP$30</definedName>
    <definedName name="ExternalData_3526" localSheetId="2">Data!$AP$4:$AP$30</definedName>
    <definedName name="ExternalData_3527" localSheetId="2">Data!$AP$4:$AP$30</definedName>
    <definedName name="ExternalData_3528" localSheetId="2">Data!$AP$4:$AP$30</definedName>
    <definedName name="ExternalData_3529" localSheetId="2">Data!$AP$4:$AP$30</definedName>
    <definedName name="ExternalData_3530" localSheetId="2">Data!$AP$4:$AP$30</definedName>
    <definedName name="ExternalData_3531" localSheetId="2">Data!$AP$4:$AP$30</definedName>
    <definedName name="ExternalData_3532" localSheetId="2">Data!$AP$4:$AP$30</definedName>
    <definedName name="ExternalData_3533" localSheetId="2">Data!$AP$4:$AP$30</definedName>
    <definedName name="ExternalData_3534" localSheetId="2">Data!$AP$4:$AP$30</definedName>
    <definedName name="ExternalData_3535" localSheetId="2">Data!$AP$4:$AP$30</definedName>
    <definedName name="ExternalData_3536" localSheetId="2">Data!$AP$4:$AP$110</definedName>
    <definedName name="ExternalData_3537" localSheetId="2">Data!$AP$4:$AP$110</definedName>
    <definedName name="ExternalData_3538" localSheetId="2">Data!$AP$4:$AP$110</definedName>
    <definedName name="ExternalData_3539" localSheetId="2">Data!$AP$4:$AP$110</definedName>
    <definedName name="ExternalData_3540" localSheetId="2">Data!$AP$4:$AP$110</definedName>
    <definedName name="ExternalData_3541" localSheetId="2">Data!$AP$4:$AP$110</definedName>
    <definedName name="ExternalData_3542" localSheetId="2">Data!$AP$4:$AP$110</definedName>
    <definedName name="ExternalData_3543" localSheetId="2">Data!$AP$4:$AP$110</definedName>
    <definedName name="ExternalData_3544" localSheetId="2">Data!$AP$4:$AP$110</definedName>
    <definedName name="ExternalData_3545" localSheetId="2">Data!$AP$4:$AP$110</definedName>
    <definedName name="ExternalData_3546" localSheetId="2">Data!$AP$4:$AP$30</definedName>
    <definedName name="ExternalData_3547" localSheetId="2">Data!$AP$4:$AP$30</definedName>
    <definedName name="ExternalData_3548" localSheetId="2">Data!$AP$4:$AP$30</definedName>
    <definedName name="ExternalData_3549" localSheetId="2">Data!$AP$4:$AP$30</definedName>
    <definedName name="ExternalData_3550" localSheetId="2">Data!$AP$4:$AP$30</definedName>
    <definedName name="ExternalData_3551" localSheetId="2">Data!$AP$4:$AP$30</definedName>
    <definedName name="ExternalData_3552" localSheetId="2">Data!$AP$4:$AP$30</definedName>
    <definedName name="ExternalData_3553" localSheetId="2">Data!$AP$4:$AP$30</definedName>
    <definedName name="ExternalData_3554" localSheetId="2">Data!$AP$4:$AP$30</definedName>
    <definedName name="ExternalData_3555" localSheetId="2">Data!$AP$4:$AP$30</definedName>
    <definedName name="ExternalData_3556" localSheetId="2">Data!$AP$4:$AP$30</definedName>
    <definedName name="ExternalData_3557" localSheetId="2">Data!$AP$4:$AP$30</definedName>
    <definedName name="ExternalData_3558" localSheetId="2">Data!$AP$4:$AP$30</definedName>
    <definedName name="ExternalData_3559" localSheetId="2">Data!$AP$4:$AP$408</definedName>
    <definedName name="ExternalData_3560" localSheetId="2">Data!$AP$4:$AP$30</definedName>
    <definedName name="ExternalData_3561" localSheetId="2">Data!$AP$4:$AP$30</definedName>
    <definedName name="ExternalData_3562" localSheetId="2">Data!$AP$4:$AP$30</definedName>
    <definedName name="ExternalData_3563" localSheetId="2">Data!$AP$4:$AP$30</definedName>
    <definedName name="ExternalData_3564" localSheetId="2">Data!$AP$4:$AP$30</definedName>
    <definedName name="ExternalData_3565" localSheetId="2">Data!$AP$4:$AP$30</definedName>
    <definedName name="ExternalData_3566" localSheetId="2">Data!$AP$4:$AP$30</definedName>
    <definedName name="ExternalData_3567" localSheetId="2">Data!$AP$4:$AP$408</definedName>
    <definedName name="ExternalData_3568" localSheetId="2">Data!$AP$4:$AP$30</definedName>
    <definedName name="ExternalData_3569" localSheetId="2">Data!$AP$4:$AP$30</definedName>
    <definedName name="ExternalData_3570" localSheetId="2">Data!$AP$4:$AP$25</definedName>
    <definedName name="ExternalData_3571" localSheetId="2">Data!$AP$4:$AP$30</definedName>
    <definedName name="ExternalData_3572" localSheetId="2">Data!$AP$4:$AP$30</definedName>
    <definedName name="ExternalData_3573" localSheetId="2">Data!$AP$4:$AP$30</definedName>
    <definedName name="ExternalData_3574" localSheetId="2">Data!$AP$4:$AP$30</definedName>
    <definedName name="ExternalData_3575" localSheetId="2">Data!$AP$4:$AP$30</definedName>
    <definedName name="ExternalData_3576" localSheetId="2">Data!$AP$4:$AP$30</definedName>
    <definedName name="ExternalData_3577" localSheetId="2">Data!$AP$4:$AP$30</definedName>
    <definedName name="ExternalData_3578" localSheetId="2">Data!$AP$4:$AP$25</definedName>
    <definedName name="ExternalData_3579" localSheetId="2">Data!$AP$4:$AP$25</definedName>
    <definedName name="ExternalData_3580" localSheetId="2">Data!$AP$4:$AP$30</definedName>
    <definedName name="ExternalData_3581" localSheetId="2">Data!$AP$4:$AP$30</definedName>
    <definedName name="ExternalData_3582" localSheetId="2">Data!$AP$4:$AP$30</definedName>
    <definedName name="ExternalData_3583" localSheetId="2">Data!$AP$4:$AP$30</definedName>
    <definedName name="ExternalData_3584" localSheetId="2">Data!$AP$4:$AP$30</definedName>
    <definedName name="ExternalData_3585" localSheetId="2">Data!$AP$4:$AP$30</definedName>
    <definedName name="ExternalData_3586" localSheetId="2">Data!$AX$4:$AX$30</definedName>
    <definedName name="ExternalData_3587" localSheetId="2">Data!$AX$4:$AX$30</definedName>
    <definedName name="ExternalData_3588" localSheetId="2">Data!$AX$4:$AX$30</definedName>
    <definedName name="ExternalData_3589" localSheetId="2">Data!$AX$4:$AX$30</definedName>
    <definedName name="ExternalData_3590" localSheetId="2">Data!$AX$4:$AX$30</definedName>
    <definedName name="ExternalData_3591" localSheetId="2">Data!$AX$4:$AX$30</definedName>
    <definedName name="ExternalData_3592" localSheetId="2">Data!$AX$4:$AX$30</definedName>
    <definedName name="ExternalData_3593" localSheetId="2">Data!$AX$4:$AX$30</definedName>
    <definedName name="ExternalData_3594" localSheetId="2">Data!$AX$4:$AX$30</definedName>
    <definedName name="ExternalData_3595" localSheetId="2">Data!$AX$4:$AX$30</definedName>
    <definedName name="ExternalData_3596" localSheetId="2">Data!$AX$4:$AX$30</definedName>
    <definedName name="ExternalData_3597" localSheetId="2">Data!$AX$4:$AX$30</definedName>
    <definedName name="ExternalData_3598" localSheetId="2">Data!$AX$4:$AX$30</definedName>
    <definedName name="ExternalData_3599" localSheetId="2">Data!$AX$4:$AX$30</definedName>
    <definedName name="ExternalData_3600" localSheetId="2">Data!$AX$4:$AX$30</definedName>
    <definedName name="ExternalData_3601" localSheetId="2">Data!$AX$4:$AX$30</definedName>
    <definedName name="ExternalData_3602" localSheetId="2">Data!$AX$4:$AX$110</definedName>
    <definedName name="ExternalData_3603" localSheetId="2">Data!$AX$4:$AX$110</definedName>
    <definedName name="ExternalData_3604" localSheetId="2">Data!$AX$4:$AX$110</definedName>
    <definedName name="ExternalData_3605" localSheetId="2">Data!$AX$4:$AX$110</definedName>
    <definedName name="ExternalData_3606" localSheetId="2">Data!$AX$4:$AX$110</definedName>
    <definedName name="ExternalData_3607" localSheetId="2">Data!$AX$4:$AX$110</definedName>
    <definedName name="ExternalData_3608" localSheetId="2">Data!$AX$4:$AX$110</definedName>
    <definedName name="ExternalData_3609" localSheetId="2">Data!$AX$4:$AX$110</definedName>
    <definedName name="ExternalData_3610" localSheetId="2">Data!$AX$4:$AX$110</definedName>
    <definedName name="ExternalData_3611" localSheetId="2">Data!$AX$4:$AX$110</definedName>
    <definedName name="ExternalData_3612" localSheetId="2">Data!$AX$4:$AX$30</definedName>
    <definedName name="ExternalData_3613" localSheetId="2">Data!$AX$4:$AX$30</definedName>
    <definedName name="ExternalData_3614" localSheetId="2">Data!$AX$4:$AX$30</definedName>
    <definedName name="ExternalData_3615" localSheetId="2">Data!$AX$4:$AX$30</definedName>
    <definedName name="ExternalData_3616" localSheetId="2">Data!$AX$4:$AX$30</definedName>
    <definedName name="ExternalData_3617" localSheetId="2">Data!$AX$4:$AX$30</definedName>
    <definedName name="ExternalData_3618" localSheetId="2">Data!$AX$4:$AX$30</definedName>
    <definedName name="ExternalData_3619" localSheetId="2">Data!$AX$4:$AX$30</definedName>
    <definedName name="ExternalData_3620" localSheetId="2">Data!$AX$4:$AX$30</definedName>
    <definedName name="ExternalData_3621" localSheetId="2">Data!$AX$4:$AX$30</definedName>
    <definedName name="ExternalData_3622" localSheetId="2">Data!$AX$4:$AX$30</definedName>
    <definedName name="ExternalData_3623" localSheetId="2">Data!$AX$4:$AX$30</definedName>
    <definedName name="ExternalData_3624" localSheetId="2">Data!$AX$4:$AX$30</definedName>
    <definedName name="ExternalData_3625" localSheetId="2">Data!$AX$4:$AX$408</definedName>
    <definedName name="ExternalData_3626" localSheetId="2">Data!$AX$4:$AX$30</definedName>
    <definedName name="ExternalData_3627" localSheetId="2">Data!$AX$4:$AX$30</definedName>
    <definedName name="ExternalData_3628" localSheetId="2">Data!$AX$4:$AX$30</definedName>
    <definedName name="ExternalData_3629" localSheetId="2">Data!$AX$4:$AX$30</definedName>
    <definedName name="ExternalData_3630" localSheetId="2">Data!$AX$4:$AX$30</definedName>
    <definedName name="ExternalData_3631" localSheetId="2">Data!$AX$4:$AX$30</definedName>
    <definedName name="ExternalData_3632" localSheetId="2">Data!$AX$4:$AX$30</definedName>
    <definedName name="ExternalData_3633" localSheetId="2">Data!$AX$4:$AX$408</definedName>
    <definedName name="ExternalData_3634" localSheetId="2">Data!$AX$4:$AX$30</definedName>
    <definedName name="ExternalData_3635" localSheetId="2">Data!$AX$4:$AX$30</definedName>
    <definedName name="ExternalData_3636" localSheetId="2">Data!$AX$4:$AX$25</definedName>
    <definedName name="ExternalData_3637" localSheetId="2">Data!$AX$4:$AX$30</definedName>
    <definedName name="ExternalData_3638" localSheetId="2">Data!$AX$4:$AX$30</definedName>
    <definedName name="ExternalData_3639" localSheetId="2">Data!$AX$4:$AX$30</definedName>
    <definedName name="ExternalData_3640" localSheetId="2">Data!$AX$4:$AX$30</definedName>
    <definedName name="ExternalData_3641" localSheetId="2">Data!$AX$4:$AX$30</definedName>
    <definedName name="ExternalData_3642" localSheetId="2">Data!$AX$4:$AX$30</definedName>
    <definedName name="ExternalData_3643" localSheetId="2">Data!$AX$4:$AX$30</definedName>
    <definedName name="ExternalData_3644" localSheetId="2">Data!$AX$4:$AX$25</definedName>
    <definedName name="ExternalData_3645" localSheetId="2">Data!$AX$4:$AX$25</definedName>
    <definedName name="ExternalData_3646" localSheetId="2">Data!$AX$4:$AX$30</definedName>
    <definedName name="ExternalData_3647" localSheetId="2">Data!$AX$4:$AX$30</definedName>
    <definedName name="ExternalData_3648" localSheetId="2">Data!$AX$4:$AX$30</definedName>
    <definedName name="ExternalData_3649" localSheetId="2">Data!$AX$4:$AX$30</definedName>
    <definedName name="ExternalData_3650" localSheetId="2">Data!$AX$4:$AX$30</definedName>
    <definedName name="ExternalData_3651" localSheetId="2">Data!$AX$4:$AX$30</definedName>
    <definedName name="ExternalData_3652" localSheetId="2">Data!$BF$4:$BF$30</definedName>
    <definedName name="ExternalData_3653" localSheetId="2">Data!$BF$4:$BF$30</definedName>
    <definedName name="ExternalData_3654" localSheetId="2">Data!$BF$4:$BF$30</definedName>
    <definedName name="ExternalData_3655" localSheetId="2">Data!$BF$4:$BF$30</definedName>
    <definedName name="ExternalData_3656" localSheetId="2">Data!$BF$4:$BF$30</definedName>
    <definedName name="ExternalData_3657" localSheetId="2">Data!$BF$4:$BF$30</definedName>
    <definedName name="ExternalData_3658" localSheetId="2">Data!$BF$4:$BF$30</definedName>
    <definedName name="ExternalData_3659" localSheetId="2">Data!$BF$4:$BF$30</definedName>
    <definedName name="ExternalData_3660" localSheetId="2">Data!$BF$4:$BF$30</definedName>
    <definedName name="ExternalData_3661" localSheetId="2">Data!$BF$4:$BF$30</definedName>
    <definedName name="ExternalData_3662" localSheetId="2">Data!$BF$4:$BF$30</definedName>
    <definedName name="ExternalData_3663" localSheetId="2">Data!$BF$4:$BF$30</definedName>
    <definedName name="ExternalData_3664" localSheetId="2">Data!$BF$4:$BF$30</definedName>
    <definedName name="ExternalData_3665" localSheetId="2">Data!$BF$4:$BF$30</definedName>
    <definedName name="ExternalData_3666" localSheetId="2">Data!$BF$4:$BF$30</definedName>
    <definedName name="ExternalData_3667" localSheetId="2">Data!$BF$4:$BF$30</definedName>
    <definedName name="ExternalData_3668" localSheetId="2">Data!$BF$4:$BF$30</definedName>
    <definedName name="ExternalData_3669" localSheetId="2">Data!$BF$4:$BF$110</definedName>
    <definedName name="ExternalData_3670" localSheetId="2">Data!$BF$4:$BF$110</definedName>
    <definedName name="ExternalData_3671" localSheetId="2">Data!$BF$4:$BF$110</definedName>
    <definedName name="ExternalData_3672" localSheetId="2">Data!$BF$4:$BF$110</definedName>
    <definedName name="ExternalData_3673" localSheetId="2">Data!$BF$4:$BF$110</definedName>
    <definedName name="ExternalData_3674" localSheetId="2">Data!$BF$4:$BF$110</definedName>
    <definedName name="ExternalData_3675" localSheetId="2">Data!$BF$4:$BF$110</definedName>
    <definedName name="ExternalData_3676" localSheetId="2">Data!$BF$4:$BF$110</definedName>
    <definedName name="ExternalData_3677" localSheetId="2">Data!$BF$4:$BF$110</definedName>
    <definedName name="ExternalData_3678" localSheetId="2">Data!$BF$4:$BF$110</definedName>
    <definedName name="ExternalData_3679" localSheetId="2">Data!$BF$4:$BF$30</definedName>
    <definedName name="ExternalData_3680" localSheetId="2">Data!$BF$4:$BF$30</definedName>
    <definedName name="ExternalData_3681" localSheetId="2">Data!$BF$4:$BF$30</definedName>
    <definedName name="ExternalData_3682" localSheetId="2">Data!$BF$4:$BF$30</definedName>
    <definedName name="ExternalData_3683" localSheetId="2">Data!$BF$4:$BF$30</definedName>
    <definedName name="ExternalData_3684" localSheetId="2">Data!$BF$4:$BF$30</definedName>
    <definedName name="ExternalData_3685" localSheetId="2">Data!$BF$4:$BF$30</definedName>
    <definedName name="ExternalData_3686" localSheetId="2">Data!$BF$4:$BF$30</definedName>
    <definedName name="ExternalData_3687" localSheetId="2">Data!$BF$4:$BF$30</definedName>
    <definedName name="ExternalData_3688" localSheetId="2">Data!$BF$4:$BF$30</definedName>
    <definedName name="ExternalData_3689" localSheetId="2">Data!$BF$4:$BF$30</definedName>
    <definedName name="ExternalData_3690" localSheetId="2">Data!$BF$4:$BF$30</definedName>
    <definedName name="ExternalData_3691" localSheetId="2">Data!$BF$4:$BF$30</definedName>
    <definedName name="ExternalData_3692" localSheetId="2">Data!$BF$4:$BF$408</definedName>
    <definedName name="ExternalData_3693" localSheetId="2">Data!$BF$4:$BF$30</definedName>
    <definedName name="ExternalData_3694" localSheetId="2">Data!$BF$4:$BF$30</definedName>
    <definedName name="ExternalData_3695" localSheetId="2">Data!$BF$4:$BF$30</definedName>
    <definedName name="ExternalData_3696" localSheetId="2">Data!$BF$4:$BF$30</definedName>
    <definedName name="ExternalData_3697" localSheetId="2">Data!$BF$4:$BF$30</definedName>
    <definedName name="ExternalData_3698" localSheetId="2">Data!$BF$4:$BF$30</definedName>
    <definedName name="ExternalData_3699" localSheetId="2">Data!$BF$4:$BF$30</definedName>
    <definedName name="ExternalData_3700" localSheetId="2">Data!$BF$4:$BF$408</definedName>
    <definedName name="ExternalData_3701" localSheetId="2">Data!$BF$4:$BF$30</definedName>
    <definedName name="ExternalData_3702" localSheetId="2">Data!$BF$4:$BF$30</definedName>
    <definedName name="ExternalData_3703" localSheetId="2">Data!$BF$4:$BF$25</definedName>
    <definedName name="ExternalData_3704" localSheetId="2">Data!$BF$4:$BF$30</definedName>
    <definedName name="ExternalData_3705" localSheetId="2">Data!$BF$4:$BF$30</definedName>
    <definedName name="ExternalData_3706" localSheetId="2">Data!$BF$4:$BF$30</definedName>
    <definedName name="ExternalData_3707" localSheetId="2">Data!$BF$4:$BF$30</definedName>
    <definedName name="ExternalData_3708" localSheetId="2">Data!$BF$4:$BF$30</definedName>
    <definedName name="ExternalData_3709" localSheetId="2">Data!$BF$4:$BF$30</definedName>
    <definedName name="ExternalData_3710" localSheetId="2">Data!$BF$4:$BF$30</definedName>
    <definedName name="ExternalData_3711" localSheetId="2">Data!$BF$4:$BF$25</definedName>
    <definedName name="ExternalData_3712" localSheetId="2">Data!$BF$4:$BF$25</definedName>
    <definedName name="ExternalData_3713" localSheetId="2">Data!$BF$4:$BF$30</definedName>
    <definedName name="ExternalData_3714" localSheetId="2">Data!$BF$4:$BF$30</definedName>
    <definedName name="ExternalData_3715" localSheetId="2">Data!$BF$4:$BF$30</definedName>
    <definedName name="ExternalData_3716" localSheetId="2">Data!$BF$4:$BF$30</definedName>
    <definedName name="ExternalData_3717" localSheetId="2">Data!$BF$4:$BF$30</definedName>
    <definedName name="ExternalData_3718" localSheetId="2">Data!$BF$4:$BF$30</definedName>
    <definedName name="ExternalData_3719" localSheetId="2">Data!$BN$4:$BN$30</definedName>
    <definedName name="ExternalData_3720" localSheetId="2">Data!$BN$4:$BN$30</definedName>
    <definedName name="ExternalData_3721" localSheetId="2">Data!$BN$4:$BN$30</definedName>
    <definedName name="ExternalData_3722" localSheetId="2">Data!$BN$4:$BN$30</definedName>
    <definedName name="ExternalData_3723" localSheetId="2">Data!$BN$4:$BN$30</definedName>
    <definedName name="ExternalData_3724" localSheetId="2">Data!$BN$4:$BN$30</definedName>
    <definedName name="ExternalData_3725" localSheetId="2">Data!$BN$4:$BN$30</definedName>
    <definedName name="ExternalData_3726" localSheetId="2">Data!$BN$4:$BN$30</definedName>
    <definedName name="ExternalData_3727" localSheetId="2">Data!$BN$4:$BN$30</definedName>
    <definedName name="ExternalData_3728" localSheetId="2">Data!$BN$4:$BN$30</definedName>
    <definedName name="ExternalData_3729" localSheetId="2">Data!$BN$4:$BN$30</definedName>
    <definedName name="ExternalData_3730" localSheetId="2">Data!$BN$4:$BN$30</definedName>
    <definedName name="ExternalData_3731" localSheetId="2">Data!$BN$4:$BN$30</definedName>
    <definedName name="ExternalData_3732" localSheetId="2">Data!$BN$4:$BN$30</definedName>
    <definedName name="ExternalData_3733" localSheetId="2">Data!$BN$4:$BN$30</definedName>
    <definedName name="ExternalData_3734" localSheetId="2">Data!$BN$4:$BN$30</definedName>
    <definedName name="ExternalData_3735" localSheetId="2">Data!$BN$4:$BN$30</definedName>
    <definedName name="ExternalData_3736" localSheetId="2">Data!$BN$4:$BN$30</definedName>
    <definedName name="ExternalData_3737" localSheetId="2">Data!$BN$4:$BN$110</definedName>
    <definedName name="ExternalData_3738" localSheetId="2">Data!$BN$4:$BN$110</definedName>
    <definedName name="ExternalData_3739" localSheetId="2">Data!$BN$4:$BN$110</definedName>
    <definedName name="ExternalData_3740" localSheetId="2">Data!$BN$4:$BN$110</definedName>
    <definedName name="ExternalData_3741" localSheetId="2">Data!$BN$4:$BN$110</definedName>
    <definedName name="ExternalData_3742" localSheetId="2">Data!$BN$4:$BN$110</definedName>
    <definedName name="ExternalData_3743" localSheetId="2">Data!$BN$4:$BN$110</definedName>
    <definedName name="ExternalData_3744" localSheetId="2">Data!$BN$4:$BN$110</definedName>
    <definedName name="ExternalData_3745" localSheetId="2">Data!$BN$4:$BN$110</definedName>
    <definedName name="ExternalData_3746" localSheetId="2">Data!$BN$4:$BN$110</definedName>
    <definedName name="ExternalData_3747" localSheetId="2">Data!$BN$4:$BN$30</definedName>
    <definedName name="ExternalData_3748" localSheetId="2">Data!$BN$4:$BN$30</definedName>
    <definedName name="ExternalData_3749" localSheetId="2">Data!$BN$4:$BN$30</definedName>
    <definedName name="ExternalData_3750" localSheetId="2">Data!$BN$4:$BN$30</definedName>
    <definedName name="ExternalData_3751" localSheetId="2">Data!$BN$4:$BN$30</definedName>
    <definedName name="ExternalData_3752" localSheetId="2">Data!$BN$4:$BN$30</definedName>
    <definedName name="ExternalData_3753" localSheetId="2">Data!$BN$4:$BN$30</definedName>
    <definedName name="ExternalData_3754" localSheetId="2">Data!$BN$4:$BN$30</definedName>
    <definedName name="ExternalData_3755" localSheetId="2">Data!$BN$4:$BN$30</definedName>
    <definedName name="ExternalData_3756" localSheetId="2">Data!$BN$4:$BN$30</definedName>
    <definedName name="ExternalData_3757" localSheetId="2">Data!$BN$4:$BN$30</definedName>
    <definedName name="ExternalData_3758" localSheetId="2">Data!$BN$4:$BN$30</definedName>
    <definedName name="ExternalData_3759" localSheetId="2">Data!$BN$4:$BN$30</definedName>
    <definedName name="ExternalData_3760" localSheetId="2">Data!$BN$4:$BN$408</definedName>
    <definedName name="ExternalData_3761" localSheetId="2">Data!$BN$4:$BN$30</definedName>
    <definedName name="ExternalData_3762" localSheetId="2">Data!$BN$4:$BN$30</definedName>
    <definedName name="ExternalData_3763" localSheetId="2">Data!$BN$4:$BN$30</definedName>
    <definedName name="ExternalData_3764" localSheetId="2">Data!$BN$4:$BN$30</definedName>
    <definedName name="ExternalData_3765" localSheetId="2">Data!$BN$4:$BN$30</definedName>
    <definedName name="ExternalData_3766" localSheetId="2">Data!$BN$4:$BN$30</definedName>
    <definedName name="ExternalData_3767" localSheetId="2">Data!$BN$4:$BN$30</definedName>
    <definedName name="ExternalData_3768" localSheetId="2">Data!$BN$4:$BN$408</definedName>
    <definedName name="ExternalData_3769" localSheetId="2">Data!$BN$4:$BN$30</definedName>
    <definedName name="ExternalData_3770" localSheetId="2">Data!$BN$4:$BN$30</definedName>
    <definedName name="ExternalData_3771" localSheetId="2">Data!$BN$4:$BN$25</definedName>
    <definedName name="ExternalData_3772" localSheetId="2">Data!$BN$4:$BN$30</definedName>
    <definedName name="ExternalData_3773" localSheetId="2">Data!$BN$4:$BN$30</definedName>
    <definedName name="ExternalData_3774" localSheetId="2">Data!$BN$4:$BN$30</definedName>
    <definedName name="ExternalData_3775" localSheetId="2">Data!$BN$4:$BN$30</definedName>
    <definedName name="ExternalData_3776" localSheetId="2">Data!$BN$4:$BN$30</definedName>
    <definedName name="ExternalData_3777" localSheetId="2">Data!$BN$4:$BN$30</definedName>
    <definedName name="ExternalData_3778" localSheetId="2">Data!$BN$4:$BN$30</definedName>
    <definedName name="ExternalData_3779" localSheetId="2">Data!$BN$4:$BN$25</definedName>
    <definedName name="ExternalData_3780" localSheetId="2">Data!$BN$4:$BN$25</definedName>
    <definedName name="ExternalData_3781" localSheetId="2">Data!$BN$4:$BN$30</definedName>
    <definedName name="ExternalData_3782" localSheetId="2">Data!$BN$4:$BN$30</definedName>
    <definedName name="ExternalData_3783" localSheetId="2">Data!$BN$4:$BN$30</definedName>
    <definedName name="ExternalData_3784" localSheetId="2">Data!$BN$4:$BN$30</definedName>
    <definedName name="ExternalData_3785" localSheetId="2">Data!$BN$4:$BN$30</definedName>
    <definedName name="ExternalData_3786" localSheetId="2">Data!$BN$4:$BN$30</definedName>
    <definedName name="ExternalData_3787" localSheetId="2">Data!$BV$4:$BV$30</definedName>
    <definedName name="ExternalData_3788" localSheetId="2">Data!$BV$4:$BV$30</definedName>
    <definedName name="ExternalData_3789" localSheetId="2">Data!$BV$4:$BV$30</definedName>
    <definedName name="ExternalData_3790" localSheetId="2">Data!$BV$4:$BV$30</definedName>
    <definedName name="ExternalData_3791" localSheetId="2">Data!$BV$4:$BV$30</definedName>
    <definedName name="ExternalData_3792" localSheetId="2">Data!$BV$4:$BV$30</definedName>
    <definedName name="ExternalData_3793" localSheetId="2">Data!$BV$4:$BV$30</definedName>
    <definedName name="ExternalData_3794" localSheetId="2">Data!$BV$4:$BV$30</definedName>
    <definedName name="ExternalData_3795" localSheetId="2">Data!$BV$4:$BV$30</definedName>
    <definedName name="ExternalData_3796" localSheetId="2">Data!$BV$4:$BV$30</definedName>
    <definedName name="ExternalData_3797" localSheetId="2">Data!$BV$4:$BV$30</definedName>
    <definedName name="ExternalData_3798" localSheetId="2">Data!$BV$4:$BV$30</definedName>
    <definedName name="ExternalData_3799" localSheetId="2">Data!$BV$4:$BV$30</definedName>
    <definedName name="ExternalData_3800" localSheetId="2">Data!$BV$4:$BV$30</definedName>
    <definedName name="ExternalData_3801" localSheetId="2">Data!$BV$4:$BV$30</definedName>
    <definedName name="ExternalData_3802" localSheetId="2">Data!$BV$4:$BV$30</definedName>
    <definedName name="ExternalData_3803" localSheetId="2">Data!$BV$4:$BV$30</definedName>
    <definedName name="ExternalData_3804" localSheetId="2">Data!$BV$4:$BV$30</definedName>
    <definedName name="ExternalData_3805" localSheetId="2">Data!$BV$4:$BV$30</definedName>
    <definedName name="ExternalData_3806" localSheetId="2">Data!$BV$4:$BV$110</definedName>
    <definedName name="ExternalData_3807" localSheetId="2">Data!$BV$4:$BV$110</definedName>
    <definedName name="ExternalData_3808" localSheetId="2">Data!$BV$4:$BV$110</definedName>
    <definedName name="ExternalData_3809" localSheetId="2">Data!$BV$4:$BV$110</definedName>
    <definedName name="ExternalData_3810" localSheetId="2">Data!$BV$4:$BV$110</definedName>
    <definedName name="ExternalData_3811" localSheetId="2">Data!$BV$4:$BV$110</definedName>
    <definedName name="ExternalData_3812" localSheetId="2">Data!$BV$4:$BV$110</definedName>
    <definedName name="ExternalData_3813" localSheetId="2">Data!$BV$4:$BV$110</definedName>
    <definedName name="ExternalData_3814" localSheetId="2">Data!$BV$4:$BV$110</definedName>
    <definedName name="ExternalData_3815" localSheetId="2">Data!$BV$4:$BV$110</definedName>
    <definedName name="ExternalData_3816" localSheetId="2">Data!$BV$4:$BV$30</definedName>
    <definedName name="ExternalData_3817" localSheetId="2">Data!$BV$4:$BV$30</definedName>
    <definedName name="ExternalData_3818" localSheetId="2">Data!$BV$4:$BV$30</definedName>
    <definedName name="ExternalData_3819" localSheetId="2">Data!$BV$4:$BV$30</definedName>
    <definedName name="ExternalData_3820" localSheetId="2">Data!$BV$4:$BV$30</definedName>
    <definedName name="ExternalData_3821" localSheetId="2">Data!$BV$4:$BV$30</definedName>
    <definedName name="ExternalData_3822" localSheetId="2">Data!$BV$4:$BV$30</definedName>
    <definedName name="ExternalData_3823" localSheetId="2">Data!$BV$4:$BV$30</definedName>
    <definedName name="ExternalData_3824" localSheetId="2">Data!$BV$4:$BV$30</definedName>
    <definedName name="ExternalData_3825" localSheetId="2">Data!$BV$4:$BV$30</definedName>
    <definedName name="ExternalData_3826" localSheetId="2">Data!$BV$4:$BV$30</definedName>
    <definedName name="ExternalData_3827" localSheetId="2">Data!$BV$4:$BV$30</definedName>
    <definedName name="ExternalData_3828" localSheetId="2">Data!$BV$4:$BV$30</definedName>
    <definedName name="ExternalData_3829" localSheetId="2">Data!$BV$4:$BV$408</definedName>
    <definedName name="ExternalData_3830" localSheetId="2">Data!$BV$4:$BV$30</definedName>
    <definedName name="ExternalData_3831" localSheetId="2">Data!$BV$4:$BV$30</definedName>
    <definedName name="ExternalData_3832" localSheetId="2">Data!$BV$4:$BV$30</definedName>
    <definedName name="ExternalData_3833" localSheetId="2">Data!$BV$4:$BV$30</definedName>
    <definedName name="ExternalData_3834" localSheetId="2">Data!$BV$4:$BV$30</definedName>
    <definedName name="ExternalData_3835" localSheetId="2">Data!$BV$4:$BV$30</definedName>
    <definedName name="ExternalData_3836" localSheetId="2">Data!$BV$4:$BV$30</definedName>
    <definedName name="ExternalData_3837" localSheetId="2">Data!$BV$4:$BV$408</definedName>
    <definedName name="ExternalData_3838" localSheetId="2">Data!$BV$4:$BV$30</definedName>
    <definedName name="ExternalData_3839" localSheetId="2">Data!$BV$4:$BV$30</definedName>
    <definedName name="ExternalData_3840" localSheetId="2">Data!$BV$4:$BV$25</definedName>
    <definedName name="ExternalData_3841" localSheetId="2">Data!$BV$4:$BV$30</definedName>
    <definedName name="ExternalData_3842" localSheetId="2">Data!$BV$4:$BV$30</definedName>
    <definedName name="ExternalData_3843" localSheetId="2">Data!$BV$4:$BV$30</definedName>
    <definedName name="ExternalData_3844" localSheetId="2">Data!$BV$4:$BV$30</definedName>
    <definedName name="ExternalData_3845" localSheetId="2">Data!$BV$4:$BV$30</definedName>
    <definedName name="ExternalData_3846" localSheetId="2">Data!$BV$4:$BV$30</definedName>
    <definedName name="ExternalData_3847" localSheetId="2">Data!$BV$4:$BV$30</definedName>
    <definedName name="ExternalData_3848" localSheetId="2">Data!$BV$4:$BV$25</definedName>
    <definedName name="ExternalData_3849" localSheetId="2">Data!$BV$4:$BV$25</definedName>
    <definedName name="ExternalData_3850" localSheetId="2">Data!$BV$4:$BV$30</definedName>
    <definedName name="ExternalData_3851" localSheetId="2">Data!$BV$4:$BV$30</definedName>
    <definedName name="ExternalData_3852" localSheetId="2">Data!$BV$4:$BV$30</definedName>
    <definedName name="ExternalData_3853" localSheetId="2">Data!$BV$4:$BV$30</definedName>
    <definedName name="ExternalData_3854" localSheetId="2">Data!$BV$4:$BV$30</definedName>
    <definedName name="ExternalData_3855" localSheetId="2">Data!$BV$4:$BV$30</definedName>
    <definedName name="ExternalData_3856" localSheetId="2">Data!$B$1:$B$27</definedName>
    <definedName name="ExternalData_3857" localSheetId="2">Data!$B$1:$B$405</definedName>
    <definedName name="ExternalData_3858" localSheetId="2">Data!$B$1:$B$506</definedName>
    <definedName name="ExternalData_3859" localSheetId="2">Data!$B$1:$B$107</definedName>
    <definedName name="ExternalData_3860" localSheetId="2">Data!$B$1:$B$107</definedName>
    <definedName name="ExternalData_3861" localSheetId="2">Data!$B$1:$B$27</definedName>
    <definedName name="ExternalData_3862" localSheetId="2">Data!$B$1:$B$27</definedName>
    <definedName name="ExternalData_3863" localSheetId="2">Data!$B$1:$B$27</definedName>
    <definedName name="ExternalData_3864" localSheetId="2">Data!$B$1:$B$27</definedName>
    <definedName name="ExternalData_3865" localSheetId="2">Data!$B$1:$B$27</definedName>
    <definedName name="ExternalData_3866" localSheetId="2">Data!$B$1:$B$27</definedName>
    <definedName name="ExternalData_3867" localSheetId="2">Data!$B$1:$B$27</definedName>
    <definedName name="ExternalData_3868" localSheetId="2">Data!$B$1:$B$27</definedName>
    <definedName name="ExternalData_3869" localSheetId="2">Data!$B$1:$B$27</definedName>
    <definedName name="ExternalData_3870" localSheetId="2">Data!$B$1:$B$27</definedName>
    <definedName name="ExternalData_3871" localSheetId="2">Data!$B$1:$B$405</definedName>
    <definedName name="ExternalData_3872" localSheetId="2">Data!$B$1:$B$27</definedName>
    <definedName name="ExternalData_3873" localSheetId="2">Data!$B$1:$B$506</definedName>
    <definedName name="ExternalData_3874" localSheetId="2">Data!$B$1:$B$27</definedName>
    <definedName name="ExternalData_3875" localSheetId="2">Data!$B$1:$B$107</definedName>
    <definedName name="ExternalData_3876" localSheetId="2">Data!$B$1:$B$27</definedName>
    <definedName name="ExternalData_3877" localSheetId="2">Data!$B$1:$B$27</definedName>
    <definedName name="ExternalData_3878" localSheetId="2">Data!$B$1:$B$27</definedName>
    <definedName name="ExternalData_3879" localSheetId="2">Data!$B$1:$B$27</definedName>
    <definedName name="ExternalData_3880" localSheetId="2">Data!$B$1:$B$27</definedName>
    <definedName name="ExternalData_3881" localSheetId="2">Data!$B$1:$B$27</definedName>
    <definedName name="ExternalData_3882" localSheetId="2">Data!$B$1:$B$27</definedName>
    <definedName name="ExternalData_3883" localSheetId="2">Data!$B$1:$B$27</definedName>
    <definedName name="ExternalData_3884" localSheetId="2">Data!$B$1:$B$27</definedName>
    <definedName name="ExternalData_3885" localSheetId="2">Data!$B$1:$B$506</definedName>
    <definedName name="ExternalData_3886" localSheetId="2">Data!$B$1:$B$27</definedName>
    <definedName name="ExternalData_3887" localSheetId="2">Data!$B$1:$B$27</definedName>
    <definedName name="ExternalData_3888" localSheetId="2">Data!$B$1:$B$27</definedName>
    <definedName name="ExternalData_3889" localSheetId="2">Data!$B$1:$B$27</definedName>
    <definedName name="ExternalData_3890" localSheetId="2">Data!$B$1:$B$107</definedName>
    <definedName name="ExternalData_3891" localSheetId="2">Data!$B$1:$B$107</definedName>
    <definedName name="ExternalData_3892" localSheetId="2">Data!$B$1:$B$107</definedName>
    <definedName name="ExternalData_3893" localSheetId="2">Data!$B$1:$B$27</definedName>
    <definedName name="ExternalData_3894" localSheetId="2">Data!$B$1:$B$27</definedName>
    <definedName name="ExternalData_3895" localSheetId="2">Data!$B$1:$B$27</definedName>
    <definedName name="ExternalData_3896" localSheetId="2">Data!$B$1:$B$27</definedName>
    <definedName name="ExternalData_3897" localSheetId="2">Data!$B$1:$B$22</definedName>
    <definedName name="ExternalData_3898" localSheetId="2">Data!$B$1:$B$27</definedName>
    <definedName name="ExternalData_3899" localSheetId="2">Data!$B$1:$B$27</definedName>
    <definedName name="ExternalData_3900" localSheetId="2">Data!$B$1:$B$506</definedName>
    <definedName name="ExternalData_3901" localSheetId="2">Data!$B$1:$B$506</definedName>
    <definedName name="ExternalData_3902" localSheetId="2">Data!$B$1:$B$27</definedName>
    <definedName name="ExternalData_3903" localSheetId="2">Data!$B$1:$B$27</definedName>
    <definedName name="ExternalData_3904" localSheetId="2">Data!$B$1:$B$27</definedName>
    <definedName name="ExternalData_3905" localSheetId="2">Data!$B$1:$B$506</definedName>
    <definedName name="ExternalData_3906" localSheetId="2">Data!$B$1:$B$27</definedName>
    <definedName name="ExternalData_3907" localSheetId="2">Data!$B$1:$B$27</definedName>
    <definedName name="ExternalData_3908" localSheetId="2">Data!$B$1:$B$22</definedName>
    <definedName name="ExternalData_3909" localSheetId="2">Data!$B$1:$B$506</definedName>
    <definedName name="ExternalData_3910" localSheetId="2">Data!$B$1:$B$506</definedName>
    <definedName name="ExternalData_3911" localSheetId="2">Data!$B$1:$B$27</definedName>
    <definedName name="ExternalData_3912" localSheetId="2">Data!$B$1:$B$27</definedName>
    <definedName name="ExternalData_3913" localSheetId="2">Data!$B$1:$B$27</definedName>
    <definedName name="ExternalData_3914" localSheetId="2">Data!$B$1:$B$27</definedName>
    <definedName name="ExternalData_3915" localSheetId="2">Data!$B$1:$B$27</definedName>
    <definedName name="ExternalData_3916" localSheetId="2">Data!$B$1:$B$107</definedName>
    <definedName name="ExternalData_3917" localSheetId="2">Data!$B$1:$B$27</definedName>
    <definedName name="ExternalData_3918" localSheetId="2">Data!$B$1:$B$107</definedName>
    <definedName name="ExternalData_3919" localSheetId="2">Data!$B$1:$B$27</definedName>
    <definedName name="ExternalData_3920" localSheetId="2">Data!$B$1:$B$27</definedName>
    <definedName name="ExternalData_3921" localSheetId="2">Data!$B$1:$B$27</definedName>
    <definedName name="ExternalData_3922" localSheetId="2">Data!$B$1:$B$27</definedName>
    <definedName name="ExternalData_3923" localSheetId="2">Data!$B$1:$B$27</definedName>
    <definedName name="ExternalData_3924" localSheetId="2">Data!$B$1:$B$27</definedName>
    <definedName name="ExternalData_3925" localSheetId="2">Data!$B$1:$B$22</definedName>
    <definedName name="ExternalData_3926" localSheetId="2">Data!$B$1:$B$27</definedName>
    <definedName name="ExternalData_3927" localSheetId="2">Data!$B$1:$B$27</definedName>
    <definedName name="ExternalData_3928" localSheetId="2">Data!$B$1:$B$506</definedName>
    <definedName name="ExternalData_3929" localSheetId="2">Data!$B$1:$B$27</definedName>
    <definedName name="ExternalData_3930" localSheetId="2">Data!$B$1:$B$27</definedName>
    <definedName name="ExternalData_3931" localSheetId="2">Data!$B$1:$B$107</definedName>
    <definedName name="ExternalData_3932" localSheetId="2">Data!$B$1:$B$506</definedName>
    <definedName name="ExternalData_3933" localSheetId="2">Data!$B$1:$B$107</definedName>
    <definedName name="ExternalData_3934" localSheetId="2">Data!$B$1:$B$27</definedName>
    <definedName name="ExternalData_3935" localSheetId="2">Data!$B$1:$B$27</definedName>
    <definedName name="ExternalData_457" localSheetId="2">Data!$J$4:$J$25</definedName>
    <definedName name="ExternalData_458" localSheetId="2">Data!$J$4:$J$25</definedName>
    <definedName name="ExternalData_459" localSheetId="2">Data!$J$4:$J$25</definedName>
    <definedName name="ExternalData_46" localSheetId="2">Data!$B$4:$B$25</definedName>
    <definedName name="ExternalData_46" localSheetId="3">RawData!$A$1:$A$27</definedName>
    <definedName name="ExternalData_460" localSheetId="2">Data!$J$4:$J$25</definedName>
    <definedName name="ExternalData_461" localSheetId="2">Data!$J$4:$J$25</definedName>
    <definedName name="ExternalData_462" localSheetId="2">Data!$J$4:$J$25</definedName>
    <definedName name="ExternalData_463" localSheetId="2">Data!$J$4:$J$25</definedName>
    <definedName name="ExternalData_464" localSheetId="2">Data!$J$4:$J$25</definedName>
    <definedName name="ExternalData_465" localSheetId="2">Data!$J$4:$J$25</definedName>
    <definedName name="ExternalData_466" localSheetId="2">Data!$J$4:$J$25</definedName>
    <definedName name="ExternalData_467" localSheetId="2">Data!$J$4:$J$25</definedName>
    <definedName name="ExternalData_468" localSheetId="2">Data!$J$4:$J$25</definedName>
    <definedName name="ExternalData_469" localSheetId="2">Data!$J$4:$J$25</definedName>
    <definedName name="ExternalData_47" localSheetId="2">Data!$B$4:$B$25</definedName>
    <definedName name="ExternalData_47" localSheetId="3">RawData!$A$1:$A$27</definedName>
    <definedName name="ExternalData_470" localSheetId="2">Data!$J$4:$J$25</definedName>
    <definedName name="ExternalData_471" localSheetId="2">Data!$J$4:$J$25</definedName>
    <definedName name="ExternalData_472" localSheetId="2">Data!$J$4:$J$25</definedName>
    <definedName name="ExternalData_473" localSheetId="2">Data!$J$4:$J$25</definedName>
    <definedName name="ExternalData_474" localSheetId="2">Data!$J$4:$J$25</definedName>
    <definedName name="ExternalData_475" localSheetId="2">Data!$J$4:$J$25</definedName>
    <definedName name="ExternalData_476" localSheetId="2">Data!$J$4:$J$25</definedName>
    <definedName name="ExternalData_477" localSheetId="2">Data!$J$4:$J$408</definedName>
    <definedName name="ExternalData_478" localSheetId="2">Data!$J$4:$J$408</definedName>
    <definedName name="ExternalData_479" localSheetId="2">Data!$J$4:$J$408</definedName>
    <definedName name="ExternalData_48" localSheetId="2">Data!$B$4:$B$25</definedName>
    <definedName name="ExternalData_48" localSheetId="3">RawData!$A$1:$A$27</definedName>
    <definedName name="ExternalData_480" localSheetId="2">Data!$J$4:$J$408</definedName>
    <definedName name="ExternalData_481" localSheetId="2">Data!$J$4:$J$408</definedName>
    <definedName name="ExternalData_482" localSheetId="2">Data!$J$4:$J$408</definedName>
    <definedName name="ExternalData_483" localSheetId="2">Data!$R$4:$R$30</definedName>
    <definedName name="ExternalData_484" localSheetId="2">Data!$R$4:$R$30</definedName>
    <definedName name="ExternalData_485" localSheetId="2">Data!$R$4:$R$30</definedName>
    <definedName name="ExternalData_486" localSheetId="2">Data!$R$4:$R$30</definedName>
    <definedName name="ExternalData_487" localSheetId="2">Data!$R$4:$R$30</definedName>
    <definedName name="ExternalData_488" localSheetId="2">Data!$R$4:$R$30</definedName>
    <definedName name="ExternalData_489" localSheetId="2">Data!$R$4:$R$30</definedName>
    <definedName name="ExternalData_49" localSheetId="2">Data!$B$4:$B$25</definedName>
    <definedName name="ExternalData_49" localSheetId="3">RawData!$A$1:$A$27</definedName>
    <definedName name="ExternalData_490" localSheetId="2">Data!$R$4:$R$30</definedName>
    <definedName name="ExternalData_491" localSheetId="2">Data!$R$4:$R$30</definedName>
    <definedName name="ExternalData_492" localSheetId="2">Data!$R$4:$R$30</definedName>
    <definedName name="ExternalData_493" localSheetId="2">Data!$R$4:$R$30</definedName>
    <definedName name="ExternalData_494" localSheetId="2">Data!$R$4:$R$30</definedName>
    <definedName name="ExternalData_495" localSheetId="2">Data!$R$4:$R$30</definedName>
    <definedName name="ExternalData_496" localSheetId="2">Data!$R$4:$R$25</definedName>
    <definedName name="ExternalData_497" localSheetId="2">Data!$R$4:$R$25</definedName>
    <definedName name="ExternalData_498" localSheetId="2">Data!$R$4:$R$25</definedName>
    <definedName name="ExternalData_499" localSheetId="2">Data!$R$4:$R$25</definedName>
    <definedName name="ExternalData_5" localSheetId="2">Data!$B$5:$B$409</definedName>
    <definedName name="ExternalData_5" localSheetId="3">RawData!$A$1:$A$405</definedName>
    <definedName name="ExternalData_50" localSheetId="2">Data!$B$4:$B$25</definedName>
    <definedName name="ExternalData_50" localSheetId="3">RawData!$A$1:$A$27</definedName>
    <definedName name="ExternalData_500" localSheetId="2">Data!$R$4:$R$25</definedName>
    <definedName name="ExternalData_501" localSheetId="2">Data!$R$4:$R$25</definedName>
    <definedName name="ExternalData_502" localSheetId="2">Data!$R$4:$R$25</definedName>
    <definedName name="ExternalData_503" localSheetId="2">Data!$R$4:$R$25</definedName>
    <definedName name="ExternalData_504" localSheetId="2">Data!$R$4:$R$25</definedName>
    <definedName name="ExternalData_505" localSheetId="2">Data!$R$4:$R$25</definedName>
    <definedName name="ExternalData_506" localSheetId="2">Data!$R$4:$R$25</definedName>
    <definedName name="ExternalData_507" localSheetId="2">Data!$R$4:$R$25</definedName>
    <definedName name="ExternalData_508" localSheetId="2">Data!$R$4:$R$25</definedName>
    <definedName name="ExternalData_509" localSheetId="2">Data!$R$4:$R$25</definedName>
    <definedName name="ExternalData_51" localSheetId="2">Data!$B$4:$B$408</definedName>
    <definedName name="ExternalData_51" localSheetId="3">RawData!$A$1:$A$27</definedName>
    <definedName name="ExternalData_510" localSheetId="2">Data!$R$4:$R$25</definedName>
    <definedName name="ExternalData_511" localSheetId="2">Data!$R$4:$R$25</definedName>
    <definedName name="ExternalData_512" localSheetId="2">Data!$R$4:$R$25</definedName>
    <definedName name="ExternalData_513" localSheetId="2">Data!$R$4:$R$25</definedName>
    <definedName name="ExternalData_514" localSheetId="2">Data!$R$4:$R$25</definedName>
    <definedName name="ExternalData_515" localSheetId="2">Data!$R$4:$R$25</definedName>
    <definedName name="ExternalData_516" localSheetId="2">Data!$R$4:$R$25</definedName>
    <definedName name="ExternalData_517" localSheetId="2">Data!$R$4:$R$25</definedName>
    <definedName name="ExternalData_518" localSheetId="2">Data!$R$4:$R$25</definedName>
    <definedName name="ExternalData_519" localSheetId="2">Data!$R$4:$R$408</definedName>
    <definedName name="ExternalData_52" localSheetId="2">Data!$B$4:$B$408</definedName>
    <definedName name="ExternalData_52" localSheetId="3">RawData!$A$1:$A$27</definedName>
    <definedName name="ExternalData_520" localSheetId="2">Data!$R$4:$R$408</definedName>
    <definedName name="ExternalData_521" localSheetId="2">Data!$R$4:$R$408</definedName>
    <definedName name="ExternalData_522" localSheetId="2">Data!$R$4:$R$408</definedName>
    <definedName name="ExternalData_523" localSheetId="2">Data!$R$4:$R$408</definedName>
    <definedName name="ExternalData_524" localSheetId="2">Data!$R$4:$R$408</definedName>
    <definedName name="ExternalData_525" localSheetId="2">Data!$Z$4:$Z$30</definedName>
    <definedName name="ExternalData_526" localSheetId="2">Data!$Z$4:$Z$30</definedName>
    <definedName name="ExternalData_527" localSheetId="2">Data!$Z$4:$Z$30</definedName>
    <definedName name="ExternalData_528" localSheetId="2">Data!$Z$4:$Z$30</definedName>
    <definedName name="ExternalData_529" localSheetId="2">Data!$Z$4:$Z$30</definedName>
    <definedName name="ExternalData_53" localSheetId="2">Data!$B$4:$B$408</definedName>
    <definedName name="ExternalData_53" localSheetId="3">RawData!$A$1:$A$27</definedName>
    <definedName name="ExternalData_530" localSheetId="2">Data!$Z$4:$Z$30</definedName>
    <definedName name="ExternalData_531" localSheetId="2">Data!$Z$4:$Z$30</definedName>
    <definedName name="ExternalData_532" localSheetId="2">Data!$Z$4:$Z$30</definedName>
    <definedName name="ExternalData_533" localSheetId="2">Data!$Z$4:$Z$30</definedName>
    <definedName name="ExternalData_534" localSheetId="2">Data!$Z$4:$Z$30</definedName>
    <definedName name="ExternalData_535" localSheetId="2">Data!$Z$4:$Z$30</definedName>
    <definedName name="ExternalData_536" localSheetId="2">Data!$Z$4:$Z$30</definedName>
    <definedName name="ExternalData_537" localSheetId="2">Data!$Z$4:$Z$30</definedName>
    <definedName name="ExternalData_538" localSheetId="2">Data!$Z$4:$Z$30</definedName>
    <definedName name="ExternalData_539" localSheetId="2">Data!$Z$4:$Z$25</definedName>
    <definedName name="ExternalData_54" localSheetId="2">Data!$B$4:$B$408</definedName>
    <definedName name="ExternalData_54" localSheetId="3">RawData!$A$1:$A$27</definedName>
    <definedName name="ExternalData_540" localSheetId="2">Data!$Z$4:$Z$25</definedName>
    <definedName name="ExternalData_541" localSheetId="2">Data!$Z$4:$Z$25</definedName>
    <definedName name="ExternalData_542" localSheetId="2">Data!$Z$4:$Z$25</definedName>
    <definedName name="ExternalData_543" localSheetId="2">Data!$Z$4:$Z$25</definedName>
    <definedName name="ExternalData_544" localSheetId="2">Data!$Z$4:$Z$25</definedName>
    <definedName name="ExternalData_545" localSheetId="2">Data!$Z$4:$Z$25</definedName>
    <definedName name="ExternalData_546" localSheetId="2">Data!$Z$4:$Z$25</definedName>
    <definedName name="ExternalData_547" localSheetId="2">Data!$Z$4:$Z$25</definedName>
    <definedName name="ExternalData_548" localSheetId="2">Data!$Z$4:$Z$25</definedName>
    <definedName name="ExternalData_549" localSheetId="2">Data!$Z$4:$Z$25</definedName>
    <definedName name="ExternalData_55" localSheetId="2">Data!$B$4:$B$408</definedName>
    <definedName name="ExternalData_55" localSheetId="3">RawData!$A$1:$A$27</definedName>
    <definedName name="ExternalData_550" localSheetId="2">Data!$Z$4:$Z$25</definedName>
    <definedName name="ExternalData_551" localSheetId="2">Data!$Z$4:$Z$25</definedName>
    <definedName name="ExternalData_552" localSheetId="2">Data!$Z$4:$Z$25</definedName>
    <definedName name="ExternalData_553" localSheetId="2">Data!$Z$4:$Z$25</definedName>
    <definedName name="ExternalData_554" localSheetId="2">Data!$Z$4:$Z$25</definedName>
    <definedName name="ExternalData_555" localSheetId="2">Data!$Z$4:$Z$25</definedName>
    <definedName name="ExternalData_556" localSheetId="2">Data!$Z$4:$Z$25</definedName>
    <definedName name="ExternalData_557" localSheetId="2">Data!$Z$4:$Z$25</definedName>
    <definedName name="ExternalData_558" localSheetId="2">Data!$Z$4:$Z$25</definedName>
    <definedName name="ExternalData_559" localSheetId="2">Data!$Z$4:$Z$25</definedName>
    <definedName name="ExternalData_56" localSheetId="2">Data!$B$4:$B$408</definedName>
    <definedName name="ExternalData_56" localSheetId="3">RawData!$A$1:$A$27</definedName>
    <definedName name="ExternalData_560" localSheetId="2">Data!$Z$4:$Z$25</definedName>
    <definedName name="ExternalData_561" localSheetId="2">Data!$Z$4:$Z$25</definedName>
    <definedName name="ExternalData_562" localSheetId="2">Data!$Z$4:$Z$408</definedName>
    <definedName name="ExternalData_563" localSheetId="2">Data!$Z$4:$Z$408</definedName>
    <definedName name="ExternalData_564" localSheetId="2">Data!$Z$4:$Z$408</definedName>
    <definedName name="ExternalData_565" localSheetId="2">Data!$Z$4:$Z$408</definedName>
    <definedName name="ExternalData_566" localSheetId="2">Data!$Z$4:$Z$408</definedName>
    <definedName name="ExternalData_567" localSheetId="2">Data!$Z$4:$Z$408</definedName>
    <definedName name="ExternalData_568" localSheetId="2">Data!$AH$4:$AH$30</definedName>
    <definedName name="ExternalData_569" localSheetId="2">Data!$AH$4:$AH$30</definedName>
    <definedName name="ExternalData_57" localSheetId="2">Data!$B$4:$B$30</definedName>
    <definedName name="ExternalData_57" localSheetId="3">RawData!$A$1:$A$27</definedName>
    <definedName name="ExternalData_570" localSheetId="2">Data!$AH$4:$AH$30</definedName>
    <definedName name="ExternalData_571" localSheetId="2">Data!$AH$4:$AH$30</definedName>
    <definedName name="ExternalData_572" localSheetId="2">Data!$AH$4:$AH$30</definedName>
    <definedName name="ExternalData_573" localSheetId="2">Data!$AH$4:$AH$30</definedName>
    <definedName name="ExternalData_574" localSheetId="2">Data!$AH$4:$AH$30</definedName>
    <definedName name="ExternalData_575" localSheetId="2">Data!$AH$4:$AH$30</definedName>
    <definedName name="ExternalData_576" localSheetId="2">Data!$AH$4:$AH$30</definedName>
    <definedName name="ExternalData_577" localSheetId="2">Data!$AH$4:$AH$30</definedName>
    <definedName name="ExternalData_578" localSheetId="2">Data!$AH$4:$AH$30</definedName>
    <definedName name="ExternalData_579" localSheetId="2">Data!$AH$4:$AH$30</definedName>
    <definedName name="ExternalData_58" localSheetId="2">Data!$B$4:$B$25</definedName>
    <definedName name="ExternalData_58" localSheetId="3">RawData!$A$1:$A$27</definedName>
    <definedName name="ExternalData_580" localSheetId="2">Data!$AH$4:$AH$30</definedName>
    <definedName name="ExternalData_581" localSheetId="2">Data!$AH$4:$AH$30</definedName>
    <definedName name="ExternalData_582" localSheetId="2">Data!$AH$4:$AH$30</definedName>
    <definedName name="ExternalData_583" localSheetId="2">Data!$AH$4:$AH$25</definedName>
    <definedName name="ExternalData_584" localSheetId="2">Data!$AH$4:$AH$25</definedName>
    <definedName name="ExternalData_585" localSheetId="2">Data!$AH$4:$AH$25</definedName>
    <definedName name="ExternalData_586" localSheetId="2">Data!$AH$4:$AH$25</definedName>
    <definedName name="ExternalData_587" localSheetId="2">Data!$AH$4:$AH$25</definedName>
    <definedName name="ExternalData_588" localSheetId="2">Data!$AH$4:$AH$25</definedName>
    <definedName name="ExternalData_589" localSheetId="2">Data!$AH$4:$AH$25</definedName>
    <definedName name="ExternalData_59" localSheetId="2">Data!$B$4:$B$25</definedName>
    <definedName name="ExternalData_59" localSheetId="3">RawData!$A$1:$A$27</definedName>
    <definedName name="ExternalData_590" localSheetId="2">Data!$AH$4:$AH$25</definedName>
    <definedName name="ExternalData_591" localSheetId="2">Data!$AH$4:$AH$25</definedName>
    <definedName name="ExternalData_592" localSheetId="2">Data!$AH$4:$AH$25</definedName>
    <definedName name="ExternalData_593" localSheetId="2">Data!$AH$4:$AH$25</definedName>
    <definedName name="ExternalData_594" localSheetId="2">Data!$AH$4:$AH$25</definedName>
    <definedName name="ExternalData_595" localSheetId="2">Data!$AH$4:$AH$25</definedName>
    <definedName name="ExternalData_596" localSheetId="2">Data!$AH$4:$AH$25</definedName>
    <definedName name="ExternalData_597" localSheetId="2">Data!$AH$4:$AH$25</definedName>
    <definedName name="ExternalData_598" localSheetId="2">Data!$AH$4:$AH$25</definedName>
    <definedName name="ExternalData_599" localSheetId="2">Data!$AH$4:$AH$25</definedName>
    <definedName name="ExternalData_6" localSheetId="2">Data!$B$4:$B$408</definedName>
    <definedName name="ExternalData_6" localSheetId="3">RawData!$A$1:$A$405</definedName>
    <definedName name="ExternalData_60" localSheetId="2">Data!$B$4:$B$25</definedName>
    <definedName name="ExternalData_60" localSheetId="3">RawData!$A$1:$A$27</definedName>
    <definedName name="ExternalData_600" localSheetId="2">Data!$AH$4:$AH$25</definedName>
    <definedName name="ExternalData_601" localSheetId="2">Data!$AH$4:$AH$25</definedName>
    <definedName name="ExternalData_602" localSheetId="2">Data!$AH$4:$AH$25</definedName>
    <definedName name="ExternalData_603" localSheetId="2">Data!$AH$4:$AH$25</definedName>
    <definedName name="ExternalData_604" localSheetId="2">Data!$AH$4:$AH$25</definedName>
    <definedName name="ExternalData_605" localSheetId="2">Data!$AH$4:$AH$25</definedName>
    <definedName name="ExternalData_606" localSheetId="2">Data!$AH$4:$AH$408</definedName>
    <definedName name="ExternalData_607" localSheetId="2">Data!$AH$4:$AH$408</definedName>
    <definedName name="ExternalData_608" localSheetId="2">Data!$AH$4:$AH$408</definedName>
    <definedName name="ExternalData_609" localSheetId="2">Data!$AH$4:$AH$408</definedName>
    <definedName name="ExternalData_61" localSheetId="2">Data!$B$4:$B$25</definedName>
    <definedName name="ExternalData_61" localSheetId="3">RawData!$A$1:$A$27</definedName>
    <definedName name="ExternalData_610" localSheetId="2">Data!$AH$4:$AH$408</definedName>
    <definedName name="ExternalData_611" localSheetId="2">Data!$AH$4:$AH$408</definedName>
    <definedName name="ExternalData_612" localSheetId="2">Data!$AP$4:$AP$30</definedName>
    <definedName name="ExternalData_613" localSheetId="2">Data!$AP$4:$AP$30</definedName>
    <definedName name="ExternalData_614" localSheetId="2">Data!$AP$4:$AP$30</definedName>
    <definedName name="ExternalData_615" localSheetId="2">Data!$AP$4:$AP$30</definedName>
    <definedName name="ExternalData_616" localSheetId="2">Data!$AP$4:$AP$30</definedName>
    <definedName name="ExternalData_617" localSheetId="2">Data!$AP$4:$AP$30</definedName>
    <definedName name="ExternalData_618" localSheetId="2">Data!$AP$4:$AP$30</definedName>
    <definedName name="ExternalData_619" localSheetId="2">Data!$AP$4:$AP$30</definedName>
    <definedName name="ExternalData_62" localSheetId="2">Data!$B$4:$B$25</definedName>
    <definedName name="ExternalData_62" localSheetId="3">RawData!$A$1:$A$27</definedName>
    <definedName name="ExternalData_620" localSheetId="2">Data!$AP$4:$AP$30</definedName>
    <definedName name="ExternalData_621" localSheetId="2">Data!$AP$4:$AP$30</definedName>
    <definedName name="ExternalData_622" localSheetId="2">Data!$AP$4:$AP$30</definedName>
    <definedName name="ExternalData_623" localSheetId="2">Data!$AP$4:$AP$30</definedName>
    <definedName name="ExternalData_624" localSheetId="2">Data!$AP$4:$AP$30</definedName>
    <definedName name="ExternalData_625" localSheetId="2">Data!$AP$4:$AP$30</definedName>
    <definedName name="ExternalData_626" localSheetId="2">Data!$AP$4:$AP$30</definedName>
    <definedName name="ExternalData_627" localSheetId="2">Data!$AP$4:$AP$30</definedName>
    <definedName name="ExternalData_628" localSheetId="2">Data!$AP$4:$AP$25</definedName>
    <definedName name="ExternalData_629" localSheetId="2">Data!$AP$4:$AP$25</definedName>
    <definedName name="ExternalData_63" localSheetId="2">Data!$B$4:$B$25</definedName>
    <definedName name="ExternalData_63" localSheetId="3">RawData!$A$1:$A$27</definedName>
    <definedName name="ExternalData_630" localSheetId="2">Data!$AP$4:$AP$25</definedName>
    <definedName name="ExternalData_631" localSheetId="2">Data!$AP$4:$AP$25</definedName>
    <definedName name="ExternalData_632" localSheetId="2">Data!$AP$4:$AP$25</definedName>
    <definedName name="ExternalData_633" localSheetId="2">Data!$AP$4:$AP$25</definedName>
    <definedName name="ExternalData_634" localSheetId="2">Data!$AP$4:$AP$25</definedName>
    <definedName name="ExternalData_635" localSheetId="2">Data!$AP$4:$AP$25</definedName>
    <definedName name="ExternalData_636" localSheetId="2">Data!$AP$4:$AP$25</definedName>
    <definedName name="ExternalData_637" localSheetId="2">Data!$AP$4:$AP$25</definedName>
    <definedName name="ExternalData_638" localSheetId="2">Data!$AP$4:$AP$25</definedName>
    <definedName name="ExternalData_639" localSheetId="2">Data!$AP$4:$AP$25</definedName>
    <definedName name="ExternalData_64" localSheetId="2">Data!$B$4:$B$25</definedName>
    <definedName name="ExternalData_64" localSheetId="3">RawData!$A$1:$A$27</definedName>
    <definedName name="ExternalData_640" localSheetId="2">Data!$AP$4:$AP$25</definedName>
    <definedName name="ExternalData_641" localSheetId="2">Data!$AP$4:$AP$25</definedName>
    <definedName name="ExternalData_642" localSheetId="2">Data!$AP$4:$AP$25</definedName>
    <definedName name="ExternalData_643" localSheetId="2">Data!$AP$4:$AP$25</definedName>
    <definedName name="ExternalData_644" localSheetId="2">Data!$AP$4:$AP$25</definedName>
    <definedName name="ExternalData_645" localSheetId="2">Data!$AP$4:$AP$25</definedName>
    <definedName name="ExternalData_646" localSheetId="2">Data!$AP$4:$AP$25</definedName>
    <definedName name="ExternalData_647" localSheetId="2">Data!$AP$4:$AP$25</definedName>
    <definedName name="ExternalData_648" localSheetId="2">Data!$AP$4:$AP$25</definedName>
    <definedName name="ExternalData_649" localSheetId="2">Data!$AP$4:$AP$25</definedName>
    <definedName name="ExternalData_65" localSheetId="2">Data!$B$4:$B$25</definedName>
    <definedName name="ExternalData_65" localSheetId="3">RawData!$A$1:$A$27</definedName>
    <definedName name="ExternalData_650" localSheetId="2">Data!$AP$4:$AP$25</definedName>
    <definedName name="ExternalData_651" localSheetId="2">Data!$AP$4:$AP$408</definedName>
    <definedName name="ExternalData_652" localSheetId="2">Data!$AP$4:$AP$408</definedName>
    <definedName name="ExternalData_653" localSheetId="2">Data!$AP$4:$AP$408</definedName>
    <definedName name="ExternalData_654" localSheetId="2">Data!$AP$4:$AP$408</definedName>
    <definedName name="ExternalData_655" localSheetId="2">Data!$AP$4:$AP$408</definedName>
    <definedName name="ExternalData_656" localSheetId="2">Data!$AP$4:$AP$408</definedName>
    <definedName name="ExternalData_657" localSheetId="2">Data!$AX$4:$AX$30</definedName>
    <definedName name="ExternalData_658" localSheetId="2">Data!$AX$4:$AX$30</definedName>
    <definedName name="ExternalData_659" localSheetId="2">Data!$AX$4:$AX$30</definedName>
    <definedName name="ExternalData_66" localSheetId="2">Data!$B$4:$B$25</definedName>
    <definedName name="ExternalData_66" localSheetId="3">RawData!$A$1:$A$27</definedName>
    <definedName name="ExternalData_660" localSheetId="2">Data!$AX$4:$AX$30</definedName>
    <definedName name="ExternalData_661" localSheetId="2">Data!$AX$4:$AX$30</definedName>
    <definedName name="ExternalData_662" localSheetId="2">Data!$AX$4:$AX$30</definedName>
    <definedName name="ExternalData_663" localSheetId="2">Data!$AX$4:$AX$30</definedName>
    <definedName name="ExternalData_664" localSheetId="2">Data!$AX$4:$AX$30</definedName>
    <definedName name="ExternalData_665" localSheetId="2">Data!$AX$4:$AX$30</definedName>
    <definedName name="ExternalData_666" localSheetId="2">Data!$AX$4:$AX$30</definedName>
    <definedName name="ExternalData_667" localSheetId="2">Data!$AX$4:$AX$30</definedName>
    <definedName name="ExternalData_668" localSheetId="2">Data!$AX$4:$AX$30</definedName>
    <definedName name="ExternalData_669" localSheetId="2">Data!$AX$4:$AX$30</definedName>
    <definedName name="ExternalData_67" localSheetId="2">Data!$B$4:$B$25</definedName>
    <definedName name="ExternalData_67" localSheetId="3">RawData!$A$1:$A$27</definedName>
    <definedName name="ExternalData_670" localSheetId="2">Data!$AX$4:$AX$30</definedName>
    <definedName name="ExternalData_671" localSheetId="2">Data!$AX$4:$AX$30</definedName>
    <definedName name="ExternalData_672" localSheetId="2">Data!$AX$4:$AX$30</definedName>
    <definedName name="ExternalData_673" localSheetId="2">Data!$AX$4:$AX$30</definedName>
    <definedName name="ExternalData_674" localSheetId="2">Data!$AX$4:$AX$25</definedName>
    <definedName name="ExternalData_675" localSheetId="2">Data!$AX$4:$AX$25</definedName>
    <definedName name="ExternalData_676" localSheetId="2">Data!$AX$4:$AX$25</definedName>
    <definedName name="ExternalData_677" localSheetId="2">Data!$AX$4:$AX$25</definedName>
    <definedName name="ExternalData_678" localSheetId="2">Data!$AX$4:$AX$25</definedName>
    <definedName name="ExternalData_679" localSheetId="2">Data!$AX$4:$AX$25</definedName>
    <definedName name="ExternalData_68" localSheetId="2">Data!$B$4:$B$25</definedName>
    <definedName name="ExternalData_68" localSheetId="3">RawData!$A$1:$A$27</definedName>
    <definedName name="ExternalData_680" localSheetId="2">Data!$AX$4:$AX$25</definedName>
    <definedName name="ExternalData_681" localSheetId="2">Data!$AX$4:$AX$25</definedName>
    <definedName name="ExternalData_682" localSheetId="2">Data!$AX$4:$AX$25</definedName>
    <definedName name="ExternalData_683" localSheetId="2">Data!$AX$4:$AX$25</definedName>
    <definedName name="ExternalData_684" localSheetId="2">Data!$AX$4:$AX$25</definedName>
    <definedName name="ExternalData_685" localSheetId="2">Data!$AX$4:$AX$25</definedName>
    <definedName name="ExternalData_686" localSheetId="2">Data!$AX$4:$AX$25</definedName>
    <definedName name="ExternalData_687" localSheetId="2">Data!$AX$4:$AX$25</definedName>
    <definedName name="ExternalData_688" localSheetId="2">Data!$AX$4:$AX$25</definedName>
    <definedName name="ExternalData_689" localSheetId="2">Data!$AX$4:$AX$25</definedName>
    <definedName name="ExternalData_69" localSheetId="2">Data!$B$4:$B$25</definedName>
    <definedName name="ExternalData_69" localSheetId="3">RawData!$A$1:$A$27</definedName>
    <definedName name="ExternalData_690" localSheetId="2">Data!$AX$4:$AX$25</definedName>
    <definedName name="ExternalData_691" localSheetId="2">Data!$AX$4:$AX$25</definedName>
    <definedName name="ExternalData_692" localSheetId="2">Data!$AX$4:$AX$25</definedName>
    <definedName name="ExternalData_693" localSheetId="2">Data!$AX$4:$AX$25</definedName>
    <definedName name="ExternalData_694" localSheetId="2">Data!$AX$4:$AX$25</definedName>
    <definedName name="ExternalData_695" localSheetId="2">Data!$AX$4:$AX$25</definedName>
    <definedName name="ExternalData_696" localSheetId="2">Data!$AX$4:$AX$25</definedName>
    <definedName name="ExternalData_697" localSheetId="2">Data!$AX$4:$AX$408</definedName>
    <definedName name="ExternalData_698" localSheetId="2">Data!$AX$4:$AX$408</definedName>
    <definedName name="ExternalData_699" localSheetId="2">Data!$AX$4:$AX$408</definedName>
    <definedName name="ExternalData_7" localSheetId="2">Data!$B$4:$B$408</definedName>
    <definedName name="ExternalData_7" localSheetId="3">RawData!$A$1:$A$22</definedName>
    <definedName name="ExternalData_70" localSheetId="2">Data!$B$4:$B$25</definedName>
    <definedName name="ExternalData_70" localSheetId="3">RawData!$A$1:$A$27</definedName>
    <definedName name="ExternalData_700" localSheetId="2">Data!$AX$4:$AX$408</definedName>
    <definedName name="ExternalData_701" localSheetId="2">Data!$AX$4:$AX$408</definedName>
    <definedName name="ExternalData_702" localSheetId="2">Data!$AX$4:$AX$408</definedName>
    <definedName name="ExternalData_703" localSheetId="2">Data!$BF$4:$BF$30</definedName>
    <definedName name="ExternalData_704" localSheetId="2">Data!$BF$4:$BF$30</definedName>
    <definedName name="ExternalData_705" localSheetId="2">Data!$BF$4:$BF$30</definedName>
    <definedName name="ExternalData_706" localSheetId="2">Data!$BF$4:$BF$30</definedName>
    <definedName name="ExternalData_707" localSheetId="2">Data!$BF$4:$BF$30</definedName>
    <definedName name="ExternalData_708" localSheetId="2">Data!$BF$4:$BF$30</definedName>
    <definedName name="ExternalData_709" localSheetId="2">Data!$BF$4:$BF$30</definedName>
    <definedName name="ExternalData_71" localSheetId="2">Data!$B$4:$B$25</definedName>
    <definedName name="ExternalData_71" localSheetId="3">RawData!$A$1:$A$27</definedName>
    <definedName name="ExternalData_710" localSheetId="2">Data!$BF$4:$BF$30</definedName>
    <definedName name="ExternalData_711" localSheetId="2">Data!$BF$4:$BF$30</definedName>
    <definedName name="ExternalData_712" localSheetId="2">Data!$BF$4:$BF$30</definedName>
    <definedName name="ExternalData_713" localSheetId="2">Data!$BF$4:$BF$30</definedName>
    <definedName name="ExternalData_714" localSheetId="2">Data!$BF$4:$BF$30</definedName>
    <definedName name="ExternalData_715" localSheetId="2">Data!$BF$4:$BF$30</definedName>
    <definedName name="ExternalData_716" localSheetId="2">Data!$BF$4:$BF$30</definedName>
    <definedName name="ExternalData_717" localSheetId="2">Data!$BF$4:$BF$30</definedName>
    <definedName name="ExternalData_718" localSheetId="2">Data!$BF$4:$BF$30</definedName>
    <definedName name="ExternalData_719" localSheetId="2">Data!$BF$4:$BF$30</definedName>
    <definedName name="ExternalData_72" localSheetId="2">Data!$B$4:$B$25</definedName>
    <definedName name="ExternalData_72" localSheetId="3">RawData!$A$1:$A$27</definedName>
    <definedName name="ExternalData_720" localSheetId="2">Data!$BF$4:$BF$30</definedName>
    <definedName name="ExternalData_721" localSheetId="2">Data!$BF$4:$BF$25</definedName>
    <definedName name="ExternalData_722" localSheetId="2">Data!$BF$4:$BF$25</definedName>
    <definedName name="ExternalData_723" localSheetId="2">Data!$BF$4:$BF$25</definedName>
    <definedName name="ExternalData_724" localSheetId="2">Data!$BF$4:$BF$25</definedName>
    <definedName name="ExternalData_725" localSheetId="2">Data!$BF$4:$BF$25</definedName>
    <definedName name="ExternalData_726" localSheetId="2">Data!$BF$4:$BF$25</definedName>
    <definedName name="ExternalData_727" localSheetId="2">Data!$BF$4:$BF$25</definedName>
    <definedName name="ExternalData_728" localSheetId="2">Data!$BF$4:$BF$25</definedName>
    <definedName name="ExternalData_729" localSheetId="2">Data!$BF$4:$BF$25</definedName>
    <definedName name="ExternalData_73" localSheetId="2">Data!$B$4:$B$25</definedName>
    <definedName name="ExternalData_73" localSheetId="3">RawData!$A$1:$A$27</definedName>
    <definedName name="ExternalData_730" localSheetId="2">Data!$BF$4:$BF$25</definedName>
    <definedName name="ExternalData_731" localSheetId="2">Data!$BF$4:$BF$25</definedName>
    <definedName name="ExternalData_732" localSheetId="2">Data!$BF$4:$BF$25</definedName>
    <definedName name="ExternalData_733" localSheetId="2">Data!$BF$4:$BF$25</definedName>
    <definedName name="ExternalData_734" localSheetId="2">Data!$BF$4:$BF$25</definedName>
    <definedName name="ExternalData_735" localSheetId="2">Data!$BF$4:$BF$25</definedName>
    <definedName name="ExternalData_736" localSheetId="2">Data!$BF$4:$BF$25</definedName>
    <definedName name="ExternalData_737" localSheetId="2">Data!$BF$4:$BF$25</definedName>
    <definedName name="ExternalData_738" localSheetId="2">Data!$BF$4:$BF$25</definedName>
    <definedName name="ExternalData_739" localSheetId="2">Data!$BF$4:$BF$25</definedName>
    <definedName name="ExternalData_74" localSheetId="2">Data!$B$4:$B$25</definedName>
    <definedName name="ExternalData_74" localSheetId="3">RawData!$A$1:$A$27</definedName>
    <definedName name="ExternalData_740" localSheetId="2">Data!$BF$4:$BF$25</definedName>
    <definedName name="ExternalData_741" localSheetId="2">Data!$BF$4:$BF$25</definedName>
    <definedName name="ExternalData_742" localSheetId="2">Data!$BF$4:$BF$25</definedName>
    <definedName name="ExternalData_743" localSheetId="2">Data!$BF$4:$BF$25</definedName>
    <definedName name="ExternalData_744" localSheetId="2">Data!$BF$4:$BF$408</definedName>
    <definedName name="ExternalData_745" localSheetId="2">Data!$BF$4:$BF$408</definedName>
    <definedName name="ExternalData_746" localSheetId="2">Data!$BF$4:$BF$408</definedName>
    <definedName name="ExternalData_747" localSheetId="2">Data!$BF$4:$BF$408</definedName>
    <definedName name="ExternalData_748" localSheetId="2">Data!$BF$4:$BF$408</definedName>
    <definedName name="ExternalData_749" localSheetId="2">Data!$BF$4:$BF$408</definedName>
    <definedName name="ExternalData_75" localSheetId="2">Data!$B$4:$B$25</definedName>
    <definedName name="ExternalData_75" localSheetId="3">RawData!$A$1:$A$27</definedName>
    <definedName name="ExternalData_750" localSheetId="2">Data!$BN$4:$BN$30</definedName>
    <definedName name="ExternalData_751" localSheetId="2">Data!$BN$4:$BN$30</definedName>
    <definedName name="ExternalData_752" localSheetId="2">Data!$BN$4:$BN$30</definedName>
    <definedName name="ExternalData_753" localSheetId="2">Data!$BN$4:$BN$30</definedName>
    <definedName name="ExternalData_754" localSheetId="2">Data!$BN$4:$BN$30</definedName>
    <definedName name="ExternalData_755" localSheetId="2">Data!$BN$4:$BN$30</definedName>
    <definedName name="ExternalData_756" localSheetId="2">Data!$BN$4:$BN$30</definedName>
    <definedName name="ExternalData_757" localSheetId="2">Data!$BN$4:$BN$30</definedName>
    <definedName name="ExternalData_758" localSheetId="2">Data!$BN$4:$BN$30</definedName>
    <definedName name="ExternalData_759" localSheetId="2">Data!$BN$4:$BN$30</definedName>
    <definedName name="ExternalData_76" localSheetId="2">Data!$B$4:$B$25</definedName>
    <definedName name="ExternalData_76" localSheetId="3">RawData!$A$1:$A$27</definedName>
    <definedName name="ExternalData_760" localSheetId="2">Data!$BN$4:$BN$30</definedName>
    <definedName name="ExternalData_761" localSheetId="2">Data!$BN$4:$BN$30</definedName>
    <definedName name="ExternalData_762" localSheetId="2">Data!$BN$4:$BN$30</definedName>
    <definedName name="ExternalData_763" localSheetId="2">Data!$BN$4:$BN$30</definedName>
    <definedName name="ExternalData_764" localSheetId="2">Data!$BN$4:$BN$30</definedName>
    <definedName name="ExternalData_765" localSheetId="2">Data!$BN$4:$BN$30</definedName>
    <definedName name="ExternalData_766" localSheetId="2">Data!$BN$4:$BN$30</definedName>
    <definedName name="ExternalData_767" localSheetId="2">Data!$BN$4:$BN$30</definedName>
    <definedName name="ExternalData_768" localSheetId="2">Data!$BN$4:$BN$30</definedName>
    <definedName name="ExternalData_769" localSheetId="2">Data!$BN$4:$BN$25</definedName>
    <definedName name="ExternalData_77" localSheetId="2">Data!$B$4:$B$25</definedName>
    <definedName name="ExternalData_77" localSheetId="3">RawData!$A$1:$A$27</definedName>
    <definedName name="ExternalData_770" localSheetId="2">Data!$BN$4:$BN$25</definedName>
    <definedName name="ExternalData_771" localSheetId="2">Data!$BN$4:$BN$25</definedName>
    <definedName name="ExternalData_772" localSheetId="2">Data!$BN$4:$BN$25</definedName>
    <definedName name="ExternalData_773" localSheetId="2">Data!$BN$4:$BN$25</definedName>
    <definedName name="ExternalData_774" localSheetId="2">Data!$BN$4:$BN$25</definedName>
    <definedName name="ExternalData_775" localSheetId="2">Data!$BN$4:$BN$25</definedName>
    <definedName name="ExternalData_776" localSheetId="2">Data!$BN$4:$BN$25</definedName>
    <definedName name="ExternalData_777" localSheetId="2">Data!$BN$4:$BN$25</definedName>
    <definedName name="ExternalData_778" localSheetId="2">Data!$BN$4:$BN$25</definedName>
    <definedName name="ExternalData_779" localSheetId="2">Data!$BN$4:$BN$25</definedName>
    <definedName name="ExternalData_78" localSheetId="2">Data!$B$4:$B$25</definedName>
    <definedName name="ExternalData_78" localSheetId="3">RawData!$A$1:$A$27</definedName>
    <definedName name="ExternalData_780" localSheetId="2">Data!$BN$4:$BN$25</definedName>
    <definedName name="ExternalData_781" localSheetId="2">Data!$BN$4:$BN$25</definedName>
    <definedName name="ExternalData_782" localSheetId="2">Data!$BN$4:$BN$25</definedName>
    <definedName name="ExternalData_783" localSheetId="2">Data!$BN$4:$BN$25</definedName>
    <definedName name="ExternalData_784" localSheetId="2">Data!$BN$4:$BN$25</definedName>
    <definedName name="ExternalData_785" localSheetId="2">Data!$BN$4:$BN$25</definedName>
    <definedName name="ExternalData_786" localSheetId="2">Data!$BN$4:$BN$25</definedName>
    <definedName name="ExternalData_787" localSheetId="2">Data!$BN$4:$BN$25</definedName>
    <definedName name="ExternalData_788" localSheetId="2">Data!$BN$4:$BN$25</definedName>
    <definedName name="ExternalData_789" localSheetId="2">Data!$BN$4:$BN$25</definedName>
    <definedName name="ExternalData_79" localSheetId="2">Data!$B$4:$B$25</definedName>
    <definedName name="ExternalData_79" localSheetId="3">RawData!$A$1:$A$27</definedName>
    <definedName name="ExternalData_790" localSheetId="2">Data!$BN$4:$BN$25</definedName>
    <definedName name="ExternalData_791" localSheetId="2">Data!$BN$4:$BN$25</definedName>
    <definedName name="ExternalData_792" localSheetId="2">Data!$BN$4:$BN$408</definedName>
    <definedName name="ExternalData_793" localSheetId="2">Data!$BN$4:$BN$408</definedName>
    <definedName name="ExternalData_794" localSheetId="2">Data!$BN$4:$BN$408</definedName>
    <definedName name="ExternalData_795" localSheetId="2">Data!$BN$4:$BN$408</definedName>
    <definedName name="ExternalData_796" localSheetId="2">Data!$BN$4:$BN$408</definedName>
    <definedName name="ExternalData_797" localSheetId="2">Data!$BN$4:$BN$408</definedName>
    <definedName name="ExternalData_798" localSheetId="2">Data!$BV$4:$BV$30</definedName>
    <definedName name="ExternalData_799" localSheetId="2">Data!$BV$4:$BV$30</definedName>
    <definedName name="ExternalData_8" localSheetId="2">Data!$B$4:$B$408</definedName>
    <definedName name="ExternalData_8" localSheetId="3">RawData!$A$1:$A$22</definedName>
    <definedName name="ExternalData_80" localSheetId="2">Data!$B$4:$B$25</definedName>
    <definedName name="ExternalData_80" localSheetId="3">RawData!$A$1:$A$27</definedName>
    <definedName name="ExternalData_800" localSheetId="2">Data!$BV$4:$BV$30</definedName>
    <definedName name="ExternalData_801" localSheetId="2">Data!$BV$4:$BV$30</definedName>
    <definedName name="ExternalData_802" localSheetId="2">Data!$BV$4:$BV$30</definedName>
    <definedName name="ExternalData_803" localSheetId="2">Data!$BV$4:$BV$30</definedName>
    <definedName name="ExternalData_804" localSheetId="2">Data!$BV$4:$BV$30</definedName>
    <definedName name="ExternalData_805" localSheetId="2">Data!$BV$4:$BV$30</definedName>
    <definedName name="ExternalData_806" localSheetId="2">Data!$BV$4:$BV$30</definedName>
    <definedName name="ExternalData_807" localSheetId="2">Data!$BV$4:$BV$30</definedName>
    <definedName name="ExternalData_808" localSheetId="2">Data!$BV$4:$BV$30</definedName>
    <definedName name="ExternalData_809" localSheetId="2">Data!$BV$4:$BV$30</definedName>
    <definedName name="ExternalData_81" localSheetId="2">Data!$B$4:$B$408</definedName>
    <definedName name="ExternalData_81" localSheetId="3">RawData!$A$1:$A$506</definedName>
    <definedName name="ExternalData_810" localSheetId="2">Data!$BV$4:$BV$30</definedName>
    <definedName name="ExternalData_811" localSheetId="2">Data!$BV$4:$BV$30</definedName>
    <definedName name="ExternalData_812" localSheetId="2">Data!$BV$4:$BV$30</definedName>
    <definedName name="ExternalData_813" localSheetId="2">Data!$BV$4:$BV$30</definedName>
    <definedName name="ExternalData_814" localSheetId="2">Data!$BV$4:$BV$30</definedName>
    <definedName name="ExternalData_815" localSheetId="2">Data!$BV$4:$BV$30</definedName>
    <definedName name="ExternalData_816" localSheetId="2">Data!$BV$4:$BV$30</definedName>
    <definedName name="ExternalData_817" localSheetId="2">Data!$BV$4:$BV$30</definedName>
    <definedName name="ExternalData_818" localSheetId="2">Data!$BV$4:$BV$25</definedName>
    <definedName name="ExternalData_819" localSheetId="2">Data!$BV$4:$BV$25</definedName>
    <definedName name="ExternalData_82" localSheetId="2">Data!$B$4:$B$408</definedName>
    <definedName name="ExternalData_82" localSheetId="3">RawData!$A$1:$A$506</definedName>
    <definedName name="ExternalData_820" localSheetId="2">Data!$BV$4:$BV$25</definedName>
    <definedName name="ExternalData_821" localSheetId="2">Data!$BV$4:$BV$25</definedName>
    <definedName name="ExternalData_822" localSheetId="2">Data!$BV$4:$BV$25</definedName>
    <definedName name="ExternalData_823" localSheetId="2">Data!$BV$4:$BV$25</definedName>
    <definedName name="ExternalData_824" localSheetId="2">Data!$BV$4:$BV$25</definedName>
    <definedName name="ExternalData_825" localSheetId="2">Data!$BV$4:$BV$25</definedName>
    <definedName name="ExternalData_826" localSheetId="2">Data!$BV$4:$BV$25</definedName>
    <definedName name="ExternalData_827" localSheetId="2">Data!$BV$4:$BV$25</definedName>
    <definedName name="ExternalData_828" localSheetId="2">Data!$BV$4:$BV$25</definedName>
    <definedName name="ExternalData_829" localSheetId="2">Data!$BV$4:$BV$25</definedName>
    <definedName name="ExternalData_83" localSheetId="2">Data!$B$4:$B$408</definedName>
    <definedName name="ExternalData_83" localSheetId="3">RawData!$A$1:$A$506</definedName>
    <definedName name="ExternalData_830" localSheetId="2">Data!$BV$4:$BV$25</definedName>
    <definedName name="ExternalData_831" localSheetId="2">Data!$BV$4:$BV$25</definedName>
    <definedName name="ExternalData_832" localSheetId="2">Data!$BV$4:$BV$25</definedName>
    <definedName name="ExternalData_833" localSheetId="2">Data!$BV$4:$BV$25</definedName>
    <definedName name="ExternalData_834" localSheetId="2">Data!$BV$4:$BV$25</definedName>
    <definedName name="ExternalData_835" localSheetId="2">Data!$BV$4:$BV$25</definedName>
    <definedName name="ExternalData_836" localSheetId="2">Data!$BV$4:$BV$25</definedName>
    <definedName name="ExternalData_837" localSheetId="2">Data!$BV$4:$BV$25</definedName>
    <definedName name="ExternalData_838" localSheetId="2">Data!$BV$4:$BV$25</definedName>
    <definedName name="ExternalData_839" localSheetId="2">Data!$BV$4:$BV$25</definedName>
    <definedName name="ExternalData_84" localSheetId="2">Data!$B$4:$B$408</definedName>
    <definedName name="ExternalData_84" localSheetId="3">RawData!$A$1:$A$506</definedName>
    <definedName name="ExternalData_840" localSheetId="2">Data!$BV$4:$BV$25</definedName>
    <definedName name="ExternalData_841" localSheetId="2">Data!$BV$4:$BV$408</definedName>
    <definedName name="ExternalData_842" localSheetId="2">Data!$BV$4:$BV$408</definedName>
    <definedName name="ExternalData_843" localSheetId="2">Data!$BV$4:$BV$408</definedName>
    <definedName name="ExternalData_844" localSheetId="2">Data!$BV$4:$BV$408</definedName>
    <definedName name="ExternalData_845" localSheetId="2">Data!$BV$4:$BV$408</definedName>
    <definedName name="ExternalData_846" localSheetId="2">Data!$BV$4:$BV$408</definedName>
    <definedName name="ExternalData_847" localSheetId="2">Data!$B$4:$B$30</definedName>
    <definedName name="ExternalData_848" localSheetId="2">Data!$B$4:$B$30</definedName>
    <definedName name="ExternalData_849" localSheetId="2">Data!$B$4:$B$30</definedName>
    <definedName name="ExternalData_85" localSheetId="2">Data!$B$4:$B$408</definedName>
    <definedName name="ExternalData_85" localSheetId="3">RawData!$A$1:$A$506</definedName>
    <definedName name="ExternalData_850" localSheetId="2">Data!$B$4:$B$30</definedName>
    <definedName name="ExternalData_851" localSheetId="2">Data!$B$4:$B$30</definedName>
    <definedName name="ExternalData_852" localSheetId="2">Data!$B$4:$B$30</definedName>
    <definedName name="ExternalData_853" localSheetId="2">Data!$B$4:$B$25</definedName>
    <definedName name="ExternalData_854" localSheetId="2">Data!$B$4:$B$25</definedName>
    <definedName name="ExternalData_855" localSheetId="2">Data!$B$4:$B$25</definedName>
    <definedName name="ExternalData_856" localSheetId="2">Data!$B$4:$B$408</definedName>
    <definedName name="ExternalData_857" localSheetId="2">Data!$B$4:$B$408</definedName>
    <definedName name="ExternalData_858" localSheetId="2">Data!$J$4:$J$30</definedName>
    <definedName name="ExternalData_859" localSheetId="2">Data!$J$4:$J$30</definedName>
    <definedName name="ExternalData_86" localSheetId="2">Data!$B$4:$B$408</definedName>
    <definedName name="ExternalData_86" localSheetId="3">RawData!$A$1:$A$506</definedName>
    <definedName name="ExternalData_860" localSheetId="2">Data!$J$4:$J$30</definedName>
    <definedName name="ExternalData_861" localSheetId="2">Data!$J$4:$J$30</definedName>
    <definedName name="ExternalData_862" localSheetId="2">Data!$J$4:$J$30</definedName>
    <definedName name="ExternalData_863" localSheetId="2">Data!$J$4:$J$30</definedName>
    <definedName name="ExternalData_864" localSheetId="2">Data!$J$4:$J$30</definedName>
    <definedName name="ExternalData_865" localSheetId="2">Data!$J$4:$J$25</definedName>
    <definedName name="ExternalData_866" localSheetId="2">Data!$J$4:$J$25</definedName>
    <definedName name="ExternalData_867" localSheetId="2">Data!$J$4:$J$25</definedName>
    <definedName name="ExternalData_868" localSheetId="2">Data!$J$4:$J$408</definedName>
    <definedName name="ExternalData_869" localSheetId="2">Data!$J$4:$J$408</definedName>
    <definedName name="ExternalData_87" localSheetId="2">Data!$J$4:$J$30</definedName>
    <definedName name="ExternalData_87" localSheetId="3">RawData!$A$1:$A$506</definedName>
    <definedName name="ExternalData_870" localSheetId="2">Data!$R$4:$R$30</definedName>
    <definedName name="ExternalData_871" localSheetId="2">Data!$R$4:$R$30</definedName>
    <definedName name="ExternalData_872" localSheetId="2">Data!$R$4:$R$30</definedName>
    <definedName name="ExternalData_873" localSheetId="2">Data!$R$4:$R$30</definedName>
    <definedName name="ExternalData_874" localSheetId="2">Data!$R$4:$R$30</definedName>
    <definedName name="ExternalData_875" localSheetId="2">Data!$R$4:$R$30</definedName>
    <definedName name="ExternalData_876" localSheetId="2">Data!$R$4:$R$30</definedName>
    <definedName name="ExternalData_877" localSheetId="2">Data!$R$4:$R$30</definedName>
    <definedName name="ExternalData_878" localSheetId="2">Data!$R$4:$R$25</definedName>
    <definedName name="ExternalData_879" localSheetId="2">Data!$R$4:$R$25</definedName>
    <definedName name="ExternalData_88" localSheetId="2">Data!$J$4:$J$30</definedName>
    <definedName name="ExternalData_88" localSheetId="3">RawData!$A$1:$A$506</definedName>
    <definedName name="ExternalData_880" localSheetId="2">Data!$R$4:$R$25</definedName>
    <definedName name="ExternalData_881" localSheetId="2">Data!$R$4:$R$408</definedName>
    <definedName name="ExternalData_882" localSheetId="2">Data!$R$4:$R$408</definedName>
    <definedName name="ExternalData_883" localSheetId="2">Data!$Z$4:$Z$30</definedName>
    <definedName name="ExternalData_884" localSheetId="2">Data!$Z$4:$Z$30</definedName>
    <definedName name="ExternalData_885" localSheetId="2">Data!$Z$4:$Z$30</definedName>
    <definedName name="ExternalData_886" localSheetId="2">Data!$Z$4:$Z$30</definedName>
    <definedName name="ExternalData_887" localSheetId="2">Data!$Z$4:$Z$30</definedName>
    <definedName name="ExternalData_888" localSheetId="2">Data!$Z$4:$Z$30</definedName>
    <definedName name="ExternalData_889" localSheetId="2">Data!$Z$4:$Z$30</definedName>
    <definedName name="ExternalData_89" localSheetId="2">Data!$J$4:$J$25</definedName>
    <definedName name="ExternalData_89" localSheetId="3">RawData!$A$1:$A$506</definedName>
    <definedName name="ExternalData_890" localSheetId="2">Data!$Z$4:$Z$30</definedName>
    <definedName name="ExternalData_891" localSheetId="2">Data!$Z$4:$Z$30</definedName>
    <definedName name="ExternalData_892" localSheetId="2">Data!$Z$4:$Z$25</definedName>
    <definedName name="ExternalData_893" localSheetId="2">Data!$Z$4:$Z$25</definedName>
    <definedName name="ExternalData_894" localSheetId="2">Data!$Z$4:$Z$25</definedName>
    <definedName name="ExternalData_895" localSheetId="2">Data!$Z$4:$Z$408</definedName>
    <definedName name="ExternalData_896" localSheetId="2">Data!$Z$4:$Z$408</definedName>
    <definedName name="ExternalData_897" localSheetId="2">Data!$AH$4:$AH$30</definedName>
    <definedName name="ExternalData_898" localSheetId="2">Data!$AH$4:$AH$30</definedName>
    <definedName name="ExternalData_899" localSheetId="2">Data!$AH$4:$AH$30</definedName>
    <definedName name="ExternalData_9" localSheetId="2">Data!$B$4:$B$408</definedName>
    <definedName name="ExternalData_9" localSheetId="3">RawData!$A$1:$A$22</definedName>
    <definedName name="ExternalData_90" localSheetId="2">Data!$J$4:$J$25</definedName>
    <definedName name="ExternalData_90" localSheetId="3">RawData!$A$1:$A$506</definedName>
    <definedName name="ExternalData_900" localSheetId="2">Data!$AH$4:$AH$30</definedName>
    <definedName name="ExternalData_901" localSheetId="2">Data!$AH$4:$AH$30</definedName>
    <definedName name="ExternalData_902" localSheetId="2">Data!$AH$4:$AH$30</definedName>
    <definedName name="ExternalData_903" localSheetId="2">Data!$AH$4:$AH$30</definedName>
    <definedName name="ExternalData_904" localSheetId="2">Data!$AH$4:$AH$30</definedName>
    <definedName name="ExternalData_905" localSheetId="2">Data!$AH$4:$AH$30</definedName>
    <definedName name="ExternalData_906" localSheetId="2">Data!$AH$4:$AH$30</definedName>
    <definedName name="ExternalData_907" localSheetId="2">Data!$AH$4:$AH$25</definedName>
    <definedName name="ExternalData_908" localSheetId="2">Data!$AH$4:$AH$25</definedName>
    <definedName name="ExternalData_909" localSheetId="2">Data!$AH$4:$AH$25</definedName>
    <definedName name="ExternalData_91" localSheetId="2">Data!$J$4:$J$25</definedName>
    <definedName name="ExternalData_91" localSheetId="3">RawData!$A$1:$A$107</definedName>
    <definedName name="ExternalData_910" localSheetId="2">Data!$AH$4:$AH$408</definedName>
    <definedName name="ExternalData_911" localSheetId="2">Data!$AH$4:$AH$408</definedName>
    <definedName name="ExternalData_912" localSheetId="2">Data!$AP$4:$AP$30</definedName>
    <definedName name="ExternalData_913" localSheetId="2">Data!$AP$4:$AP$30</definedName>
    <definedName name="ExternalData_914" localSheetId="2">Data!$AP$4:$AP$30</definedName>
    <definedName name="ExternalData_915" localSheetId="2">Data!$AP$4:$AP$30</definedName>
    <definedName name="ExternalData_916" localSheetId="2">Data!$AP$4:$AP$30</definedName>
    <definedName name="ExternalData_917" localSheetId="2">Data!$AP$4:$AP$30</definedName>
    <definedName name="ExternalData_918" localSheetId="2">Data!$AP$4:$AP$30</definedName>
    <definedName name="ExternalData_919" localSheetId="2">Data!$AP$4:$AP$30</definedName>
    <definedName name="ExternalData_92" localSheetId="2">Data!$J$4:$J$25</definedName>
    <definedName name="ExternalData_92" localSheetId="3">RawData!$A$1:$A$107</definedName>
    <definedName name="ExternalData_920" localSheetId="2">Data!$AP$4:$AP$30</definedName>
    <definedName name="ExternalData_921" localSheetId="2">Data!$AP$4:$AP$30</definedName>
    <definedName name="ExternalData_922" localSheetId="2">Data!$AP$4:$AP$30</definedName>
    <definedName name="ExternalData_923" localSheetId="2">Data!$AP$4:$AP$25</definedName>
    <definedName name="ExternalData_924" localSheetId="2">Data!$AP$4:$AP$25</definedName>
    <definedName name="ExternalData_925" localSheetId="2">Data!$AP$4:$AP$25</definedName>
    <definedName name="ExternalData_926" localSheetId="2">Data!$AP$4:$AP$408</definedName>
    <definedName name="ExternalData_927" localSheetId="2">Data!$AP$4:$AP$408</definedName>
    <definedName name="ExternalData_928" localSheetId="2">Data!$AX$4:$AX$30</definedName>
    <definedName name="ExternalData_929" localSheetId="2">Data!$AX$4:$AX$30</definedName>
    <definedName name="ExternalData_93" localSheetId="2">Data!$J$4:$J$25</definedName>
    <definedName name="ExternalData_93" localSheetId="3">RawData!$A$1:$A$107</definedName>
    <definedName name="ExternalData_930" localSheetId="2">Data!$AX$4:$AX$30</definedName>
    <definedName name="ExternalData_931" localSheetId="2">Data!$AX$4:$AX$30</definedName>
    <definedName name="ExternalData_932" localSheetId="2">Data!$AX$4:$AX$30</definedName>
    <definedName name="ExternalData_933" localSheetId="2">Data!$AX$4:$AX$30</definedName>
    <definedName name="ExternalData_934" localSheetId="2">Data!$AX$4:$AX$30</definedName>
    <definedName name="ExternalData_935" localSheetId="2">Data!$AX$4:$AX$30</definedName>
    <definedName name="ExternalData_936" localSheetId="2">Data!$AX$4:$AX$30</definedName>
    <definedName name="ExternalData_937" localSheetId="2">Data!$AX$4:$AX$30</definedName>
    <definedName name="ExternalData_938" localSheetId="2">Data!$AX$4:$AX$30</definedName>
    <definedName name="ExternalData_939" localSheetId="2">Data!$AX$4:$AX$30</definedName>
    <definedName name="ExternalData_94" localSheetId="2">Data!$J$4:$J$25</definedName>
    <definedName name="ExternalData_94" localSheetId="3">RawData!$A$1:$A$107</definedName>
    <definedName name="ExternalData_940" localSheetId="2">Data!$AX$4:$AX$25</definedName>
    <definedName name="ExternalData_941" localSheetId="2">Data!$AX$4:$AX$25</definedName>
    <definedName name="ExternalData_942" localSheetId="2">Data!$AX$4:$AX$25</definedName>
    <definedName name="ExternalData_943" localSheetId="2">Data!$AX$4:$AX$408</definedName>
    <definedName name="ExternalData_944" localSheetId="2">Data!$AX$4:$AX$408</definedName>
    <definedName name="ExternalData_945" localSheetId="2">Data!$BF$4:$BF$30</definedName>
    <definedName name="ExternalData_946" localSheetId="2">Data!$BF$4:$BF$30</definedName>
    <definedName name="ExternalData_947" localSheetId="2">Data!$BF$4:$BF$30</definedName>
    <definedName name="ExternalData_948" localSheetId="2">Data!$BF$4:$BF$30</definedName>
    <definedName name="ExternalData_949" localSheetId="2">Data!$BF$4:$BF$30</definedName>
    <definedName name="ExternalData_95" localSheetId="2">Data!$J$4:$J$25</definedName>
    <definedName name="ExternalData_95" localSheetId="3">RawData!$A$1:$A$107</definedName>
    <definedName name="ExternalData_950" localSheetId="2">Data!$BF$4:$BF$30</definedName>
    <definedName name="ExternalData_951" localSheetId="2">Data!$BF$4:$BF$30</definedName>
    <definedName name="ExternalData_952" localSheetId="2">Data!$BF$4:$BF$30</definedName>
    <definedName name="ExternalData_953" localSheetId="2">Data!$BF$4:$BF$30</definedName>
    <definedName name="ExternalData_954" localSheetId="2">Data!$BF$4:$BF$30</definedName>
    <definedName name="ExternalData_955" localSheetId="2">Data!$BF$4:$BF$30</definedName>
    <definedName name="ExternalData_956" localSheetId="2">Data!$BF$4:$BF$30</definedName>
    <definedName name="ExternalData_957" localSheetId="2">Data!$BF$4:$BF$30</definedName>
    <definedName name="ExternalData_958" localSheetId="2">Data!$BF$4:$BF$25</definedName>
    <definedName name="ExternalData_959" localSheetId="2">Data!$BF$4:$BF$25</definedName>
    <definedName name="ExternalData_96" localSheetId="2">Data!$J$4:$J$25</definedName>
    <definedName name="ExternalData_96" localSheetId="3">RawData!$A$1:$A$107</definedName>
    <definedName name="ExternalData_960" localSheetId="2">Data!$BF$4:$BF$25</definedName>
    <definedName name="ExternalData_961" localSheetId="2">Data!$BF$4:$BF$408</definedName>
    <definedName name="ExternalData_962" localSheetId="2">Data!$BF$4:$BF$408</definedName>
    <definedName name="ExternalData_963" localSheetId="2">Data!$BN$4:$BN$30</definedName>
    <definedName name="ExternalData_964" localSheetId="2">Data!$BN$4:$BN$30</definedName>
    <definedName name="ExternalData_965" localSheetId="2">Data!$BN$4:$BN$30</definedName>
    <definedName name="ExternalData_966" localSheetId="2">Data!$BN$4:$BN$30</definedName>
    <definedName name="ExternalData_967" localSheetId="2">Data!$BN$4:$BN$30</definedName>
    <definedName name="ExternalData_968" localSheetId="2">Data!$BN$4:$BN$30</definedName>
    <definedName name="ExternalData_969" localSheetId="2">Data!$BN$4:$BN$30</definedName>
    <definedName name="ExternalData_97" localSheetId="2">Data!$J$4:$J$25</definedName>
    <definedName name="ExternalData_97" localSheetId="3">RawData!$A$1:$A$107</definedName>
    <definedName name="ExternalData_970" localSheetId="2">Data!$BN$4:$BN$30</definedName>
    <definedName name="ExternalData_971" localSheetId="2">Data!$BN$4:$BN$30</definedName>
    <definedName name="ExternalData_972" localSheetId="2">Data!$BN$4:$BN$30</definedName>
    <definedName name="ExternalData_973" localSheetId="2">Data!$BN$4:$BN$30</definedName>
    <definedName name="ExternalData_974" localSheetId="2">Data!$BN$4:$BN$30</definedName>
    <definedName name="ExternalData_975" localSheetId="2">Data!$BN$4:$BN$30</definedName>
    <definedName name="ExternalData_976" localSheetId="2">Data!$BN$4:$BN$30</definedName>
    <definedName name="ExternalData_977" localSheetId="2">Data!$BN$4:$BN$25</definedName>
    <definedName name="ExternalData_978" localSheetId="2">Data!$BN$4:$BN$25</definedName>
    <definedName name="ExternalData_979" localSheetId="2">Data!$BN$4:$BN$25</definedName>
    <definedName name="ExternalData_98" localSheetId="2">Data!$J$4:$J$25</definedName>
    <definedName name="ExternalData_98" localSheetId="3">RawData!$A$1:$A$107</definedName>
    <definedName name="ExternalData_980" localSheetId="2">Data!$BN$4:$BN$408</definedName>
    <definedName name="ExternalData_981" localSheetId="2">Data!$BN$4:$BN$408</definedName>
    <definedName name="ExternalData_982" localSheetId="2">Data!$BV$4:$BV$30</definedName>
    <definedName name="ExternalData_983" localSheetId="2">Data!$BV$4:$BV$30</definedName>
    <definedName name="ExternalData_984" localSheetId="2">Data!$BV$4:$BV$30</definedName>
    <definedName name="ExternalData_985" localSheetId="2">Data!$BV$4:$BV$30</definedName>
    <definedName name="ExternalData_986" localSheetId="2">Data!$BV$4:$BV$30</definedName>
    <definedName name="ExternalData_987" localSheetId="2">Data!$BV$4:$BV$30</definedName>
    <definedName name="ExternalData_988" localSheetId="2">Data!$BV$4:$BV$30</definedName>
    <definedName name="ExternalData_989" localSheetId="2">Data!$BV$4:$BV$30</definedName>
    <definedName name="ExternalData_99" localSheetId="2">Data!$J$4:$J$25</definedName>
    <definedName name="ExternalData_99" localSheetId="3">RawData!$A$1:$A$107</definedName>
    <definedName name="ExternalData_990" localSheetId="2">Data!$BV$4:$BV$30</definedName>
    <definedName name="ExternalData_991" localSheetId="2">Data!$BV$4:$BV$30</definedName>
    <definedName name="ExternalData_992" localSheetId="2">Data!$BV$4:$BV$30</definedName>
    <definedName name="ExternalData_993" localSheetId="2">Data!$BV$4:$BV$30</definedName>
    <definedName name="ExternalData_994" localSheetId="2">Data!$BV$4:$BV$30</definedName>
    <definedName name="ExternalData_995" localSheetId="2">Data!$BV$4:$BV$30</definedName>
    <definedName name="ExternalData_996" localSheetId="2">Data!$BV$4:$BV$30</definedName>
    <definedName name="ExternalData_997" localSheetId="2">Data!$BV$4:$BV$25</definedName>
    <definedName name="ExternalData_998" localSheetId="2">Data!$BV$4:$BV$25</definedName>
    <definedName name="ExternalData_999" localSheetId="2">Data!$BV$4:$BV$25</definedName>
    <definedName name="g_">Calculations!#REF!</definedName>
    <definedName name="h_">Calculations!#REF!</definedName>
    <definedName name="mu">'Portfolio Data'!$C$8:$L$8</definedName>
    <definedName name="muc">Calculations!$AD$4</definedName>
    <definedName name="mumin">#REF!</definedName>
    <definedName name="mup">Calculations!$P$39</definedName>
    <definedName name="ones">'Portfolio Data'!$C$49:$L$49</definedName>
    <definedName name="period">'Portfolio Data'!$E$4</definedName>
    <definedName name="rf">'Portfolio Data'!$X$9</definedName>
    <definedName name="s10ret">Data!$CC:$CC</definedName>
    <definedName name="s1ret">Data!$I:$I</definedName>
    <definedName name="s2ret">Data!$Q:$Q</definedName>
    <definedName name="s3ret">Data!$Y:$Y</definedName>
    <definedName name="s4ret">Data!$AG:$AG</definedName>
    <definedName name="s5ret">Data!$AO:$AO</definedName>
    <definedName name="s6ret">Data!$AW:$AW</definedName>
    <definedName name="s7ret">Data!$BE:$BE</definedName>
    <definedName name="s8ret">Data!$BM:$BM</definedName>
    <definedName name="s9ret">Data!$BU:$BU</definedName>
    <definedName name="sc">Calculations!$AD$5</definedName>
    <definedName name="scale">Calculations!$R$3</definedName>
    <definedName name="sharpe">Calculations!$Q$43</definedName>
    <definedName name="shortselling">'Portfolio Data'!$AB$6</definedName>
    <definedName name="sigma">'Portfolio Data'!$C$25:$L$34</definedName>
    <definedName name="sigma_inv">'Portfolio Data'!$C$38:$L$47</definedName>
    <definedName name="solver_adj" localSheetId="1" hidden="1">Calculations!$P$38:$Y$38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Calculations!$Z$38</definedName>
    <definedName name="solver_lhs10" localSheetId="1" hidden="1">Calculations!$Z$38</definedName>
    <definedName name="solver_lhs11" localSheetId="1" hidden="1">Calculations!$Z$38</definedName>
    <definedName name="solver_lhs12" localSheetId="1" hidden="1">Calculations!$Z$38</definedName>
    <definedName name="solver_lhs13" localSheetId="1" hidden="1">Calculations!$Z$38</definedName>
    <definedName name="solver_lhs14" localSheetId="1" hidden="1">Calculations!$Z$38</definedName>
    <definedName name="solver_lhs15" localSheetId="1" hidden="1">Calculations!$Z$38</definedName>
    <definedName name="solver_lhs16" localSheetId="1" hidden="1">Calculations!$Z$38</definedName>
    <definedName name="solver_lhs17" localSheetId="1" hidden="1">Calculations!$P$39</definedName>
    <definedName name="solver_lhs2" localSheetId="1" hidden="1">Calculations!$P$38:$Y$38</definedName>
    <definedName name="solver_lhs3" localSheetId="1" hidden="1">Calculations!$P$39</definedName>
    <definedName name="solver_lhs4" localSheetId="1" hidden="1">Calculations!$Z$38</definedName>
    <definedName name="solver_lhs5" localSheetId="1" hidden="1">Calculations!$Z$38</definedName>
    <definedName name="solver_lhs6" localSheetId="1" hidden="1">Calculations!$Z$38</definedName>
    <definedName name="solver_lhs7" localSheetId="1" hidden="1">Calculations!$Z$38</definedName>
    <definedName name="solver_lhs8" localSheetId="1" hidden="1">Calculations!$Z$38</definedName>
    <definedName name="solver_lhs9" localSheetId="1" hidden="1">Calculations!$Z$38</definedName>
    <definedName name="solver_lin" localSheetId="1" hidden="1">2</definedName>
    <definedName name="solver_neg" localSheetId="1" hidden="1">1</definedName>
    <definedName name="solver_num" localSheetId="1" hidden="1">2</definedName>
    <definedName name="solver_nwt" localSheetId="1" hidden="1">1</definedName>
    <definedName name="solver_opt" localSheetId="1" hidden="1">Calculations!$Q$43</definedName>
    <definedName name="solver_pre" localSheetId="1" hidden="1">0.00000001</definedName>
    <definedName name="solver_rel1" localSheetId="1" hidden="1">2</definedName>
    <definedName name="solver_rel10" localSheetId="1" hidden="1">2</definedName>
    <definedName name="solver_rel11" localSheetId="1" hidden="1">2</definedName>
    <definedName name="solver_rel12" localSheetId="1" hidden="1">2</definedName>
    <definedName name="solver_rel13" localSheetId="1" hidden="1">2</definedName>
    <definedName name="solver_rel14" localSheetId="1" hidden="1">2</definedName>
    <definedName name="solver_rel15" localSheetId="1" hidden="1">2</definedName>
    <definedName name="solver_rel16" localSheetId="1" hidden="1">2</definedName>
    <definedName name="solver_rel17" localSheetId="1" hidden="1">2</definedName>
    <definedName name="solver_rel2" localSheetId="1" hidden="1">3</definedName>
    <definedName name="solver_rel3" localSheetId="1" hidden="1">2</definedName>
    <definedName name="solver_rel4" localSheetId="1" hidden="1">2</definedName>
    <definedName name="solver_rel5" localSheetId="1" hidden="1">2</definedName>
    <definedName name="solver_rel6" localSheetId="1" hidden="1">2</definedName>
    <definedName name="solver_rel7" localSheetId="1" hidden="1">2</definedName>
    <definedName name="solver_rel8" localSheetId="1" hidden="1">2</definedName>
    <definedName name="solver_rel9" localSheetId="1" hidden="1">2</definedName>
    <definedName name="solver_rhs1" localSheetId="1" hidden="1">1</definedName>
    <definedName name="solver_rhs10" localSheetId="1" hidden="1">1</definedName>
    <definedName name="solver_rhs11" localSheetId="1" hidden="1">1</definedName>
    <definedName name="solver_rhs12" localSheetId="1" hidden="1">1</definedName>
    <definedName name="solver_rhs13" localSheetId="1" hidden="1">1</definedName>
    <definedName name="solver_rhs14" localSheetId="1" hidden="1">1</definedName>
    <definedName name="solver_rhs15" localSheetId="1" hidden="1">1</definedName>
    <definedName name="solver_rhs16" localSheetId="1" hidden="1">1</definedName>
    <definedName name="solver_rhs17" localSheetId="1" hidden="1">Calculations!$P$41</definedName>
    <definedName name="solver_rhs2" localSheetId="1" hidden="1">0</definedName>
    <definedName name="solver_rhs3" localSheetId="1" hidden="1">treturn</definedName>
    <definedName name="solver_rhs4" localSheetId="1" hidden="1">1</definedName>
    <definedName name="solver_rhs5" localSheetId="1" hidden="1">1</definedName>
    <definedName name="solver_rhs6" localSheetId="1" hidden="1">1</definedName>
    <definedName name="solver_rhs7" localSheetId="1" hidden="1">1</definedName>
    <definedName name="solver_rhs8" localSheetId="1" hidden="1">1</definedName>
    <definedName name="solver_rhs9" localSheetId="1" hidden="1">1</definedName>
    <definedName name="solver_scl" localSheetId="1" hidden="1">0</definedName>
    <definedName name="solver_sho" localSheetId="1" hidden="1">2</definedName>
    <definedName name="solver_tim" localSheetId="1" hidden="1">100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  <definedName name="sp">Calculations!$P$40</definedName>
    <definedName name="stock_table">'Portfolio Data'!$C$6:$L$9</definedName>
    <definedName name="treturn">Calculations!$P$41</definedName>
    <definedName name="U">Calculations!$AD$3</definedName>
    <definedName name="wbar">#REF!</definedName>
    <definedName name="wsum">Calculations!$Z$38</definedName>
    <definedName name="xg">Calculations!#REF!</definedName>
    <definedName name="xp">Calculations!$P$38:$Y$38</definedName>
    <definedName name="xq">#REF!</definedName>
    <definedName name="y">Calculations!$AD$2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5" l="1"/>
  <c r="AE6" i="3"/>
  <c r="D6" i="5"/>
  <c r="E6" i="5"/>
  <c r="G6" i="5"/>
  <c r="H6" i="5"/>
  <c r="I6" i="5"/>
  <c r="J6" i="5"/>
  <c r="K6" i="5"/>
  <c r="L6" i="5"/>
  <c r="C6" i="5"/>
  <c r="D5" i="5"/>
  <c r="E5" i="5"/>
  <c r="F5" i="5"/>
  <c r="G5" i="5"/>
  <c r="H5" i="5"/>
  <c r="I5" i="5"/>
  <c r="J5" i="5"/>
  <c r="K5" i="5"/>
  <c r="L5" i="5"/>
  <c r="C5" i="5"/>
  <c r="AB6" i="1"/>
  <c r="Z38" i="3"/>
  <c r="CC1350" i="2"/>
  <c r="CC1349" i="2"/>
  <c r="CC1348" i="2"/>
  <c r="CC1347" i="2"/>
  <c r="CC1346" i="2"/>
  <c r="CC1345" i="2"/>
  <c r="CC1344" i="2"/>
  <c r="CC1343" i="2"/>
  <c r="CC1342" i="2"/>
  <c r="CC1341" i="2"/>
  <c r="CC1340" i="2"/>
  <c r="CC1339" i="2"/>
  <c r="CC1338" i="2"/>
  <c r="CC1337" i="2"/>
  <c r="CC1336" i="2"/>
  <c r="CC1335" i="2"/>
  <c r="CC1334" i="2"/>
  <c r="CC1333" i="2"/>
  <c r="CC1332" i="2"/>
  <c r="CC1331" i="2"/>
  <c r="CC1330" i="2"/>
  <c r="CC1329" i="2"/>
  <c r="CC1328" i="2"/>
  <c r="CC1327" i="2"/>
  <c r="CC1326" i="2"/>
  <c r="CC1325" i="2"/>
  <c r="CC1324" i="2"/>
  <c r="CC1323" i="2"/>
  <c r="CC1322" i="2"/>
  <c r="CC1321" i="2"/>
  <c r="CC1320" i="2"/>
  <c r="CC1319" i="2"/>
  <c r="CC1318" i="2"/>
  <c r="CC1317" i="2"/>
  <c r="CC1316" i="2"/>
  <c r="CC1315" i="2"/>
  <c r="CC1314" i="2"/>
  <c r="CC1313" i="2"/>
  <c r="CC1312" i="2"/>
  <c r="CC1311" i="2"/>
  <c r="CC1310" i="2"/>
  <c r="CC1309" i="2"/>
  <c r="CC1308" i="2"/>
  <c r="CC1307" i="2"/>
  <c r="CC1306" i="2"/>
  <c r="CC1305" i="2"/>
  <c r="CC1304" i="2"/>
  <c r="CC1303" i="2"/>
  <c r="CC1302" i="2"/>
  <c r="CC1301" i="2"/>
  <c r="CC1300" i="2"/>
  <c r="CC1299" i="2"/>
  <c r="CC1298" i="2"/>
  <c r="CC1297" i="2"/>
  <c r="CC1296" i="2"/>
  <c r="CC1295" i="2"/>
  <c r="CC1294" i="2"/>
  <c r="CC1293" i="2"/>
  <c r="CC1292" i="2"/>
  <c r="CC1291" i="2"/>
  <c r="CC1290" i="2"/>
  <c r="CC1289" i="2"/>
  <c r="CC1288" i="2"/>
  <c r="CC1287" i="2"/>
  <c r="CC1286" i="2"/>
  <c r="CC1285" i="2"/>
  <c r="CC1284" i="2"/>
  <c r="CC1283" i="2"/>
  <c r="CC1282" i="2"/>
  <c r="CC1281" i="2"/>
  <c r="CC1280" i="2"/>
  <c r="CC1279" i="2"/>
  <c r="CC1278" i="2"/>
  <c r="CC1277" i="2"/>
  <c r="CC1276" i="2"/>
  <c r="CC1275" i="2"/>
  <c r="CC1274" i="2"/>
  <c r="CC1273" i="2"/>
  <c r="CC1272" i="2"/>
  <c r="CC1271" i="2"/>
  <c r="CC1270" i="2"/>
  <c r="CC1269" i="2"/>
  <c r="CC1268" i="2"/>
  <c r="CC1267" i="2"/>
  <c r="CC1266" i="2"/>
  <c r="CC1265" i="2"/>
  <c r="CC1264" i="2"/>
  <c r="CC1263" i="2"/>
  <c r="CC1262" i="2"/>
  <c r="CC1261" i="2"/>
  <c r="CC1260" i="2"/>
  <c r="CC1259" i="2"/>
  <c r="CC1258" i="2"/>
  <c r="CC1257" i="2"/>
  <c r="CC1256" i="2"/>
  <c r="CC1255" i="2"/>
  <c r="CC1254" i="2"/>
  <c r="CC1253" i="2"/>
  <c r="CC1252" i="2"/>
  <c r="CC1251" i="2"/>
  <c r="CC1250" i="2"/>
  <c r="CC1249" i="2"/>
  <c r="CC1248" i="2"/>
  <c r="CC1247" i="2"/>
  <c r="CC1246" i="2"/>
  <c r="CC1245" i="2"/>
  <c r="CC1244" i="2"/>
  <c r="CC1243" i="2"/>
  <c r="CC1242" i="2"/>
  <c r="CC1241" i="2"/>
  <c r="CC1240" i="2"/>
  <c r="CC1239" i="2"/>
  <c r="CC1238" i="2"/>
  <c r="CC1237" i="2"/>
  <c r="CC1236" i="2"/>
  <c r="CC1235" i="2"/>
  <c r="CC1234" i="2"/>
  <c r="CC1233" i="2"/>
  <c r="CC1232" i="2"/>
  <c r="CC1231" i="2"/>
  <c r="CC1230" i="2"/>
  <c r="CC1229" i="2"/>
  <c r="CC1228" i="2"/>
  <c r="CC1227" i="2"/>
  <c r="CC1226" i="2"/>
  <c r="CC1225" i="2"/>
  <c r="CC1224" i="2"/>
  <c r="CC1223" i="2"/>
  <c r="CC1222" i="2"/>
  <c r="CC1221" i="2"/>
  <c r="CC1220" i="2"/>
  <c r="CC1219" i="2"/>
  <c r="CC1218" i="2"/>
  <c r="CC1217" i="2"/>
  <c r="CC1216" i="2"/>
  <c r="CC1215" i="2"/>
  <c r="CC1214" i="2"/>
  <c r="CC1213" i="2"/>
  <c r="CC1212" i="2"/>
  <c r="CC1211" i="2"/>
  <c r="CC1210" i="2"/>
  <c r="CC1209" i="2"/>
  <c r="CC1208" i="2"/>
  <c r="CC1207" i="2"/>
  <c r="CC1206" i="2"/>
  <c r="CC1205" i="2"/>
  <c r="CC1204" i="2"/>
  <c r="CC1203" i="2"/>
  <c r="CC1202" i="2"/>
  <c r="CC1201" i="2"/>
  <c r="CC1200" i="2"/>
  <c r="CC1199" i="2"/>
  <c r="CC1198" i="2"/>
  <c r="CC1197" i="2"/>
  <c r="CC1196" i="2"/>
  <c r="CC1195" i="2"/>
  <c r="CC1194" i="2"/>
  <c r="CC1193" i="2"/>
  <c r="CC1192" i="2"/>
  <c r="CC1191" i="2"/>
  <c r="CC1190" i="2"/>
  <c r="CC1189" i="2"/>
  <c r="CC1188" i="2"/>
  <c r="CC1187" i="2"/>
  <c r="CC1186" i="2"/>
  <c r="CC1185" i="2"/>
  <c r="CC1184" i="2"/>
  <c r="CC1183" i="2"/>
  <c r="CC1182" i="2"/>
  <c r="CC1181" i="2"/>
  <c r="CC1180" i="2"/>
  <c r="CC1179" i="2"/>
  <c r="CC1178" i="2"/>
  <c r="CC1177" i="2"/>
  <c r="CC1176" i="2"/>
  <c r="CC1175" i="2"/>
  <c r="CC1174" i="2"/>
  <c r="CC1173" i="2"/>
  <c r="CC1172" i="2"/>
  <c r="CC1171" i="2"/>
  <c r="CC1170" i="2"/>
  <c r="CC1169" i="2"/>
  <c r="CC1168" i="2"/>
  <c r="CC1167" i="2"/>
  <c r="CC1166" i="2"/>
  <c r="CC1165" i="2"/>
  <c r="CC1164" i="2"/>
  <c r="CC1163" i="2"/>
  <c r="CC1162" i="2"/>
  <c r="CC1161" i="2"/>
  <c r="CC1160" i="2"/>
  <c r="CC1159" i="2"/>
  <c r="CC1158" i="2"/>
  <c r="CC1157" i="2"/>
  <c r="CC1156" i="2"/>
  <c r="CC1155" i="2"/>
  <c r="CC1154" i="2"/>
  <c r="CC1153" i="2"/>
  <c r="CC1152" i="2"/>
  <c r="CC1151" i="2"/>
  <c r="CC1150" i="2"/>
  <c r="CC1149" i="2"/>
  <c r="CC1148" i="2"/>
  <c r="CC1147" i="2"/>
  <c r="CC1146" i="2"/>
  <c r="CC1145" i="2"/>
  <c r="CC1144" i="2"/>
  <c r="CC1143" i="2"/>
  <c r="CC1142" i="2"/>
  <c r="CC1141" i="2"/>
  <c r="CC1140" i="2"/>
  <c r="CC1139" i="2"/>
  <c r="CC1138" i="2"/>
  <c r="CC1137" i="2"/>
  <c r="CC1136" i="2"/>
  <c r="CC1135" i="2"/>
  <c r="CC1134" i="2"/>
  <c r="CC1133" i="2"/>
  <c r="CC1132" i="2"/>
  <c r="CC1131" i="2"/>
  <c r="CC1130" i="2"/>
  <c r="CC1129" i="2"/>
  <c r="CC1128" i="2"/>
  <c r="CC1127" i="2"/>
  <c r="CC1126" i="2"/>
  <c r="CC1125" i="2"/>
  <c r="CC1124" i="2"/>
  <c r="CC1123" i="2"/>
  <c r="CC1122" i="2"/>
  <c r="CC1121" i="2"/>
  <c r="CC1120" i="2"/>
  <c r="CC1119" i="2"/>
  <c r="CC1118" i="2"/>
  <c r="CC1117" i="2"/>
  <c r="CC1116" i="2"/>
  <c r="CC1115" i="2"/>
  <c r="CC1114" i="2"/>
  <c r="CC1113" i="2"/>
  <c r="CC1112" i="2"/>
  <c r="CC1111" i="2"/>
  <c r="CC1110" i="2"/>
  <c r="CC1109" i="2"/>
  <c r="CC1108" i="2"/>
  <c r="CC1107" i="2"/>
  <c r="CC1106" i="2"/>
  <c r="CC1105" i="2"/>
  <c r="CC1104" i="2"/>
  <c r="CC1103" i="2"/>
  <c r="CC1102" i="2"/>
  <c r="CC1101" i="2"/>
  <c r="CC1100" i="2"/>
  <c r="CC1099" i="2"/>
  <c r="CC1098" i="2"/>
  <c r="CC1097" i="2"/>
  <c r="CC1096" i="2"/>
  <c r="CC1095" i="2"/>
  <c r="CC1094" i="2"/>
  <c r="CC1093" i="2"/>
  <c r="CC1092" i="2"/>
  <c r="CC1091" i="2"/>
  <c r="CC1090" i="2"/>
  <c r="CC1089" i="2"/>
  <c r="CC1088" i="2"/>
  <c r="CC1087" i="2"/>
  <c r="CC1086" i="2"/>
  <c r="CC1085" i="2"/>
  <c r="CC1084" i="2"/>
  <c r="CC1083" i="2"/>
  <c r="CC1082" i="2"/>
  <c r="CC1081" i="2"/>
  <c r="CC1080" i="2"/>
  <c r="CC1079" i="2"/>
  <c r="CC1078" i="2"/>
  <c r="CC1077" i="2"/>
  <c r="CC1076" i="2"/>
  <c r="CC1075" i="2"/>
  <c r="CC1074" i="2"/>
  <c r="CC1073" i="2"/>
  <c r="CC1072" i="2"/>
  <c r="CC1071" i="2"/>
  <c r="CC1070" i="2"/>
  <c r="CC1069" i="2"/>
  <c r="CC1068" i="2"/>
  <c r="CC1067" i="2"/>
  <c r="CC1066" i="2"/>
  <c r="CC1065" i="2"/>
  <c r="CC1064" i="2"/>
  <c r="CC1063" i="2"/>
  <c r="CC1062" i="2"/>
  <c r="CC1061" i="2"/>
  <c r="CC1060" i="2"/>
  <c r="CC1059" i="2"/>
  <c r="CC1058" i="2"/>
  <c r="CC1057" i="2"/>
  <c r="CC1056" i="2"/>
  <c r="CC1055" i="2"/>
  <c r="CC1054" i="2"/>
  <c r="CC1053" i="2"/>
  <c r="CC1052" i="2"/>
  <c r="CC1051" i="2"/>
  <c r="CC1050" i="2"/>
  <c r="CC1049" i="2"/>
  <c r="CC1048" i="2"/>
  <c r="CC1047" i="2"/>
  <c r="CC1046" i="2"/>
  <c r="CC1045" i="2"/>
  <c r="CC1044" i="2"/>
  <c r="CC1043" i="2"/>
  <c r="CC1042" i="2"/>
  <c r="CC1041" i="2"/>
  <c r="CC1040" i="2"/>
  <c r="CC1039" i="2"/>
  <c r="CC1038" i="2"/>
  <c r="CC1037" i="2"/>
  <c r="CC1036" i="2"/>
  <c r="CC1035" i="2"/>
  <c r="CC1034" i="2"/>
  <c r="CC1033" i="2"/>
  <c r="CC1032" i="2"/>
  <c r="CC1031" i="2"/>
  <c r="CC1030" i="2"/>
  <c r="CC1029" i="2"/>
  <c r="CC1028" i="2"/>
  <c r="CC1027" i="2"/>
  <c r="CC1026" i="2"/>
  <c r="CC1025" i="2"/>
  <c r="CC1024" i="2"/>
  <c r="CC1023" i="2"/>
  <c r="CC1022" i="2"/>
  <c r="CC1021" i="2"/>
  <c r="CC1020" i="2"/>
  <c r="CC1019" i="2"/>
  <c r="CC1018" i="2"/>
  <c r="CC1017" i="2"/>
  <c r="CC1016" i="2"/>
  <c r="CC1015" i="2"/>
  <c r="CC1014" i="2"/>
  <c r="CC1013" i="2"/>
  <c r="CC1012" i="2"/>
  <c r="CC1011" i="2"/>
  <c r="CC1010" i="2"/>
  <c r="CC1009" i="2"/>
  <c r="CC1008" i="2"/>
  <c r="CC1007" i="2"/>
  <c r="CC1006" i="2"/>
  <c r="CC1005" i="2"/>
  <c r="CC1004" i="2"/>
  <c r="CC1003" i="2"/>
  <c r="CC1002" i="2"/>
  <c r="CC1001" i="2"/>
  <c r="CC1000" i="2"/>
  <c r="CC999" i="2"/>
  <c r="CC998" i="2"/>
  <c r="CC997" i="2"/>
  <c r="CC996" i="2"/>
  <c r="CC995" i="2"/>
  <c r="CC994" i="2"/>
  <c r="CC993" i="2"/>
  <c r="CC992" i="2"/>
  <c r="CC991" i="2"/>
  <c r="CC990" i="2"/>
  <c r="CC989" i="2"/>
  <c r="CC988" i="2"/>
  <c r="CC987" i="2"/>
  <c r="CC986" i="2"/>
  <c r="CC985" i="2"/>
  <c r="CC984" i="2"/>
  <c r="CC983" i="2"/>
  <c r="CC982" i="2"/>
  <c r="CC981" i="2"/>
  <c r="CC980" i="2"/>
  <c r="CC979" i="2"/>
  <c r="CC978" i="2"/>
  <c r="CC977" i="2"/>
  <c r="CC976" i="2"/>
  <c r="CC975" i="2"/>
  <c r="CC974" i="2"/>
  <c r="CC973" i="2"/>
  <c r="CC972" i="2"/>
  <c r="CC971" i="2"/>
  <c r="CC970" i="2"/>
  <c r="CC969" i="2"/>
  <c r="CC968" i="2"/>
  <c r="CC967" i="2"/>
  <c r="CC966" i="2"/>
  <c r="CC965" i="2"/>
  <c r="CC964" i="2"/>
  <c r="CC963" i="2"/>
  <c r="CC962" i="2"/>
  <c r="CC961" i="2"/>
  <c r="CC960" i="2"/>
  <c r="CC959" i="2"/>
  <c r="CC958" i="2"/>
  <c r="CC957" i="2"/>
  <c r="CC956" i="2"/>
  <c r="CC955" i="2"/>
  <c r="CC954" i="2"/>
  <c r="CC953" i="2"/>
  <c r="CC952" i="2"/>
  <c r="CC951" i="2"/>
  <c r="CC950" i="2"/>
  <c r="CC949" i="2"/>
  <c r="CC948" i="2"/>
  <c r="CC947" i="2"/>
  <c r="CC946" i="2"/>
  <c r="CC945" i="2"/>
  <c r="CC944" i="2"/>
  <c r="CC943" i="2"/>
  <c r="CC942" i="2"/>
  <c r="CC941" i="2"/>
  <c r="CC940" i="2"/>
  <c r="CC939" i="2"/>
  <c r="CC938" i="2"/>
  <c r="CC937" i="2"/>
  <c r="CC936" i="2"/>
  <c r="CC935" i="2"/>
  <c r="CC934" i="2"/>
  <c r="CC933" i="2"/>
  <c r="CC932" i="2"/>
  <c r="CC931" i="2"/>
  <c r="CC930" i="2"/>
  <c r="CC929" i="2"/>
  <c r="CC928" i="2"/>
  <c r="CC927" i="2"/>
  <c r="CC926" i="2"/>
  <c r="CC925" i="2"/>
  <c r="CC924" i="2"/>
  <c r="CC923" i="2"/>
  <c r="CC922" i="2"/>
  <c r="CC921" i="2"/>
  <c r="CC920" i="2"/>
  <c r="CC919" i="2"/>
  <c r="CC918" i="2"/>
  <c r="CC917" i="2"/>
  <c r="CC916" i="2"/>
  <c r="CC915" i="2"/>
  <c r="CC914" i="2"/>
  <c r="CC913" i="2"/>
  <c r="CC912" i="2"/>
  <c r="CC911" i="2"/>
  <c r="CC910" i="2"/>
  <c r="CC909" i="2"/>
  <c r="CC908" i="2"/>
  <c r="CC907" i="2"/>
  <c r="CC906" i="2"/>
  <c r="CC905" i="2"/>
  <c r="CC904" i="2"/>
  <c r="CC903" i="2"/>
  <c r="CC902" i="2"/>
  <c r="CC901" i="2"/>
  <c r="CC900" i="2"/>
  <c r="CC899" i="2"/>
  <c r="CC898" i="2"/>
  <c r="CC897" i="2"/>
  <c r="CC896" i="2"/>
  <c r="CC895" i="2"/>
  <c r="CC894" i="2"/>
  <c r="CC893" i="2"/>
  <c r="CC892" i="2"/>
  <c r="CC891" i="2"/>
  <c r="CC890" i="2"/>
  <c r="CC889" i="2"/>
  <c r="CC888" i="2"/>
  <c r="CC887" i="2"/>
  <c r="CC886" i="2"/>
  <c r="CC885" i="2"/>
  <c r="CC884" i="2"/>
  <c r="CC883" i="2"/>
  <c r="CC882" i="2"/>
  <c r="CC881" i="2"/>
  <c r="CC880" i="2"/>
  <c r="CC879" i="2"/>
  <c r="CC878" i="2"/>
  <c r="CC877" i="2"/>
  <c r="CC876" i="2"/>
  <c r="CC875" i="2"/>
  <c r="CC874" i="2"/>
  <c r="CC873" i="2"/>
  <c r="CC872" i="2"/>
  <c r="CC871" i="2"/>
  <c r="CC870" i="2"/>
  <c r="CC869" i="2"/>
  <c r="CC868" i="2"/>
  <c r="CC867" i="2"/>
  <c r="CC866" i="2"/>
  <c r="CC865" i="2"/>
  <c r="CC864" i="2"/>
  <c r="CC863" i="2"/>
  <c r="CC862" i="2"/>
  <c r="CC861" i="2"/>
  <c r="CC860" i="2"/>
  <c r="CC859" i="2"/>
  <c r="CC858" i="2"/>
  <c r="CC857" i="2"/>
  <c r="CC856" i="2"/>
  <c r="CC855" i="2"/>
  <c r="CC854" i="2"/>
  <c r="CC853" i="2"/>
  <c r="CC852" i="2"/>
  <c r="CC851" i="2"/>
  <c r="CC850" i="2"/>
  <c r="CC849" i="2"/>
  <c r="CC848" i="2"/>
  <c r="CC847" i="2"/>
  <c r="CC846" i="2"/>
  <c r="CC845" i="2"/>
  <c r="CC844" i="2"/>
  <c r="CC843" i="2"/>
  <c r="CC842" i="2"/>
  <c r="CC841" i="2"/>
  <c r="CC840" i="2"/>
  <c r="CC839" i="2"/>
  <c r="CC838" i="2"/>
  <c r="CC837" i="2"/>
  <c r="CC836" i="2"/>
  <c r="CC835" i="2"/>
  <c r="CC834" i="2"/>
  <c r="CC833" i="2"/>
  <c r="CC832" i="2"/>
  <c r="CC831" i="2"/>
  <c r="CC830" i="2"/>
  <c r="CC829" i="2"/>
  <c r="CC828" i="2"/>
  <c r="CC827" i="2"/>
  <c r="CC826" i="2"/>
  <c r="CC825" i="2"/>
  <c r="CC824" i="2"/>
  <c r="CC823" i="2"/>
  <c r="CC822" i="2"/>
  <c r="CC821" i="2"/>
  <c r="CC820" i="2"/>
  <c r="CC819" i="2"/>
  <c r="CC818" i="2"/>
  <c r="CC817" i="2"/>
  <c r="CC816" i="2"/>
  <c r="CC815" i="2"/>
  <c r="CC814" i="2"/>
  <c r="CC813" i="2"/>
  <c r="CC812" i="2"/>
  <c r="CC811" i="2"/>
  <c r="CC810" i="2"/>
  <c r="CC809" i="2"/>
  <c r="CC808" i="2"/>
  <c r="CC807" i="2"/>
  <c r="CC806" i="2"/>
  <c r="CC805" i="2"/>
  <c r="CC804" i="2"/>
  <c r="CC803" i="2"/>
  <c r="CC802" i="2"/>
  <c r="CC801" i="2"/>
  <c r="CC800" i="2"/>
  <c r="CC799" i="2"/>
  <c r="CC798" i="2"/>
  <c r="CC797" i="2"/>
  <c r="CC796" i="2"/>
  <c r="CC795" i="2"/>
  <c r="CC794" i="2"/>
  <c r="CC793" i="2"/>
  <c r="CC792" i="2"/>
  <c r="CC791" i="2"/>
  <c r="CC790" i="2"/>
  <c r="CC789" i="2"/>
  <c r="CC788" i="2"/>
  <c r="CC787" i="2"/>
  <c r="CC786" i="2"/>
  <c r="CC785" i="2"/>
  <c r="CC784" i="2"/>
  <c r="CC783" i="2"/>
  <c r="CC782" i="2"/>
  <c r="CC781" i="2"/>
  <c r="CC780" i="2"/>
  <c r="CC779" i="2"/>
  <c r="CC778" i="2"/>
  <c r="CC777" i="2"/>
  <c r="CC776" i="2"/>
  <c r="CC775" i="2"/>
  <c r="CC774" i="2"/>
  <c r="CC773" i="2"/>
  <c r="CC772" i="2"/>
  <c r="CC771" i="2"/>
  <c r="CC770" i="2"/>
  <c r="CC769" i="2"/>
  <c r="CC768" i="2"/>
  <c r="CC767" i="2"/>
  <c r="CC766" i="2"/>
  <c r="CC765" i="2"/>
  <c r="CC764" i="2"/>
  <c r="CC763" i="2"/>
  <c r="CC762" i="2"/>
  <c r="CC761" i="2"/>
  <c r="CC760" i="2"/>
  <c r="CC759" i="2"/>
  <c r="CC758" i="2"/>
  <c r="CC757" i="2"/>
  <c r="CC756" i="2"/>
  <c r="CC755" i="2"/>
  <c r="CC754" i="2"/>
  <c r="CC753" i="2"/>
  <c r="CC752" i="2"/>
  <c r="CC751" i="2"/>
  <c r="CC750" i="2"/>
  <c r="CC749" i="2"/>
  <c r="CC748" i="2"/>
  <c r="CC747" i="2"/>
  <c r="CC746" i="2"/>
  <c r="CC745" i="2"/>
  <c r="CC744" i="2"/>
  <c r="CC743" i="2"/>
  <c r="CC742" i="2"/>
  <c r="CC741" i="2"/>
  <c r="CC740" i="2"/>
  <c r="CC739" i="2"/>
  <c r="CC738" i="2"/>
  <c r="CC737" i="2"/>
  <c r="CC736" i="2"/>
  <c r="CC735" i="2"/>
  <c r="CC734" i="2"/>
  <c r="CC733" i="2"/>
  <c r="CC732" i="2"/>
  <c r="CC731" i="2"/>
  <c r="CC730" i="2"/>
  <c r="CC729" i="2"/>
  <c r="CC728" i="2"/>
  <c r="CC727" i="2"/>
  <c r="CC726" i="2"/>
  <c r="CC725" i="2"/>
  <c r="CC724" i="2"/>
  <c r="CC723" i="2"/>
  <c r="CC722" i="2"/>
  <c r="CC721" i="2"/>
  <c r="CC720" i="2"/>
  <c r="CC719" i="2"/>
  <c r="CC718" i="2"/>
  <c r="CC717" i="2"/>
  <c r="CC716" i="2"/>
  <c r="CC715" i="2"/>
  <c r="CC714" i="2"/>
  <c r="CC713" i="2"/>
  <c r="CC712" i="2"/>
  <c r="CC711" i="2"/>
  <c r="CC710" i="2"/>
  <c r="CC709" i="2"/>
  <c r="CC708" i="2"/>
  <c r="CC707" i="2"/>
  <c r="CC706" i="2"/>
  <c r="CC705" i="2"/>
  <c r="CC704" i="2"/>
  <c r="CC703" i="2"/>
  <c r="CC702" i="2"/>
  <c r="CC701" i="2"/>
  <c r="CC700" i="2"/>
  <c r="CC699" i="2"/>
  <c r="CC698" i="2"/>
  <c r="CC697" i="2"/>
  <c r="CC696" i="2"/>
  <c r="CC695" i="2"/>
  <c r="CC694" i="2"/>
  <c r="CC693" i="2"/>
  <c r="CC692" i="2"/>
  <c r="CC691" i="2"/>
  <c r="CC690" i="2"/>
  <c r="CC689" i="2"/>
  <c r="CC688" i="2"/>
  <c r="CC687" i="2"/>
  <c r="CC686" i="2"/>
  <c r="CC685" i="2"/>
  <c r="CC684" i="2"/>
  <c r="CC683" i="2"/>
  <c r="CC682" i="2"/>
  <c r="CC681" i="2"/>
  <c r="CC680" i="2"/>
  <c r="CC679" i="2"/>
  <c r="CC678" i="2"/>
  <c r="CC677" i="2"/>
  <c r="CC676" i="2"/>
  <c r="CC675" i="2"/>
  <c r="CC674" i="2"/>
  <c r="CC673" i="2"/>
  <c r="CC672" i="2"/>
  <c r="CC671" i="2"/>
  <c r="CC670" i="2"/>
  <c r="CC669" i="2"/>
  <c r="CC668" i="2"/>
  <c r="CC667" i="2"/>
  <c r="CC666" i="2"/>
  <c r="CC665" i="2"/>
  <c r="CC664" i="2"/>
  <c r="CC663" i="2"/>
  <c r="CC662" i="2"/>
  <c r="CC661" i="2"/>
  <c r="CC660" i="2"/>
  <c r="CC659" i="2"/>
  <c r="CC658" i="2"/>
  <c r="CC657" i="2"/>
  <c r="CC656" i="2"/>
  <c r="CC655" i="2"/>
  <c r="CC654" i="2"/>
  <c r="CC653" i="2"/>
  <c r="CC652" i="2"/>
  <c r="CC651" i="2"/>
  <c r="CC650" i="2"/>
  <c r="CC649" i="2"/>
  <c r="CC648" i="2"/>
  <c r="CC647" i="2"/>
  <c r="CC646" i="2"/>
  <c r="CC645" i="2"/>
  <c r="CC644" i="2"/>
  <c r="CC643" i="2"/>
  <c r="CC642" i="2"/>
  <c r="CC641" i="2"/>
  <c r="CC640" i="2"/>
  <c r="CC639" i="2"/>
  <c r="CC638" i="2"/>
  <c r="CC637" i="2"/>
  <c r="CC636" i="2"/>
  <c r="CC635" i="2"/>
  <c r="CC634" i="2"/>
  <c r="CC633" i="2"/>
  <c r="CC632" i="2"/>
  <c r="CC631" i="2"/>
  <c r="CC630" i="2"/>
  <c r="CC629" i="2"/>
  <c r="CC628" i="2"/>
  <c r="CC627" i="2"/>
  <c r="CC626" i="2"/>
  <c r="CC625" i="2"/>
  <c r="CC624" i="2"/>
  <c r="CC623" i="2"/>
  <c r="CC622" i="2"/>
  <c r="CC621" i="2"/>
  <c r="CC620" i="2"/>
  <c r="CC619" i="2"/>
  <c r="CC618" i="2"/>
  <c r="CC617" i="2"/>
  <c r="CC616" i="2"/>
  <c r="CC615" i="2"/>
  <c r="CC614" i="2"/>
  <c r="CC613" i="2"/>
  <c r="CC612" i="2"/>
  <c r="CC611" i="2"/>
  <c r="CC610" i="2"/>
  <c r="CC609" i="2"/>
  <c r="CC608" i="2"/>
  <c r="CC607" i="2"/>
  <c r="CC606" i="2"/>
  <c r="CC605" i="2"/>
  <c r="CC604" i="2"/>
  <c r="CC603" i="2"/>
  <c r="CC602" i="2"/>
  <c r="CC601" i="2"/>
  <c r="CC600" i="2"/>
  <c r="CC599" i="2"/>
  <c r="CC598" i="2"/>
  <c r="CC597" i="2"/>
  <c r="CC596" i="2"/>
  <c r="CC595" i="2"/>
  <c r="CC594" i="2"/>
  <c r="CC593" i="2"/>
  <c r="CC592" i="2"/>
  <c r="CC591" i="2"/>
  <c r="CC590" i="2"/>
  <c r="CC589" i="2"/>
  <c r="CC588" i="2"/>
  <c r="CC587" i="2"/>
  <c r="CC586" i="2"/>
  <c r="CC585" i="2"/>
  <c r="CC584" i="2"/>
  <c r="CC583" i="2"/>
  <c r="CC582" i="2"/>
  <c r="CC581" i="2"/>
  <c r="CC580" i="2"/>
  <c r="CC579" i="2"/>
  <c r="CC578" i="2"/>
  <c r="CC577" i="2"/>
  <c r="CC576" i="2"/>
  <c r="CC575" i="2"/>
  <c r="CC574" i="2"/>
  <c r="CC573" i="2"/>
  <c r="CC572" i="2"/>
  <c r="CC571" i="2"/>
  <c r="CC570" i="2"/>
  <c r="CC569" i="2"/>
  <c r="CC568" i="2"/>
  <c r="CC567" i="2"/>
  <c r="CC566" i="2"/>
  <c r="CC565" i="2"/>
  <c r="CC564" i="2"/>
  <c r="CC563" i="2"/>
  <c r="CC562" i="2"/>
  <c r="CC561" i="2"/>
  <c r="CC560" i="2"/>
  <c r="CC559" i="2"/>
  <c r="CC558" i="2"/>
  <c r="CC557" i="2"/>
  <c r="CC556" i="2"/>
  <c r="CC555" i="2"/>
  <c r="CC554" i="2"/>
  <c r="CC553" i="2"/>
  <c r="CC552" i="2"/>
  <c r="CC551" i="2"/>
  <c r="CC550" i="2"/>
  <c r="CC549" i="2"/>
  <c r="CC548" i="2"/>
  <c r="CC547" i="2"/>
  <c r="CC546" i="2"/>
  <c r="CC545" i="2"/>
  <c r="CC544" i="2"/>
  <c r="CC543" i="2"/>
  <c r="CC542" i="2"/>
  <c r="CC541" i="2"/>
  <c r="CC540" i="2"/>
  <c r="CC539" i="2"/>
  <c r="CC538" i="2"/>
  <c r="CC537" i="2"/>
  <c r="CC536" i="2"/>
  <c r="CC535" i="2"/>
  <c r="CC534" i="2"/>
  <c r="CC533" i="2"/>
  <c r="CC532" i="2"/>
  <c r="CC531" i="2"/>
  <c r="CC530" i="2"/>
  <c r="CC529" i="2"/>
  <c r="CC528" i="2"/>
  <c r="CC527" i="2"/>
  <c r="CC526" i="2"/>
  <c r="CC525" i="2"/>
  <c r="CC524" i="2"/>
  <c r="CC523" i="2"/>
  <c r="CC522" i="2"/>
  <c r="CC521" i="2"/>
  <c r="CC520" i="2"/>
  <c r="CC519" i="2"/>
  <c r="CC518" i="2"/>
  <c r="CC517" i="2"/>
  <c r="CC516" i="2"/>
  <c r="CC515" i="2"/>
  <c r="CC514" i="2"/>
  <c r="CC513" i="2"/>
  <c r="CC512" i="2"/>
  <c r="CC511" i="2"/>
  <c r="CC510" i="2"/>
  <c r="CC509" i="2"/>
  <c r="CC508" i="2"/>
  <c r="CC507" i="2"/>
  <c r="CC506" i="2"/>
  <c r="CC505" i="2"/>
  <c r="CC504" i="2"/>
  <c r="CC503" i="2"/>
  <c r="CC502" i="2"/>
  <c r="CC501" i="2"/>
  <c r="CC500" i="2"/>
  <c r="CC499" i="2"/>
  <c r="CC498" i="2"/>
  <c r="CC497" i="2"/>
  <c r="CC496" i="2"/>
  <c r="CC495" i="2"/>
  <c r="CC494" i="2"/>
  <c r="CC493" i="2"/>
  <c r="CC492" i="2"/>
  <c r="CC491" i="2"/>
  <c r="CC490" i="2"/>
  <c r="CC489" i="2"/>
  <c r="CC488" i="2"/>
  <c r="CC487" i="2"/>
  <c r="CC486" i="2"/>
  <c r="CC485" i="2"/>
  <c r="CC484" i="2"/>
  <c r="CC483" i="2"/>
  <c r="CC482" i="2"/>
  <c r="CC481" i="2"/>
  <c r="CC480" i="2"/>
  <c r="CC479" i="2"/>
  <c r="CC478" i="2"/>
  <c r="CC477" i="2"/>
  <c r="CC476" i="2"/>
  <c r="CC475" i="2"/>
  <c r="CC474" i="2"/>
  <c r="CC473" i="2"/>
  <c r="CC472" i="2"/>
  <c r="CC471" i="2"/>
  <c r="CC470" i="2"/>
  <c r="CC469" i="2"/>
  <c r="CC468" i="2"/>
  <c r="CC467" i="2"/>
  <c r="CC466" i="2"/>
  <c r="CC465" i="2"/>
  <c r="CC464" i="2"/>
  <c r="CC463" i="2"/>
  <c r="CC462" i="2"/>
  <c r="CC461" i="2"/>
  <c r="CC460" i="2"/>
  <c r="CC459" i="2"/>
  <c r="CC458" i="2"/>
  <c r="CC457" i="2"/>
  <c r="CC456" i="2"/>
  <c r="CC455" i="2"/>
  <c r="CC454" i="2"/>
  <c r="CC453" i="2"/>
  <c r="CC452" i="2"/>
  <c r="CC451" i="2"/>
  <c r="CC450" i="2"/>
  <c r="CC449" i="2"/>
  <c r="CC448" i="2"/>
  <c r="CC447" i="2"/>
  <c r="CC446" i="2"/>
  <c r="CC445" i="2"/>
  <c r="CC444" i="2"/>
  <c r="CC443" i="2"/>
  <c r="CC442" i="2"/>
  <c r="CC441" i="2"/>
  <c r="CC440" i="2"/>
  <c r="CC439" i="2"/>
  <c r="CC438" i="2"/>
  <c r="CC437" i="2"/>
  <c r="CC436" i="2"/>
  <c r="CC435" i="2"/>
  <c r="CC434" i="2"/>
  <c r="CC433" i="2"/>
  <c r="CC432" i="2"/>
  <c r="CC431" i="2"/>
  <c r="CC430" i="2"/>
  <c r="CC429" i="2"/>
  <c r="CC428" i="2"/>
  <c r="CC427" i="2"/>
  <c r="CC426" i="2"/>
  <c r="CC425" i="2"/>
  <c r="CC424" i="2"/>
  <c r="CC423" i="2"/>
  <c r="CC422" i="2"/>
  <c r="CC421" i="2"/>
  <c r="CC420" i="2"/>
  <c r="CC419" i="2"/>
  <c r="CC418" i="2"/>
  <c r="CC417" i="2"/>
  <c r="CC416" i="2"/>
  <c r="CC415" i="2"/>
  <c r="CC414" i="2"/>
  <c r="CC413" i="2"/>
  <c r="CC412" i="2"/>
  <c r="CC411" i="2"/>
  <c r="CC410" i="2"/>
  <c r="CC409" i="2"/>
  <c r="CC408" i="2"/>
  <c r="CC407" i="2"/>
  <c r="CC406" i="2"/>
  <c r="CC405" i="2"/>
  <c r="CC404" i="2"/>
  <c r="CC403" i="2"/>
  <c r="CC402" i="2"/>
  <c r="CC401" i="2"/>
  <c r="CC400" i="2"/>
  <c r="CC399" i="2"/>
  <c r="CC398" i="2"/>
  <c r="CC397" i="2"/>
  <c r="CC396" i="2"/>
  <c r="CC395" i="2"/>
  <c r="CC394" i="2"/>
  <c r="CC393" i="2"/>
  <c r="CC392" i="2"/>
  <c r="CC391" i="2"/>
  <c r="CC390" i="2"/>
  <c r="CC389" i="2"/>
  <c r="CC388" i="2"/>
  <c r="CC387" i="2"/>
  <c r="CC386" i="2"/>
  <c r="CC385" i="2"/>
  <c r="CC384" i="2"/>
  <c r="CC383" i="2"/>
  <c r="CC382" i="2"/>
  <c r="CC381" i="2"/>
  <c r="CC380" i="2"/>
  <c r="CC379" i="2"/>
  <c r="CC378" i="2"/>
  <c r="CC377" i="2"/>
  <c r="CC376" i="2"/>
  <c r="CC375" i="2"/>
  <c r="CC374" i="2"/>
  <c r="CC373" i="2"/>
  <c r="CC372" i="2"/>
  <c r="CC371" i="2"/>
  <c r="CC370" i="2"/>
  <c r="CC369" i="2"/>
  <c r="CC368" i="2"/>
  <c r="CC367" i="2"/>
  <c r="CC366" i="2"/>
  <c r="CC365" i="2"/>
  <c r="CC364" i="2"/>
  <c r="CC363" i="2"/>
  <c r="CC362" i="2"/>
  <c r="CC361" i="2"/>
  <c r="CC360" i="2"/>
  <c r="CC359" i="2"/>
  <c r="CC358" i="2"/>
  <c r="CC357" i="2"/>
  <c r="CC356" i="2"/>
  <c r="CC355" i="2"/>
  <c r="CC354" i="2"/>
  <c r="CC353" i="2"/>
  <c r="CC352" i="2"/>
  <c r="CC351" i="2"/>
  <c r="CC350" i="2"/>
  <c r="CC349" i="2"/>
  <c r="CC348" i="2"/>
  <c r="CC347" i="2"/>
  <c r="CC346" i="2"/>
  <c r="CC345" i="2"/>
  <c r="CC344" i="2"/>
  <c r="CC343" i="2"/>
  <c r="CC342" i="2"/>
  <c r="CC341" i="2"/>
  <c r="CC340" i="2"/>
  <c r="CC339" i="2"/>
  <c r="CC338" i="2"/>
  <c r="CC337" i="2"/>
  <c r="CC336" i="2"/>
  <c r="CC335" i="2"/>
  <c r="CC334" i="2"/>
  <c r="CC333" i="2"/>
  <c r="CC332" i="2"/>
  <c r="CC331" i="2"/>
  <c r="CC330" i="2"/>
  <c r="CC329" i="2"/>
  <c r="CC328" i="2"/>
  <c r="CC327" i="2"/>
  <c r="CC326" i="2"/>
  <c r="CC325" i="2"/>
  <c r="CC324" i="2"/>
  <c r="CC323" i="2"/>
  <c r="CC322" i="2"/>
  <c r="CC321" i="2"/>
  <c r="CC320" i="2"/>
  <c r="CC319" i="2"/>
  <c r="CC318" i="2"/>
  <c r="CC317" i="2"/>
  <c r="CC316" i="2"/>
  <c r="CC315" i="2"/>
  <c r="CC314" i="2"/>
  <c r="CC313" i="2"/>
  <c r="CC312" i="2"/>
  <c r="CC311" i="2"/>
  <c r="CC310" i="2"/>
  <c r="CC309" i="2"/>
  <c r="CC308" i="2"/>
  <c r="CC307" i="2"/>
  <c r="CC306" i="2"/>
  <c r="CC305" i="2"/>
  <c r="CC304" i="2"/>
  <c r="CC303" i="2"/>
  <c r="CC302" i="2"/>
  <c r="CC301" i="2"/>
  <c r="CC300" i="2"/>
  <c r="CC299" i="2"/>
  <c r="CC298" i="2"/>
  <c r="CC297" i="2"/>
  <c r="CC296" i="2"/>
  <c r="CC295" i="2"/>
  <c r="CC294" i="2"/>
  <c r="CC293" i="2"/>
  <c r="CC292" i="2"/>
  <c r="CC291" i="2"/>
  <c r="CC290" i="2"/>
  <c r="CC289" i="2"/>
  <c r="CC288" i="2"/>
  <c r="CC287" i="2"/>
  <c r="CC286" i="2"/>
  <c r="CC285" i="2"/>
  <c r="CC284" i="2"/>
  <c r="CC283" i="2"/>
  <c r="CC282" i="2"/>
  <c r="CC281" i="2"/>
  <c r="CC280" i="2"/>
  <c r="CC279" i="2"/>
  <c r="CC278" i="2"/>
  <c r="CC277" i="2"/>
  <c r="CC276" i="2"/>
  <c r="CC275" i="2"/>
  <c r="CC274" i="2"/>
  <c r="CC273" i="2"/>
  <c r="CC272" i="2"/>
  <c r="CC271" i="2"/>
  <c r="CC270" i="2"/>
  <c r="CC269" i="2"/>
  <c r="CC268" i="2"/>
  <c r="CC267" i="2"/>
  <c r="CC266" i="2"/>
  <c r="CC265" i="2"/>
  <c r="CC264" i="2"/>
  <c r="CC263" i="2"/>
  <c r="CC262" i="2"/>
  <c r="CC261" i="2"/>
  <c r="CC260" i="2"/>
  <c r="CC259" i="2"/>
  <c r="CC258" i="2"/>
  <c r="CC257" i="2"/>
  <c r="CC256" i="2"/>
  <c r="CC255" i="2"/>
  <c r="CC254" i="2"/>
  <c r="CC253" i="2"/>
  <c r="CC252" i="2"/>
  <c r="CC251" i="2"/>
  <c r="CC250" i="2"/>
  <c r="CC249" i="2"/>
  <c r="CC248" i="2"/>
  <c r="CC247" i="2"/>
  <c r="CC246" i="2"/>
  <c r="CC245" i="2"/>
  <c r="CC244" i="2"/>
  <c r="CC243" i="2"/>
  <c r="CC242" i="2"/>
  <c r="CC241" i="2"/>
  <c r="CC240" i="2"/>
  <c r="CC239" i="2"/>
  <c r="CC238" i="2"/>
  <c r="CC237" i="2"/>
  <c r="CC236" i="2"/>
  <c r="CC235" i="2"/>
  <c r="CC234" i="2"/>
  <c r="CC233" i="2"/>
  <c r="CC232" i="2"/>
  <c r="CC231" i="2"/>
  <c r="CC230" i="2"/>
  <c r="CC229" i="2"/>
  <c r="CC228" i="2"/>
  <c r="CC227" i="2"/>
  <c r="CC226" i="2"/>
  <c r="CC225" i="2"/>
  <c r="CC224" i="2"/>
  <c r="CC223" i="2"/>
  <c r="CC222" i="2"/>
  <c r="CC221" i="2"/>
  <c r="CC220" i="2"/>
  <c r="CC219" i="2"/>
  <c r="CC218" i="2"/>
  <c r="CC217" i="2"/>
  <c r="CC216" i="2"/>
  <c r="CC215" i="2"/>
  <c r="CC214" i="2"/>
  <c r="CC213" i="2"/>
  <c r="CC212" i="2"/>
  <c r="CC211" i="2"/>
  <c r="CC210" i="2"/>
  <c r="CC209" i="2"/>
  <c r="CC208" i="2"/>
  <c r="CC207" i="2"/>
  <c r="CC206" i="2"/>
  <c r="CC205" i="2"/>
  <c r="CC204" i="2"/>
  <c r="CC203" i="2"/>
  <c r="CC202" i="2"/>
  <c r="CC201" i="2"/>
  <c r="CC200" i="2"/>
  <c r="CC199" i="2"/>
  <c r="CC198" i="2"/>
  <c r="CC197" i="2"/>
  <c r="CC196" i="2"/>
  <c r="CC195" i="2"/>
  <c r="CC194" i="2"/>
  <c r="CC193" i="2"/>
  <c r="CC192" i="2"/>
  <c r="CC191" i="2"/>
  <c r="CC190" i="2"/>
  <c r="CC189" i="2"/>
  <c r="CC188" i="2"/>
  <c r="CC187" i="2"/>
  <c r="CC186" i="2"/>
  <c r="CC185" i="2"/>
  <c r="CC184" i="2"/>
  <c r="CC183" i="2"/>
  <c r="CC182" i="2"/>
  <c r="CC181" i="2"/>
  <c r="CC180" i="2"/>
  <c r="CC179" i="2"/>
  <c r="CC178" i="2"/>
  <c r="CC177" i="2"/>
  <c r="CC176" i="2"/>
  <c r="CC175" i="2"/>
  <c r="CC174" i="2"/>
  <c r="CC173" i="2"/>
  <c r="CC172" i="2"/>
  <c r="CC171" i="2"/>
  <c r="CC170" i="2"/>
  <c r="CC169" i="2"/>
  <c r="CC168" i="2"/>
  <c r="CC167" i="2"/>
  <c r="CC166" i="2"/>
  <c r="CC165" i="2"/>
  <c r="CC164" i="2"/>
  <c r="CC163" i="2"/>
  <c r="CC162" i="2"/>
  <c r="CC161" i="2"/>
  <c r="CC160" i="2"/>
  <c r="CC159" i="2"/>
  <c r="CC158" i="2"/>
  <c r="CC157" i="2"/>
  <c r="CC156" i="2"/>
  <c r="CC155" i="2"/>
  <c r="CC154" i="2"/>
  <c r="CC153" i="2"/>
  <c r="CC152" i="2"/>
  <c r="CC151" i="2"/>
  <c r="CC150" i="2"/>
  <c r="CC149" i="2"/>
  <c r="CC148" i="2"/>
  <c r="CC147" i="2"/>
  <c r="CC146" i="2"/>
  <c r="CC145" i="2"/>
  <c r="CC144" i="2"/>
  <c r="CC143" i="2"/>
  <c r="CC142" i="2"/>
  <c r="CC141" i="2"/>
  <c r="CC140" i="2"/>
  <c r="CC139" i="2"/>
  <c r="CC138" i="2"/>
  <c r="CC137" i="2"/>
  <c r="CC136" i="2"/>
  <c r="CC135" i="2"/>
  <c r="CC134" i="2"/>
  <c r="CC133" i="2"/>
  <c r="CC132" i="2"/>
  <c r="CC131" i="2"/>
  <c r="CC130" i="2"/>
  <c r="CC129" i="2"/>
  <c r="CC128" i="2"/>
  <c r="CC127" i="2"/>
  <c r="CC126" i="2"/>
  <c r="CC125" i="2"/>
  <c r="CC124" i="2"/>
  <c r="CC123" i="2"/>
  <c r="CC122" i="2"/>
  <c r="CC121" i="2"/>
  <c r="CC120" i="2"/>
  <c r="CC119" i="2"/>
  <c r="CC118" i="2"/>
  <c r="CC117" i="2"/>
  <c r="CC116" i="2"/>
  <c r="CC115" i="2"/>
  <c r="CC114" i="2"/>
  <c r="CC113" i="2"/>
  <c r="CC112" i="2"/>
  <c r="CC111" i="2"/>
  <c r="CC110" i="2"/>
  <c r="CC109" i="2"/>
  <c r="CC108" i="2"/>
  <c r="CC107" i="2"/>
  <c r="CC106" i="2"/>
  <c r="CC105" i="2"/>
  <c r="CC104" i="2"/>
  <c r="CC103" i="2"/>
  <c r="CC102" i="2"/>
  <c r="CC101" i="2"/>
  <c r="CC100" i="2"/>
  <c r="CC99" i="2"/>
  <c r="CC98" i="2"/>
  <c r="CC97" i="2"/>
  <c r="CC96" i="2"/>
  <c r="CC95" i="2"/>
  <c r="CC94" i="2"/>
  <c r="CC93" i="2"/>
  <c r="CC92" i="2"/>
  <c r="CC91" i="2"/>
  <c r="CC90" i="2"/>
  <c r="CC89" i="2"/>
  <c r="CC88" i="2"/>
  <c r="CC87" i="2"/>
  <c r="CC86" i="2"/>
  <c r="CC85" i="2"/>
  <c r="CC84" i="2"/>
  <c r="CC83" i="2"/>
  <c r="CC82" i="2"/>
  <c r="CC81" i="2"/>
  <c r="CC80" i="2"/>
  <c r="CC79" i="2"/>
  <c r="CC78" i="2"/>
  <c r="CC77" i="2"/>
  <c r="CC76" i="2"/>
  <c r="CC75" i="2"/>
  <c r="CC74" i="2"/>
  <c r="CC73" i="2"/>
  <c r="CC72" i="2"/>
  <c r="CC71" i="2"/>
  <c r="CC70" i="2"/>
  <c r="CC69" i="2"/>
  <c r="CC68" i="2"/>
  <c r="CC67" i="2"/>
  <c r="CC66" i="2"/>
  <c r="CC65" i="2"/>
  <c r="CC64" i="2"/>
  <c r="CC63" i="2"/>
  <c r="CC62" i="2"/>
  <c r="CC61" i="2"/>
  <c r="CC60" i="2"/>
  <c r="CC59" i="2"/>
  <c r="CC58" i="2"/>
  <c r="CC57" i="2"/>
  <c r="CC56" i="2"/>
  <c r="CC55" i="2"/>
  <c r="CC54" i="2"/>
  <c r="CC53" i="2"/>
  <c r="CC52" i="2"/>
  <c r="CC51" i="2"/>
  <c r="CC50" i="2"/>
  <c r="CC49" i="2"/>
  <c r="CC48" i="2"/>
  <c r="CC47" i="2"/>
  <c r="CC46" i="2"/>
  <c r="CC45" i="2"/>
  <c r="CC44" i="2"/>
  <c r="CC43" i="2"/>
  <c r="CC42" i="2"/>
  <c r="CC41" i="2"/>
  <c r="CC40" i="2"/>
  <c r="CC39" i="2"/>
  <c r="CC38" i="2"/>
  <c r="CC37" i="2"/>
  <c r="CC36" i="2"/>
  <c r="CC35" i="2"/>
  <c r="CC34" i="2"/>
  <c r="CC33" i="2"/>
  <c r="CC32" i="2"/>
  <c r="CC31" i="2"/>
  <c r="CC30" i="2"/>
  <c r="CC29" i="2"/>
  <c r="CC28" i="2"/>
  <c r="CC27" i="2"/>
  <c r="CC26" i="2"/>
  <c r="CC25" i="2"/>
  <c r="CC24" i="2"/>
  <c r="CC23" i="2"/>
  <c r="CC22" i="2"/>
  <c r="CC21" i="2"/>
  <c r="CC20" i="2"/>
  <c r="CC19" i="2"/>
  <c r="CC18" i="2"/>
  <c r="CC17" i="2"/>
  <c r="CC16" i="2"/>
  <c r="CC15" i="2"/>
  <c r="CC14" i="2"/>
  <c r="CC13" i="2"/>
  <c r="CC12" i="2"/>
  <c r="CC11" i="2"/>
  <c r="CC10" i="2"/>
  <c r="CC9" i="2"/>
  <c r="CC8" i="2"/>
  <c r="CC7" i="2"/>
  <c r="CC6" i="2"/>
  <c r="CC5" i="2"/>
  <c r="CC4" i="2"/>
  <c r="CC3" i="2"/>
  <c r="CC2" i="2"/>
  <c r="BU1350" i="2"/>
  <c r="BU1349" i="2"/>
  <c r="BU1348" i="2"/>
  <c r="BU1347" i="2"/>
  <c r="BU1346" i="2"/>
  <c r="BU1345" i="2"/>
  <c r="BU1344" i="2"/>
  <c r="BU1343" i="2"/>
  <c r="BU1342" i="2"/>
  <c r="BU1341" i="2"/>
  <c r="BU1340" i="2"/>
  <c r="BU1339" i="2"/>
  <c r="BU1338" i="2"/>
  <c r="BU1337" i="2"/>
  <c r="BU1336" i="2"/>
  <c r="BU1335" i="2"/>
  <c r="BU1334" i="2"/>
  <c r="BU1333" i="2"/>
  <c r="BU1332" i="2"/>
  <c r="BU1331" i="2"/>
  <c r="BU1330" i="2"/>
  <c r="BU1329" i="2"/>
  <c r="BU1328" i="2"/>
  <c r="BU1327" i="2"/>
  <c r="BU1326" i="2"/>
  <c r="BU1325" i="2"/>
  <c r="BU1324" i="2"/>
  <c r="BU1323" i="2"/>
  <c r="BU1322" i="2"/>
  <c r="BU1321" i="2"/>
  <c r="BU1320" i="2"/>
  <c r="BU1319" i="2"/>
  <c r="BU1318" i="2"/>
  <c r="BU1317" i="2"/>
  <c r="BU1316" i="2"/>
  <c r="BU1315" i="2"/>
  <c r="BU1314" i="2"/>
  <c r="BU1313" i="2"/>
  <c r="BU1312" i="2"/>
  <c r="BU1311" i="2"/>
  <c r="BU1310" i="2"/>
  <c r="BU1309" i="2"/>
  <c r="BU1308" i="2"/>
  <c r="BU1307" i="2"/>
  <c r="BU1306" i="2"/>
  <c r="BU1305" i="2"/>
  <c r="BU1304" i="2"/>
  <c r="BU1303" i="2"/>
  <c r="BU1302" i="2"/>
  <c r="BU1301" i="2"/>
  <c r="BU1300" i="2"/>
  <c r="BU1299" i="2"/>
  <c r="BU1298" i="2"/>
  <c r="BU1297" i="2"/>
  <c r="BU1296" i="2"/>
  <c r="BU1295" i="2"/>
  <c r="BU1294" i="2"/>
  <c r="BU1293" i="2"/>
  <c r="BU1292" i="2"/>
  <c r="BU1291" i="2"/>
  <c r="BU1290" i="2"/>
  <c r="BU1289" i="2"/>
  <c r="BU1288" i="2"/>
  <c r="BU1287" i="2"/>
  <c r="BU1286" i="2"/>
  <c r="BU1285" i="2"/>
  <c r="BU1284" i="2"/>
  <c r="BU1283" i="2"/>
  <c r="BU1282" i="2"/>
  <c r="BU1281" i="2"/>
  <c r="BU1280" i="2"/>
  <c r="BU1279" i="2"/>
  <c r="BU1278" i="2"/>
  <c r="BU1277" i="2"/>
  <c r="BU1276" i="2"/>
  <c r="BU1275" i="2"/>
  <c r="BU1274" i="2"/>
  <c r="BU1273" i="2"/>
  <c r="BU1272" i="2"/>
  <c r="BU1271" i="2"/>
  <c r="BU1270" i="2"/>
  <c r="BU1269" i="2"/>
  <c r="BU1268" i="2"/>
  <c r="BU1267" i="2"/>
  <c r="BU1266" i="2"/>
  <c r="BU1265" i="2"/>
  <c r="BU1264" i="2"/>
  <c r="BU1263" i="2"/>
  <c r="BU1262" i="2"/>
  <c r="BU1261" i="2"/>
  <c r="BU1260" i="2"/>
  <c r="BU1259" i="2"/>
  <c r="BU1258" i="2"/>
  <c r="BU1257" i="2"/>
  <c r="BU1256" i="2"/>
  <c r="BU1255" i="2"/>
  <c r="BU1254" i="2"/>
  <c r="BU1253" i="2"/>
  <c r="BU1252" i="2"/>
  <c r="BU1251" i="2"/>
  <c r="BU1250" i="2"/>
  <c r="BU1249" i="2"/>
  <c r="BU1248" i="2"/>
  <c r="BU1247" i="2"/>
  <c r="BU1246" i="2"/>
  <c r="BU1245" i="2"/>
  <c r="BU1244" i="2"/>
  <c r="BU1243" i="2"/>
  <c r="BU1242" i="2"/>
  <c r="BU1241" i="2"/>
  <c r="BU1240" i="2"/>
  <c r="BU1239" i="2"/>
  <c r="BU1238" i="2"/>
  <c r="BU1237" i="2"/>
  <c r="BU1236" i="2"/>
  <c r="BU1235" i="2"/>
  <c r="BU1234" i="2"/>
  <c r="BU1233" i="2"/>
  <c r="BU1232" i="2"/>
  <c r="BU1231" i="2"/>
  <c r="BU1230" i="2"/>
  <c r="BU1229" i="2"/>
  <c r="BU1228" i="2"/>
  <c r="BU1227" i="2"/>
  <c r="BU1226" i="2"/>
  <c r="BU1225" i="2"/>
  <c r="BU1224" i="2"/>
  <c r="BU1223" i="2"/>
  <c r="BU1222" i="2"/>
  <c r="BU1221" i="2"/>
  <c r="BU1220" i="2"/>
  <c r="BU1219" i="2"/>
  <c r="BU1218" i="2"/>
  <c r="BU1217" i="2"/>
  <c r="BU1216" i="2"/>
  <c r="BU1215" i="2"/>
  <c r="BU1214" i="2"/>
  <c r="BU1213" i="2"/>
  <c r="BU1212" i="2"/>
  <c r="BU1211" i="2"/>
  <c r="BU1210" i="2"/>
  <c r="BU1209" i="2"/>
  <c r="BU1208" i="2"/>
  <c r="BU1207" i="2"/>
  <c r="BU1206" i="2"/>
  <c r="BU1205" i="2"/>
  <c r="BU1204" i="2"/>
  <c r="BU1203" i="2"/>
  <c r="BU1202" i="2"/>
  <c r="BU1201" i="2"/>
  <c r="BU1200" i="2"/>
  <c r="BU1199" i="2"/>
  <c r="BU1198" i="2"/>
  <c r="BU1197" i="2"/>
  <c r="BU1196" i="2"/>
  <c r="BU1195" i="2"/>
  <c r="BU1194" i="2"/>
  <c r="BU1193" i="2"/>
  <c r="BU1192" i="2"/>
  <c r="BU1191" i="2"/>
  <c r="BU1190" i="2"/>
  <c r="BU1189" i="2"/>
  <c r="BU1188" i="2"/>
  <c r="BU1187" i="2"/>
  <c r="BU1186" i="2"/>
  <c r="BU1185" i="2"/>
  <c r="BU1184" i="2"/>
  <c r="BU1183" i="2"/>
  <c r="BU1182" i="2"/>
  <c r="BU1181" i="2"/>
  <c r="BU1180" i="2"/>
  <c r="BU1179" i="2"/>
  <c r="BU1178" i="2"/>
  <c r="BU1177" i="2"/>
  <c r="BU1176" i="2"/>
  <c r="BU1175" i="2"/>
  <c r="BU1174" i="2"/>
  <c r="BU1173" i="2"/>
  <c r="BU1172" i="2"/>
  <c r="BU1171" i="2"/>
  <c r="BU1170" i="2"/>
  <c r="BU1169" i="2"/>
  <c r="BU1168" i="2"/>
  <c r="BU1167" i="2"/>
  <c r="BU1166" i="2"/>
  <c r="BU1165" i="2"/>
  <c r="BU1164" i="2"/>
  <c r="BU1163" i="2"/>
  <c r="BU1162" i="2"/>
  <c r="BU1161" i="2"/>
  <c r="BU1160" i="2"/>
  <c r="BU1159" i="2"/>
  <c r="BU1158" i="2"/>
  <c r="BU1157" i="2"/>
  <c r="BU1156" i="2"/>
  <c r="BU1155" i="2"/>
  <c r="BU1154" i="2"/>
  <c r="BU1153" i="2"/>
  <c r="BU1152" i="2"/>
  <c r="BU1151" i="2"/>
  <c r="BU1150" i="2"/>
  <c r="BU1149" i="2"/>
  <c r="BU1148" i="2"/>
  <c r="BU1147" i="2"/>
  <c r="BU1146" i="2"/>
  <c r="BU1145" i="2"/>
  <c r="BU1144" i="2"/>
  <c r="BU1143" i="2"/>
  <c r="BU1142" i="2"/>
  <c r="BU1141" i="2"/>
  <c r="BU1140" i="2"/>
  <c r="BU1139" i="2"/>
  <c r="BU1138" i="2"/>
  <c r="BU1137" i="2"/>
  <c r="BU1136" i="2"/>
  <c r="BU1135" i="2"/>
  <c r="BU1134" i="2"/>
  <c r="BU1133" i="2"/>
  <c r="BU1132" i="2"/>
  <c r="BU1131" i="2"/>
  <c r="BU1130" i="2"/>
  <c r="BU1129" i="2"/>
  <c r="BU1128" i="2"/>
  <c r="BU1127" i="2"/>
  <c r="BU1126" i="2"/>
  <c r="BU1125" i="2"/>
  <c r="BU1124" i="2"/>
  <c r="BU1123" i="2"/>
  <c r="BU1122" i="2"/>
  <c r="BU1121" i="2"/>
  <c r="BU1120" i="2"/>
  <c r="BU1119" i="2"/>
  <c r="BU1118" i="2"/>
  <c r="BU1117" i="2"/>
  <c r="BU1116" i="2"/>
  <c r="BU1115" i="2"/>
  <c r="BU1114" i="2"/>
  <c r="BU1113" i="2"/>
  <c r="BU1112" i="2"/>
  <c r="BU1111" i="2"/>
  <c r="BU1110" i="2"/>
  <c r="BU1109" i="2"/>
  <c r="BU1108" i="2"/>
  <c r="BU1107" i="2"/>
  <c r="BU1106" i="2"/>
  <c r="BU1105" i="2"/>
  <c r="BU1104" i="2"/>
  <c r="BU1103" i="2"/>
  <c r="BU1102" i="2"/>
  <c r="BU1101" i="2"/>
  <c r="BU1100" i="2"/>
  <c r="BU1099" i="2"/>
  <c r="BU1098" i="2"/>
  <c r="BU1097" i="2"/>
  <c r="BU1096" i="2"/>
  <c r="BU1095" i="2"/>
  <c r="BU1094" i="2"/>
  <c r="BU1093" i="2"/>
  <c r="BU1092" i="2"/>
  <c r="BU1091" i="2"/>
  <c r="BU1090" i="2"/>
  <c r="BU1089" i="2"/>
  <c r="BU1088" i="2"/>
  <c r="BU1087" i="2"/>
  <c r="BU1086" i="2"/>
  <c r="BU1085" i="2"/>
  <c r="BU1084" i="2"/>
  <c r="BU1083" i="2"/>
  <c r="BU1082" i="2"/>
  <c r="BU1081" i="2"/>
  <c r="BU1080" i="2"/>
  <c r="BU1079" i="2"/>
  <c r="BU1078" i="2"/>
  <c r="BU1077" i="2"/>
  <c r="BU1076" i="2"/>
  <c r="BU1075" i="2"/>
  <c r="BU1074" i="2"/>
  <c r="BU1073" i="2"/>
  <c r="BU1072" i="2"/>
  <c r="BU1071" i="2"/>
  <c r="BU1070" i="2"/>
  <c r="BU1069" i="2"/>
  <c r="BU1068" i="2"/>
  <c r="BU1067" i="2"/>
  <c r="BU1066" i="2"/>
  <c r="BU1065" i="2"/>
  <c r="BU1064" i="2"/>
  <c r="BU1063" i="2"/>
  <c r="BU1062" i="2"/>
  <c r="BU1061" i="2"/>
  <c r="BU1060" i="2"/>
  <c r="BU1059" i="2"/>
  <c r="BU1058" i="2"/>
  <c r="BU1057" i="2"/>
  <c r="BU1056" i="2"/>
  <c r="BU1055" i="2"/>
  <c r="BU1054" i="2"/>
  <c r="BU1053" i="2"/>
  <c r="BU1052" i="2"/>
  <c r="BU1051" i="2"/>
  <c r="BU1050" i="2"/>
  <c r="BU1049" i="2"/>
  <c r="BU1048" i="2"/>
  <c r="BU1047" i="2"/>
  <c r="BU1046" i="2"/>
  <c r="BU1045" i="2"/>
  <c r="BU1044" i="2"/>
  <c r="BU1043" i="2"/>
  <c r="BU1042" i="2"/>
  <c r="BU1041" i="2"/>
  <c r="BU1040" i="2"/>
  <c r="BU1039" i="2"/>
  <c r="BU1038" i="2"/>
  <c r="BU1037" i="2"/>
  <c r="BU1036" i="2"/>
  <c r="BU1035" i="2"/>
  <c r="BU1034" i="2"/>
  <c r="BU1033" i="2"/>
  <c r="BU1032" i="2"/>
  <c r="BU1031" i="2"/>
  <c r="BU1030" i="2"/>
  <c r="BU1029" i="2"/>
  <c r="BU1028" i="2"/>
  <c r="BU1027" i="2"/>
  <c r="BU1026" i="2"/>
  <c r="BU1025" i="2"/>
  <c r="BU1024" i="2"/>
  <c r="BU1023" i="2"/>
  <c r="BU1022" i="2"/>
  <c r="BU1021" i="2"/>
  <c r="BU1020" i="2"/>
  <c r="BU1019" i="2"/>
  <c r="BU1018" i="2"/>
  <c r="BU1017" i="2"/>
  <c r="BU1016" i="2"/>
  <c r="BU1015" i="2"/>
  <c r="BU1014" i="2"/>
  <c r="BU1013" i="2"/>
  <c r="BU1012" i="2"/>
  <c r="BU1011" i="2"/>
  <c r="BU1010" i="2"/>
  <c r="BU1009" i="2"/>
  <c r="BU1008" i="2"/>
  <c r="BU1007" i="2"/>
  <c r="BU1006" i="2"/>
  <c r="BU1005" i="2"/>
  <c r="BU1004" i="2"/>
  <c r="BU1003" i="2"/>
  <c r="BU1002" i="2"/>
  <c r="BU1001" i="2"/>
  <c r="BU1000" i="2"/>
  <c r="BU999" i="2"/>
  <c r="BU998" i="2"/>
  <c r="BU997" i="2"/>
  <c r="BU996" i="2"/>
  <c r="BU995" i="2"/>
  <c r="BU994" i="2"/>
  <c r="BU993" i="2"/>
  <c r="BU992" i="2"/>
  <c r="BU991" i="2"/>
  <c r="BU990" i="2"/>
  <c r="BU989" i="2"/>
  <c r="BU988" i="2"/>
  <c r="BU987" i="2"/>
  <c r="BU986" i="2"/>
  <c r="BU985" i="2"/>
  <c r="BU984" i="2"/>
  <c r="BU983" i="2"/>
  <c r="BU982" i="2"/>
  <c r="BU981" i="2"/>
  <c r="BU980" i="2"/>
  <c r="BU979" i="2"/>
  <c r="BU978" i="2"/>
  <c r="BU977" i="2"/>
  <c r="BU976" i="2"/>
  <c r="BU975" i="2"/>
  <c r="BU974" i="2"/>
  <c r="BU973" i="2"/>
  <c r="BU972" i="2"/>
  <c r="BU971" i="2"/>
  <c r="BU970" i="2"/>
  <c r="BU969" i="2"/>
  <c r="BU968" i="2"/>
  <c r="BU967" i="2"/>
  <c r="BU966" i="2"/>
  <c r="BU965" i="2"/>
  <c r="BU964" i="2"/>
  <c r="BU963" i="2"/>
  <c r="BU962" i="2"/>
  <c r="BU961" i="2"/>
  <c r="BU960" i="2"/>
  <c r="BU959" i="2"/>
  <c r="BU958" i="2"/>
  <c r="BU957" i="2"/>
  <c r="BU956" i="2"/>
  <c r="BU955" i="2"/>
  <c r="BU954" i="2"/>
  <c r="BU953" i="2"/>
  <c r="BU952" i="2"/>
  <c r="BU951" i="2"/>
  <c r="BU950" i="2"/>
  <c r="BU949" i="2"/>
  <c r="BU948" i="2"/>
  <c r="BU947" i="2"/>
  <c r="BU946" i="2"/>
  <c r="BU945" i="2"/>
  <c r="BU944" i="2"/>
  <c r="BU943" i="2"/>
  <c r="BU942" i="2"/>
  <c r="BU941" i="2"/>
  <c r="BU940" i="2"/>
  <c r="BU939" i="2"/>
  <c r="BU938" i="2"/>
  <c r="BU937" i="2"/>
  <c r="BU936" i="2"/>
  <c r="BU935" i="2"/>
  <c r="BU934" i="2"/>
  <c r="BU933" i="2"/>
  <c r="BU932" i="2"/>
  <c r="BU931" i="2"/>
  <c r="BU930" i="2"/>
  <c r="BU929" i="2"/>
  <c r="BU928" i="2"/>
  <c r="BU927" i="2"/>
  <c r="BU926" i="2"/>
  <c r="BU925" i="2"/>
  <c r="BU924" i="2"/>
  <c r="BU923" i="2"/>
  <c r="BU922" i="2"/>
  <c r="BU921" i="2"/>
  <c r="BU920" i="2"/>
  <c r="BU919" i="2"/>
  <c r="BU918" i="2"/>
  <c r="BU917" i="2"/>
  <c r="BU916" i="2"/>
  <c r="BU915" i="2"/>
  <c r="BU914" i="2"/>
  <c r="BU913" i="2"/>
  <c r="BU912" i="2"/>
  <c r="BU911" i="2"/>
  <c r="BU910" i="2"/>
  <c r="BU909" i="2"/>
  <c r="BU908" i="2"/>
  <c r="BU907" i="2"/>
  <c r="BU906" i="2"/>
  <c r="BU905" i="2"/>
  <c r="BU904" i="2"/>
  <c r="BU903" i="2"/>
  <c r="BU902" i="2"/>
  <c r="BU901" i="2"/>
  <c r="BU900" i="2"/>
  <c r="BU899" i="2"/>
  <c r="BU898" i="2"/>
  <c r="BU897" i="2"/>
  <c r="BU896" i="2"/>
  <c r="BU895" i="2"/>
  <c r="BU894" i="2"/>
  <c r="BU893" i="2"/>
  <c r="BU892" i="2"/>
  <c r="BU891" i="2"/>
  <c r="BU890" i="2"/>
  <c r="BU889" i="2"/>
  <c r="BU888" i="2"/>
  <c r="BU887" i="2"/>
  <c r="BU886" i="2"/>
  <c r="BU885" i="2"/>
  <c r="BU884" i="2"/>
  <c r="BU883" i="2"/>
  <c r="BU882" i="2"/>
  <c r="BU881" i="2"/>
  <c r="BU880" i="2"/>
  <c r="BU879" i="2"/>
  <c r="BU878" i="2"/>
  <c r="BU877" i="2"/>
  <c r="BU876" i="2"/>
  <c r="BU875" i="2"/>
  <c r="BU874" i="2"/>
  <c r="BU873" i="2"/>
  <c r="BU872" i="2"/>
  <c r="BU871" i="2"/>
  <c r="BU870" i="2"/>
  <c r="BU869" i="2"/>
  <c r="BU868" i="2"/>
  <c r="BU867" i="2"/>
  <c r="BU866" i="2"/>
  <c r="BU865" i="2"/>
  <c r="BU864" i="2"/>
  <c r="BU863" i="2"/>
  <c r="BU862" i="2"/>
  <c r="BU861" i="2"/>
  <c r="BU860" i="2"/>
  <c r="BU859" i="2"/>
  <c r="BU858" i="2"/>
  <c r="BU857" i="2"/>
  <c r="BU856" i="2"/>
  <c r="BU855" i="2"/>
  <c r="BU854" i="2"/>
  <c r="BU853" i="2"/>
  <c r="BU852" i="2"/>
  <c r="BU851" i="2"/>
  <c r="BU850" i="2"/>
  <c r="BU849" i="2"/>
  <c r="BU848" i="2"/>
  <c r="BU847" i="2"/>
  <c r="BU846" i="2"/>
  <c r="BU845" i="2"/>
  <c r="BU844" i="2"/>
  <c r="BU843" i="2"/>
  <c r="BU842" i="2"/>
  <c r="BU841" i="2"/>
  <c r="BU840" i="2"/>
  <c r="BU839" i="2"/>
  <c r="BU838" i="2"/>
  <c r="BU837" i="2"/>
  <c r="BU836" i="2"/>
  <c r="BU835" i="2"/>
  <c r="BU834" i="2"/>
  <c r="BU833" i="2"/>
  <c r="BU832" i="2"/>
  <c r="BU831" i="2"/>
  <c r="BU830" i="2"/>
  <c r="BU829" i="2"/>
  <c r="BU828" i="2"/>
  <c r="BU827" i="2"/>
  <c r="BU826" i="2"/>
  <c r="BU825" i="2"/>
  <c r="BU824" i="2"/>
  <c r="BU823" i="2"/>
  <c r="BU822" i="2"/>
  <c r="BU821" i="2"/>
  <c r="BU820" i="2"/>
  <c r="BU819" i="2"/>
  <c r="BU818" i="2"/>
  <c r="BU817" i="2"/>
  <c r="BU816" i="2"/>
  <c r="BU815" i="2"/>
  <c r="BU814" i="2"/>
  <c r="BU813" i="2"/>
  <c r="BU812" i="2"/>
  <c r="BU811" i="2"/>
  <c r="BU810" i="2"/>
  <c r="BU809" i="2"/>
  <c r="BU808" i="2"/>
  <c r="BU807" i="2"/>
  <c r="BU806" i="2"/>
  <c r="BU805" i="2"/>
  <c r="BU804" i="2"/>
  <c r="BU803" i="2"/>
  <c r="BU802" i="2"/>
  <c r="BU801" i="2"/>
  <c r="BU800" i="2"/>
  <c r="BU799" i="2"/>
  <c r="BU798" i="2"/>
  <c r="BU797" i="2"/>
  <c r="BU796" i="2"/>
  <c r="BU795" i="2"/>
  <c r="BU794" i="2"/>
  <c r="BU793" i="2"/>
  <c r="BU792" i="2"/>
  <c r="BU791" i="2"/>
  <c r="BU790" i="2"/>
  <c r="BU789" i="2"/>
  <c r="BU788" i="2"/>
  <c r="BU787" i="2"/>
  <c r="BU786" i="2"/>
  <c r="BU785" i="2"/>
  <c r="BU784" i="2"/>
  <c r="BU783" i="2"/>
  <c r="BU782" i="2"/>
  <c r="BU781" i="2"/>
  <c r="BU780" i="2"/>
  <c r="BU779" i="2"/>
  <c r="BU778" i="2"/>
  <c r="BU777" i="2"/>
  <c r="BU776" i="2"/>
  <c r="BU775" i="2"/>
  <c r="BU774" i="2"/>
  <c r="BU773" i="2"/>
  <c r="BU772" i="2"/>
  <c r="BU771" i="2"/>
  <c r="BU770" i="2"/>
  <c r="BU769" i="2"/>
  <c r="BU768" i="2"/>
  <c r="BU767" i="2"/>
  <c r="BU766" i="2"/>
  <c r="BU765" i="2"/>
  <c r="BU764" i="2"/>
  <c r="BU763" i="2"/>
  <c r="BU762" i="2"/>
  <c r="BU761" i="2"/>
  <c r="BU760" i="2"/>
  <c r="BU759" i="2"/>
  <c r="BU758" i="2"/>
  <c r="BU757" i="2"/>
  <c r="BU756" i="2"/>
  <c r="BU755" i="2"/>
  <c r="BU754" i="2"/>
  <c r="BU753" i="2"/>
  <c r="BU752" i="2"/>
  <c r="BU751" i="2"/>
  <c r="BU750" i="2"/>
  <c r="BU749" i="2"/>
  <c r="BU748" i="2"/>
  <c r="BU747" i="2"/>
  <c r="BU746" i="2"/>
  <c r="BU745" i="2"/>
  <c r="BU744" i="2"/>
  <c r="BU743" i="2"/>
  <c r="BU742" i="2"/>
  <c r="BU741" i="2"/>
  <c r="BU740" i="2"/>
  <c r="BU739" i="2"/>
  <c r="BU738" i="2"/>
  <c r="BU737" i="2"/>
  <c r="BU736" i="2"/>
  <c r="BU735" i="2"/>
  <c r="BU734" i="2"/>
  <c r="BU733" i="2"/>
  <c r="BU732" i="2"/>
  <c r="BU731" i="2"/>
  <c r="BU730" i="2"/>
  <c r="BU729" i="2"/>
  <c r="BU728" i="2"/>
  <c r="BU727" i="2"/>
  <c r="BU726" i="2"/>
  <c r="BU725" i="2"/>
  <c r="BU724" i="2"/>
  <c r="BU723" i="2"/>
  <c r="BU722" i="2"/>
  <c r="BU721" i="2"/>
  <c r="BU720" i="2"/>
  <c r="BU719" i="2"/>
  <c r="BU718" i="2"/>
  <c r="BU717" i="2"/>
  <c r="BU716" i="2"/>
  <c r="BU715" i="2"/>
  <c r="BU714" i="2"/>
  <c r="BU713" i="2"/>
  <c r="BU712" i="2"/>
  <c r="BU711" i="2"/>
  <c r="BU710" i="2"/>
  <c r="BU709" i="2"/>
  <c r="BU708" i="2"/>
  <c r="BU707" i="2"/>
  <c r="BU706" i="2"/>
  <c r="BU705" i="2"/>
  <c r="BU704" i="2"/>
  <c r="BU703" i="2"/>
  <c r="BU702" i="2"/>
  <c r="BU701" i="2"/>
  <c r="BU700" i="2"/>
  <c r="BU699" i="2"/>
  <c r="BU698" i="2"/>
  <c r="BU697" i="2"/>
  <c r="BU696" i="2"/>
  <c r="BU695" i="2"/>
  <c r="BU694" i="2"/>
  <c r="BU693" i="2"/>
  <c r="BU692" i="2"/>
  <c r="BU691" i="2"/>
  <c r="BU690" i="2"/>
  <c r="BU689" i="2"/>
  <c r="BU688" i="2"/>
  <c r="BU687" i="2"/>
  <c r="BU686" i="2"/>
  <c r="BU685" i="2"/>
  <c r="BU684" i="2"/>
  <c r="BU683" i="2"/>
  <c r="BU682" i="2"/>
  <c r="BU681" i="2"/>
  <c r="BU680" i="2"/>
  <c r="BU679" i="2"/>
  <c r="BU678" i="2"/>
  <c r="BU677" i="2"/>
  <c r="BU676" i="2"/>
  <c r="BU675" i="2"/>
  <c r="BU674" i="2"/>
  <c r="BU673" i="2"/>
  <c r="BU672" i="2"/>
  <c r="BU671" i="2"/>
  <c r="BU670" i="2"/>
  <c r="BU669" i="2"/>
  <c r="BU668" i="2"/>
  <c r="BU667" i="2"/>
  <c r="BU666" i="2"/>
  <c r="BU665" i="2"/>
  <c r="BU664" i="2"/>
  <c r="BU663" i="2"/>
  <c r="BU662" i="2"/>
  <c r="BU661" i="2"/>
  <c r="BU660" i="2"/>
  <c r="BU659" i="2"/>
  <c r="BU658" i="2"/>
  <c r="BU657" i="2"/>
  <c r="BU656" i="2"/>
  <c r="BU655" i="2"/>
  <c r="BU654" i="2"/>
  <c r="BU653" i="2"/>
  <c r="BU652" i="2"/>
  <c r="BU651" i="2"/>
  <c r="BU650" i="2"/>
  <c r="BU649" i="2"/>
  <c r="BU648" i="2"/>
  <c r="BU647" i="2"/>
  <c r="BU646" i="2"/>
  <c r="BU645" i="2"/>
  <c r="BU644" i="2"/>
  <c r="BU643" i="2"/>
  <c r="BU642" i="2"/>
  <c r="BU641" i="2"/>
  <c r="BU640" i="2"/>
  <c r="BU639" i="2"/>
  <c r="BU638" i="2"/>
  <c r="BU637" i="2"/>
  <c r="BU636" i="2"/>
  <c r="BU635" i="2"/>
  <c r="BU634" i="2"/>
  <c r="BU633" i="2"/>
  <c r="BU632" i="2"/>
  <c r="BU631" i="2"/>
  <c r="BU630" i="2"/>
  <c r="BU629" i="2"/>
  <c r="BU628" i="2"/>
  <c r="BU627" i="2"/>
  <c r="BU626" i="2"/>
  <c r="BU625" i="2"/>
  <c r="BU624" i="2"/>
  <c r="BU623" i="2"/>
  <c r="BU622" i="2"/>
  <c r="BU621" i="2"/>
  <c r="BU620" i="2"/>
  <c r="BU619" i="2"/>
  <c r="BU618" i="2"/>
  <c r="BU617" i="2"/>
  <c r="BU616" i="2"/>
  <c r="BU615" i="2"/>
  <c r="BU614" i="2"/>
  <c r="BU613" i="2"/>
  <c r="BU612" i="2"/>
  <c r="BU611" i="2"/>
  <c r="BU610" i="2"/>
  <c r="BU609" i="2"/>
  <c r="BU608" i="2"/>
  <c r="BU607" i="2"/>
  <c r="BU606" i="2"/>
  <c r="BU605" i="2"/>
  <c r="BU604" i="2"/>
  <c r="BU603" i="2"/>
  <c r="BU602" i="2"/>
  <c r="BU601" i="2"/>
  <c r="BU600" i="2"/>
  <c r="BU599" i="2"/>
  <c r="BU598" i="2"/>
  <c r="BU597" i="2"/>
  <c r="BU596" i="2"/>
  <c r="BU595" i="2"/>
  <c r="BU594" i="2"/>
  <c r="BU593" i="2"/>
  <c r="BU592" i="2"/>
  <c r="BU591" i="2"/>
  <c r="BU590" i="2"/>
  <c r="BU589" i="2"/>
  <c r="BU588" i="2"/>
  <c r="BU587" i="2"/>
  <c r="BU586" i="2"/>
  <c r="BU585" i="2"/>
  <c r="BU584" i="2"/>
  <c r="BU583" i="2"/>
  <c r="BU582" i="2"/>
  <c r="BU581" i="2"/>
  <c r="BU580" i="2"/>
  <c r="BU579" i="2"/>
  <c r="BU578" i="2"/>
  <c r="BU577" i="2"/>
  <c r="BU576" i="2"/>
  <c r="BU575" i="2"/>
  <c r="BU574" i="2"/>
  <c r="BU573" i="2"/>
  <c r="BU572" i="2"/>
  <c r="BU571" i="2"/>
  <c r="BU570" i="2"/>
  <c r="BU569" i="2"/>
  <c r="BU568" i="2"/>
  <c r="BU567" i="2"/>
  <c r="BU566" i="2"/>
  <c r="BU565" i="2"/>
  <c r="BU564" i="2"/>
  <c r="BU563" i="2"/>
  <c r="BU562" i="2"/>
  <c r="BU561" i="2"/>
  <c r="BU560" i="2"/>
  <c r="BU559" i="2"/>
  <c r="BU558" i="2"/>
  <c r="BU557" i="2"/>
  <c r="BU556" i="2"/>
  <c r="BU555" i="2"/>
  <c r="BU554" i="2"/>
  <c r="BU553" i="2"/>
  <c r="BU552" i="2"/>
  <c r="BU551" i="2"/>
  <c r="BU550" i="2"/>
  <c r="BU549" i="2"/>
  <c r="BU548" i="2"/>
  <c r="BU547" i="2"/>
  <c r="BU546" i="2"/>
  <c r="BU545" i="2"/>
  <c r="BU544" i="2"/>
  <c r="BU543" i="2"/>
  <c r="BU542" i="2"/>
  <c r="BU541" i="2"/>
  <c r="BU540" i="2"/>
  <c r="BU539" i="2"/>
  <c r="BU538" i="2"/>
  <c r="BU537" i="2"/>
  <c r="BU536" i="2"/>
  <c r="BU535" i="2"/>
  <c r="BU534" i="2"/>
  <c r="BU533" i="2"/>
  <c r="BU532" i="2"/>
  <c r="BU531" i="2"/>
  <c r="BU530" i="2"/>
  <c r="BU529" i="2"/>
  <c r="BU528" i="2"/>
  <c r="BU527" i="2"/>
  <c r="BU526" i="2"/>
  <c r="BU525" i="2"/>
  <c r="BU524" i="2"/>
  <c r="BU523" i="2"/>
  <c r="BU522" i="2"/>
  <c r="BU521" i="2"/>
  <c r="BU520" i="2"/>
  <c r="BU519" i="2"/>
  <c r="BU518" i="2"/>
  <c r="BU517" i="2"/>
  <c r="BU516" i="2"/>
  <c r="BU515" i="2"/>
  <c r="BU514" i="2"/>
  <c r="BU513" i="2"/>
  <c r="BU512" i="2"/>
  <c r="BU511" i="2"/>
  <c r="BU510" i="2"/>
  <c r="BU509" i="2"/>
  <c r="BU508" i="2"/>
  <c r="BU507" i="2"/>
  <c r="BU506" i="2"/>
  <c r="BU505" i="2"/>
  <c r="BU504" i="2"/>
  <c r="BU503" i="2"/>
  <c r="BU502" i="2"/>
  <c r="BU501" i="2"/>
  <c r="BU500" i="2"/>
  <c r="BU499" i="2"/>
  <c r="BU498" i="2"/>
  <c r="BU497" i="2"/>
  <c r="BU496" i="2"/>
  <c r="BU495" i="2"/>
  <c r="BU494" i="2"/>
  <c r="BU493" i="2"/>
  <c r="BU492" i="2"/>
  <c r="BU491" i="2"/>
  <c r="BU490" i="2"/>
  <c r="BU489" i="2"/>
  <c r="BU488" i="2"/>
  <c r="BU487" i="2"/>
  <c r="BU486" i="2"/>
  <c r="BU485" i="2"/>
  <c r="BU484" i="2"/>
  <c r="BU483" i="2"/>
  <c r="BU482" i="2"/>
  <c r="BU481" i="2"/>
  <c r="BU480" i="2"/>
  <c r="BU479" i="2"/>
  <c r="BU478" i="2"/>
  <c r="BU477" i="2"/>
  <c r="BU476" i="2"/>
  <c r="BU475" i="2"/>
  <c r="BU474" i="2"/>
  <c r="BU473" i="2"/>
  <c r="BU472" i="2"/>
  <c r="BU471" i="2"/>
  <c r="BU470" i="2"/>
  <c r="BU469" i="2"/>
  <c r="BU468" i="2"/>
  <c r="BU467" i="2"/>
  <c r="BU466" i="2"/>
  <c r="BU465" i="2"/>
  <c r="BU464" i="2"/>
  <c r="BU463" i="2"/>
  <c r="BU462" i="2"/>
  <c r="BU461" i="2"/>
  <c r="BU460" i="2"/>
  <c r="BU459" i="2"/>
  <c r="BU458" i="2"/>
  <c r="BU457" i="2"/>
  <c r="BU456" i="2"/>
  <c r="BU455" i="2"/>
  <c r="BU454" i="2"/>
  <c r="BU453" i="2"/>
  <c r="BU452" i="2"/>
  <c r="BU451" i="2"/>
  <c r="BU450" i="2"/>
  <c r="BU449" i="2"/>
  <c r="BU448" i="2"/>
  <c r="BU447" i="2"/>
  <c r="BU446" i="2"/>
  <c r="BU445" i="2"/>
  <c r="BU444" i="2"/>
  <c r="BU443" i="2"/>
  <c r="BU442" i="2"/>
  <c r="BU441" i="2"/>
  <c r="BU440" i="2"/>
  <c r="BU439" i="2"/>
  <c r="BU438" i="2"/>
  <c r="BU437" i="2"/>
  <c r="BU436" i="2"/>
  <c r="BU435" i="2"/>
  <c r="BU434" i="2"/>
  <c r="BU433" i="2"/>
  <c r="BU432" i="2"/>
  <c r="BU431" i="2"/>
  <c r="BU430" i="2"/>
  <c r="BU429" i="2"/>
  <c r="BU428" i="2"/>
  <c r="BU427" i="2"/>
  <c r="BU426" i="2"/>
  <c r="BU425" i="2"/>
  <c r="BU424" i="2"/>
  <c r="BU423" i="2"/>
  <c r="BU422" i="2"/>
  <c r="BU421" i="2"/>
  <c r="BU420" i="2"/>
  <c r="BU419" i="2"/>
  <c r="BU418" i="2"/>
  <c r="BU417" i="2"/>
  <c r="BU416" i="2"/>
  <c r="BU415" i="2"/>
  <c r="BU414" i="2"/>
  <c r="BU413" i="2"/>
  <c r="BU412" i="2"/>
  <c r="BU411" i="2"/>
  <c r="BU410" i="2"/>
  <c r="BU409" i="2"/>
  <c r="BU408" i="2"/>
  <c r="BU407" i="2"/>
  <c r="BU406" i="2"/>
  <c r="BU405" i="2"/>
  <c r="BU404" i="2"/>
  <c r="BU403" i="2"/>
  <c r="BU402" i="2"/>
  <c r="BU401" i="2"/>
  <c r="BU400" i="2"/>
  <c r="BU399" i="2"/>
  <c r="BU398" i="2"/>
  <c r="BU397" i="2"/>
  <c r="BU396" i="2"/>
  <c r="BU395" i="2"/>
  <c r="BU394" i="2"/>
  <c r="BU393" i="2"/>
  <c r="BU392" i="2"/>
  <c r="BU391" i="2"/>
  <c r="BU390" i="2"/>
  <c r="BU389" i="2"/>
  <c r="BU388" i="2"/>
  <c r="BU387" i="2"/>
  <c r="BU386" i="2"/>
  <c r="BU385" i="2"/>
  <c r="BU384" i="2"/>
  <c r="BU383" i="2"/>
  <c r="BU382" i="2"/>
  <c r="BU381" i="2"/>
  <c r="BU380" i="2"/>
  <c r="BU379" i="2"/>
  <c r="BU378" i="2"/>
  <c r="BU377" i="2"/>
  <c r="BU376" i="2"/>
  <c r="BU375" i="2"/>
  <c r="BU374" i="2"/>
  <c r="BU373" i="2"/>
  <c r="BU372" i="2"/>
  <c r="BU371" i="2"/>
  <c r="BU370" i="2"/>
  <c r="BU369" i="2"/>
  <c r="BU368" i="2"/>
  <c r="BU367" i="2"/>
  <c r="BU366" i="2"/>
  <c r="BU365" i="2"/>
  <c r="BU364" i="2"/>
  <c r="BU363" i="2"/>
  <c r="BU362" i="2"/>
  <c r="BU361" i="2"/>
  <c r="BU360" i="2"/>
  <c r="BU359" i="2"/>
  <c r="BU358" i="2"/>
  <c r="BU357" i="2"/>
  <c r="BU356" i="2"/>
  <c r="BU355" i="2"/>
  <c r="BU354" i="2"/>
  <c r="BU353" i="2"/>
  <c r="BU352" i="2"/>
  <c r="BU351" i="2"/>
  <c r="BU350" i="2"/>
  <c r="BU349" i="2"/>
  <c r="BU348" i="2"/>
  <c r="BU347" i="2"/>
  <c r="BU346" i="2"/>
  <c r="BU345" i="2"/>
  <c r="BU344" i="2"/>
  <c r="BU343" i="2"/>
  <c r="BU342" i="2"/>
  <c r="BU341" i="2"/>
  <c r="BU340" i="2"/>
  <c r="BU339" i="2"/>
  <c r="BU338" i="2"/>
  <c r="BU337" i="2"/>
  <c r="BU336" i="2"/>
  <c r="BU335" i="2"/>
  <c r="BU334" i="2"/>
  <c r="BU333" i="2"/>
  <c r="BU332" i="2"/>
  <c r="BU331" i="2"/>
  <c r="BU330" i="2"/>
  <c r="BU329" i="2"/>
  <c r="BU328" i="2"/>
  <c r="BU327" i="2"/>
  <c r="BU326" i="2"/>
  <c r="BU325" i="2"/>
  <c r="BU324" i="2"/>
  <c r="BU323" i="2"/>
  <c r="BU322" i="2"/>
  <c r="BU321" i="2"/>
  <c r="BU320" i="2"/>
  <c r="BU319" i="2"/>
  <c r="BU318" i="2"/>
  <c r="BU317" i="2"/>
  <c r="BU316" i="2"/>
  <c r="BU315" i="2"/>
  <c r="BU314" i="2"/>
  <c r="BU313" i="2"/>
  <c r="BU312" i="2"/>
  <c r="BU311" i="2"/>
  <c r="BU310" i="2"/>
  <c r="BU309" i="2"/>
  <c r="BU308" i="2"/>
  <c r="BU307" i="2"/>
  <c r="BU306" i="2"/>
  <c r="BU305" i="2"/>
  <c r="BU304" i="2"/>
  <c r="BU303" i="2"/>
  <c r="BU302" i="2"/>
  <c r="BU301" i="2"/>
  <c r="BU300" i="2"/>
  <c r="BU299" i="2"/>
  <c r="BU298" i="2"/>
  <c r="BU297" i="2"/>
  <c r="BU296" i="2"/>
  <c r="BU295" i="2"/>
  <c r="BU294" i="2"/>
  <c r="BU293" i="2"/>
  <c r="BU292" i="2"/>
  <c r="BU291" i="2"/>
  <c r="BU290" i="2"/>
  <c r="BU289" i="2"/>
  <c r="BU288" i="2"/>
  <c r="BU287" i="2"/>
  <c r="BU286" i="2"/>
  <c r="BU285" i="2"/>
  <c r="BU284" i="2"/>
  <c r="BU283" i="2"/>
  <c r="BU282" i="2"/>
  <c r="BU281" i="2"/>
  <c r="BU280" i="2"/>
  <c r="BU279" i="2"/>
  <c r="BU278" i="2"/>
  <c r="BU277" i="2"/>
  <c r="BU276" i="2"/>
  <c r="BU275" i="2"/>
  <c r="BU274" i="2"/>
  <c r="BU273" i="2"/>
  <c r="BU272" i="2"/>
  <c r="BU271" i="2"/>
  <c r="BU270" i="2"/>
  <c r="BU269" i="2"/>
  <c r="BU268" i="2"/>
  <c r="BU267" i="2"/>
  <c r="BU266" i="2"/>
  <c r="BU265" i="2"/>
  <c r="BU264" i="2"/>
  <c r="BU263" i="2"/>
  <c r="BU262" i="2"/>
  <c r="BU261" i="2"/>
  <c r="BU260" i="2"/>
  <c r="BU259" i="2"/>
  <c r="BU258" i="2"/>
  <c r="BU257" i="2"/>
  <c r="BU256" i="2"/>
  <c r="BU255" i="2"/>
  <c r="BU254" i="2"/>
  <c r="BU253" i="2"/>
  <c r="BU252" i="2"/>
  <c r="BU251" i="2"/>
  <c r="BU250" i="2"/>
  <c r="BU249" i="2"/>
  <c r="BU248" i="2"/>
  <c r="BU247" i="2"/>
  <c r="BU246" i="2"/>
  <c r="BU245" i="2"/>
  <c r="BU244" i="2"/>
  <c r="BU243" i="2"/>
  <c r="BU242" i="2"/>
  <c r="BU241" i="2"/>
  <c r="BU240" i="2"/>
  <c r="BU239" i="2"/>
  <c r="BU238" i="2"/>
  <c r="BU237" i="2"/>
  <c r="BU236" i="2"/>
  <c r="BU235" i="2"/>
  <c r="BU234" i="2"/>
  <c r="BU233" i="2"/>
  <c r="BU232" i="2"/>
  <c r="BU231" i="2"/>
  <c r="BU230" i="2"/>
  <c r="BU229" i="2"/>
  <c r="BU228" i="2"/>
  <c r="BU227" i="2"/>
  <c r="BU226" i="2"/>
  <c r="BU225" i="2"/>
  <c r="BU224" i="2"/>
  <c r="BU223" i="2"/>
  <c r="BU222" i="2"/>
  <c r="BU221" i="2"/>
  <c r="BU220" i="2"/>
  <c r="BU219" i="2"/>
  <c r="BU218" i="2"/>
  <c r="BU217" i="2"/>
  <c r="BU216" i="2"/>
  <c r="BU215" i="2"/>
  <c r="BU214" i="2"/>
  <c r="BU213" i="2"/>
  <c r="BU212" i="2"/>
  <c r="BU211" i="2"/>
  <c r="BU210" i="2"/>
  <c r="BU209" i="2"/>
  <c r="BU208" i="2"/>
  <c r="BU207" i="2"/>
  <c r="BU206" i="2"/>
  <c r="BU205" i="2"/>
  <c r="BU204" i="2"/>
  <c r="BU203" i="2"/>
  <c r="BU202" i="2"/>
  <c r="BU201" i="2"/>
  <c r="BU200" i="2"/>
  <c r="BU199" i="2"/>
  <c r="BU198" i="2"/>
  <c r="BU197" i="2"/>
  <c r="BU196" i="2"/>
  <c r="BU195" i="2"/>
  <c r="BU194" i="2"/>
  <c r="BU193" i="2"/>
  <c r="BU192" i="2"/>
  <c r="BU191" i="2"/>
  <c r="BU190" i="2"/>
  <c r="BU189" i="2"/>
  <c r="BU188" i="2"/>
  <c r="BU187" i="2"/>
  <c r="BU186" i="2"/>
  <c r="BU185" i="2"/>
  <c r="BU184" i="2"/>
  <c r="BU183" i="2"/>
  <c r="BU182" i="2"/>
  <c r="BU181" i="2"/>
  <c r="BU180" i="2"/>
  <c r="BU179" i="2"/>
  <c r="BU178" i="2"/>
  <c r="BU177" i="2"/>
  <c r="BU176" i="2"/>
  <c r="BU175" i="2"/>
  <c r="BU174" i="2"/>
  <c r="BU173" i="2"/>
  <c r="BU172" i="2"/>
  <c r="BU171" i="2"/>
  <c r="BU170" i="2"/>
  <c r="BU169" i="2"/>
  <c r="BU168" i="2"/>
  <c r="BU167" i="2"/>
  <c r="BU166" i="2"/>
  <c r="BU165" i="2"/>
  <c r="BU164" i="2"/>
  <c r="BU163" i="2"/>
  <c r="BU162" i="2"/>
  <c r="BU161" i="2"/>
  <c r="BU160" i="2"/>
  <c r="BU159" i="2"/>
  <c r="BU158" i="2"/>
  <c r="BU157" i="2"/>
  <c r="BU156" i="2"/>
  <c r="BU155" i="2"/>
  <c r="BU154" i="2"/>
  <c r="BU153" i="2"/>
  <c r="BU152" i="2"/>
  <c r="BU151" i="2"/>
  <c r="BU150" i="2"/>
  <c r="BU149" i="2"/>
  <c r="BU148" i="2"/>
  <c r="BU147" i="2"/>
  <c r="BU146" i="2"/>
  <c r="BU145" i="2"/>
  <c r="BU144" i="2"/>
  <c r="BU143" i="2"/>
  <c r="BU142" i="2"/>
  <c r="BU141" i="2"/>
  <c r="BU140" i="2"/>
  <c r="BU139" i="2"/>
  <c r="BU138" i="2"/>
  <c r="BU137" i="2"/>
  <c r="BU136" i="2"/>
  <c r="BU135" i="2"/>
  <c r="BU134" i="2"/>
  <c r="BU133" i="2"/>
  <c r="BU132" i="2"/>
  <c r="BU131" i="2"/>
  <c r="BU130" i="2"/>
  <c r="BU129" i="2"/>
  <c r="BU128" i="2"/>
  <c r="BU127" i="2"/>
  <c r="BU126" i="2"/>
  <c r="BU125" i="2"/>
  <c r="BU124" i="2"/>
  <c r="BU123" i="2"/>
  <c r="BU122" i="2"/>
  <c r="BU121" i="2"/>
  <c r="BU120" i="2"/>
  <c r="BU119" i="2"/>
  <c r="BU118" i="2"/>
  <c r="BU117" i="2"/>
  <c r="BU116" i="2"/>
  <c r="BU115" i="2"/>
  <c r="BU114" i="2"/>
  <c r="BU113" i="2"/>
  <c r="BU112" i="2"/>
  <c r="BU111" i="2"/>
  <c r="BU110" i="2"/>
  <c r="BU109" i="2"/>
  <c r="BU108" i="2"/>
  <c r="BU107" i="2"/>
  <c r="BU106" i="2"/>
  <c r="BU105" i="2"/>
  <c r="BU104" i="2"/>
  <c r="BU103" i="2"/>
  <c r="BU102" i="2"/>
  <c r="BU101" i="2"/>
  <c r="BU100" i="2"/>
  <c r="BU99" i="2"/>
  <c r="BU98" i="2"/>
  <c r="BU97" i="2"/>
  <c r="BU96" i="2"/>
  <c r="BU95" i="2"/>
  <c r="BU94" i="2"/>
  <c r="BU93" i="2"/>
  <c r="BU92" i="2"/>
  <c r="BU91" i="2"/>
  <c r="BU90" i="2"/>
  <c r="BU89" i="2"/>
  <c r="BU88" i="2"/>
  <c r="BU87" i="2"/>
  <c r="BU86" i="2"/>
  <c r="BU85" i="2"/>
  <c r="BU84" i="2"/>
  <c r="BU83" i="2"/>
  <c r="BU82" i="2"/>
  <c r="BU81" i="2"/>
  <c r="BU80" i="2"/>
  <c r="BU79" i="2"/>
  <c r="BU78" i="2"/>
  <c r="BU77" i="2"/>
  <c r="BU76" i="2"/>
  <c r="BU75" i="2"/>
  <c r="BU74" i="2"/>
  <c r="BU73" i="2"/>
  <c r="BU72" i="2"/>
  <c r="BU71" i="2"/>
  <c r="BU70" i="2"/>
  <c r="BU69" i="2"/>
  <c r="BU68" i="2"/>
  <c r="BU67" i="2"/>
  <c r="BU66" i="2"/>
  <c r="BU65" i="2"/>
  <c r="BU64" i="2"/>
  <c r="BU63" i="2"/>
  <c r="BU62" i="2"/>
  <c r="BU61" i="2"/>
  <c r="BU60" i="2"/>
  <c r="BU59" i="2"/>
  <c r="BU58" i="2"/>
  <c r="BU57" i="2"/>
  <c r="BU56" i="2"/>
  <c r="BU55" i="2"/>
  <c r="BU54" i="2"/>
  <c r="BU53" i="2"/>
  <c r="BU52" i="2"/>
  <c r="BU51" i="2"/>
  <c r="BU50" i="2"/>
  <c r="BU49" i="2"/>
  <c r="BU48" i="2"/>
  <c r="BU47" i="2"/>
  <c r="BU46" i="2"/>
  <c r="BU45" i="2"/>
  <c r="BU44" i="2"/>
  <c r="BU43" i="2"/>
  <c r="BU42" i="2"/>
  <c r="BU41" i="2"/>
  <c r="BU40" i="2"/>
  <c r="BU39" i="2"/>
  <c r="BU38" i="2"/>
  <c r="BU37" i="2"/>
  <c r="BU36" i="2"/>
  <c r="BU35" i="2"/>
  <c r="BU34" i="2"/>
  <c r="BU33" i="2"/>
  <c r="BU32" i="2"/>
  <c r="BU31" i="2"/>
  <c r="BU30" i="2"/>
  <c r="BU29" i="2"/>
  <c r="BU28" i="2"/>
  <c r="BU27" i="2"/>
  <c r="BU26" i="2"/>
  <c r="BU25" i="2"/>
  <c r="BU24" i="2"/>
  <c r="BU23" i="2"/>
  <c r="BU22" i="2"/>
  <c r="BU21" i="2"/>
  <c r="BU20" i="2"/>
  <c r="BU19" i="2"/>
  <c r="BU18" i="2"/>
  <c r="BU17" i="2"/>
  <c r="BU16" i="2"/>
  <c r="BU15" i="2"/>
  <c r="BU14" i="2"/>
  <c r="BU13" i="2"/>
  <c r="BU12" i="2"/>
  <c r="BU11" i="2"/>
  <c r="BU10" i="2"/>
  <c r="BU9" i="2"/>
  <c r="BU8" i="2"/>
  <c r="BU7" i="2"/>
  <c r="BU6" i="2"/>
  <c r="BU5" i="2"/>
  <c r="BU4" i="2"/>
  <c r="BU3" i="2"/>
  <c r="BU2" i="2"/>
  <c r="BM1350" i="2"/>
  <c r="BM1349" i="2"/>
  <c r="BM1348" i="2"/>
  <c r="BM1347" i="2"/>
  <c r="BM1346" i="2"/>
  <c r="BM1345" i="2"/>
  <c r="BM1344" i="2"/>
  <c r="BM1343" i="2"/>
  <c r="BM1342" i="2"/>
  <c r="BM1341" i="2"/>
  <c r="BM1340" i="2"/>
  <c r="BM1339" i="2"/>
  <c r="BM1338" i="2"/>
  <c r="BM1337" i="2"/>
  <c r="BM1336" i="2"/>
  <c r="BM1335" i="2"/>
  <c r="BM1334" i="2"/>
  <c r="BM1333" i="2"/>
  <c r="BM1332" i="2"/>
  <c r="BM1331" i="2"/>
  <c r="BM1330" i="2"/>
  <c r="BM1329" i="2"/>
  <c r="BM1328" i="2"/>
  <c r="BM1327" i="2"/>
  <c r="BM1326" i="2"/>
  <c r="BM1325" i="2"/>
  <c r="BM1324" i="2"/>
  <c r="BM1323" i="2"/>
  <c r="BM1322" i="2"/>
  <c r="BM1321" i="2"/>
  <c r="BM1320" i="2"/>
  <c r="BM1319" i="2"/>
  <c r="BM1318" i="2"/>
  <c r="BM1317" i="2"/>
  <c r="BM1316" i="2"/>
  <c r="BM1315" i="2"/>
  <c r="BM1314" i="2"/>
  <c r="BM1313" i="2"/>
  <c r="BM1312" i="2"/>
  <c r="BM1311" i="2"/>
  <c r="BM1310" i="2"/>
  <c r="BM1309" i="2"/>
  <c r="BM1308" i="2"/>
  <c r="BM1307" i="2"/>
  <c r="BM1306" i="2"/>
  <c r="BM1305" i="2"/>
  <c r="BM1304" i="2"/>
  <c r="BM1303" i="2"/>
  <c r="BM1302" i="2"/>
  <c r="BM1301" i="2"/>
  <c r="BM1300" i="2"/>
  <c r="BM1299" i="2"/>
  <c r="BM1298" i="2"/>
  <c r="BM1297" i="2"/>
  <c r="BM1296" i="2"/>
  <c r="BM1295" i="2"/>
  <c r="BM1294" i="2"/>
  <c r="BM1293" i="2"/>
  <c r="BM1292" i="2"/>
  <c r="BM1291" i="2"/>
  <c r="BM1290" i="2"/>
  <c r="BM1289" i="2"/>
  <c r="BM1288" i="2"/>
  <c r="BM1287" i="2"/>
  <c r="BM1286" i="2"/>
  <c r="BM1285" i="2"/>
  <c r="BM1284" i="2"/>
  <c r="BM1283" i="2"/>
  <c r="BM1282" i="2"/>
  <c r="BM1281" i="2"/>
  <c r="BM1280" i="2"/>
  <c r="BM1279" i="2"/>
  <c r="BM1278" i="2"/>
  <c r="BM1277" i="2"/>
  <c r="BM1276" i="2"/>
  <c r="BM1275" i="2"/>
  <c r="BM1274" i="2"/>
  <c r="BM1273" i="2"/>
  <c r="BM1272" i="2"/>
  <c r="BM1271" i="2"/>
  <c r="BM1270" i="2"/>
  <c r="BM1269" i="2"/>
  <c r="BM1268" i="2"/>
  <c r="BM1267" i="2"/>
  <c r="BM1266" i="2"/>
  <c r="BM1265" i="2"/>
  <c r="BM1264" i="2"/>
  <c r="BM1263" i="2"/>
  <c r="BM1262" i="2"/>
  <c r="BM1261" i="2"/>
  <c r="BM1260" i="2"/>
  <c r="BM1259" i="2"/>
  <c r="BM1258" i="2"/>
  <c r="BM1257" i="2"/>
  <c r="BM1256" i="2"/>
  <c r="BM1255" i="2"/>
  <c r="BM1254" i="2"/>
  <c r="BM1253" i="2"/>
  <c r="BM1252" i="2"/>
  <c r="BM1251" i="2"/>
  <c r="BM1250" i="2"/>
  <c r="BM1249" i="2"/>
  <c r="BM1248" i="2"/>
  <c r="BM1247" i="2"/>
  <c r="BM1246" i="2"/>
  <c r="BM1245" i="2"/>
  <c r="BM1244" i="2"/>
  <c r="BM1243" i="2"/>
  <c r="BM1242" i="2"/>
  <c r="BM1241" i="2"/>
  <c r="BM1240" i="2"/>
  <c r="BM1239" i="2"/>
  <c r="BM1238" i="2"/>
  <c r="BM1237" i="2"/>
  <c r="BM1236" i="2"/>
  <c r="BM1235" i="2"/>
  <c r="BM1234" i="2"/>
  <c r="BM1233" i="2"/>
  <c r="BM1232" i="2"/>
  <c r="BM1231" i="2"/>
  <c r="BM1230" i="2"/>
  <c r="BM1229" i="2"/>
  <c r="BM1228" i="2"/>
  <c r="BM1227" i="2"/>
  <c r="BM1226" i="2"/>
  <c r="BM1225" i="2"/>
  <c r="BM1224" i="2"/>
  <c r="BM1223" i="2"/>
  <c r="BM1222" i="2"/>
  <c r="BM1221" i="2"/>
  <c r="BM1220" i="2"/>
  <c r="BM1219" i="2"/>
  <c r="BM1218" i="2"/>
  <c r="BM1217" i="2"/>
  <c r="BM1216" i="2"/>
  <c r="BM1215" i="2"/>
  <c r="BM1214" i="2"/>
  <c r="BM1213" i="2"/>
  <c r="BM1212" i="2"/>
  <c r="BM1211" i="2"/>
  <c r="BM1210" i="2"/>
  <c r="BM1209" i="2"/>
  <c r="BM1208" i="2"/>
  <c r="BM1207" i="2"/>
  <c r="BM1206" i="2"/>
  <c r="BM1205" i="2"/>
  <c r="BM1204" i="2"/>
  <c r="BM1203" i="2"/>
  <c r="BM1202" i="2"/>
  <c r="BM1201" i="2"/>
  <c r="BM1200" i="2"/>
  <c r="BM1199" i="2"/>
  <c r="BM1198" i="2"/>
  <c r="BM1197" i="2"/>
  <c r="BM1196" i="2"/>
  <c r="BM1195" i="2"/>
  <c r="BM1194" i="2"/>
  <c r="BM1193" i="2"/>
  <c r="BM1192" i="2"/>
  <c r="BM1191" i="2"/>
  <c r="BM1190" i="2"/>
  <c r="BM1189" i="2"/>
  <c r="BM1188" i="2"/>
  <c r="BM1187" i="2"/>
  <c r="BM1186" i="2"/>
  <c r="BM1185" i="2"/>
  <c r="BM1184" i="2"/>
  <c r="BM1183" i="2"/>
  <c r="BM1182" i="2"/>
  <c r="BM1181" i="2"/>
  <c r="BM1180" i="2"/>
  <c r="BM1179" i="2"/>
  <c r="BM1178" i="2"/>
  <c r="BM1177" i="2"/>
  <c r="BM1176" i="2"/>
  <c r="BM1175" i="2"/>
  <c r="BM1174" i="2"/>
  <c r="BM1173" i="2"/>
  <c r="BM1172" i="2"/>
  <c r="BM1171" i="2"/>
  <c r="BM1170" i="2"/>
  <c r="BM1169" i="2"/>
  <c r="BM1168" i="2"/>
  <c r="BM1167" i="2"/>
  <c r="BM1166" i="2"/>
  <c r="BM1165" i="2"/>
  <c r="BM1164" i="2"/>
  <c r="BM1163" i="2"/>
  <c r="BM1162" i="2"/>
  <c r="BM1161" i="2"/>
  <c r="BM1160" i="2"/>
  <c r="BM1159" i="2"/>
  <c r="BM1158" i="2"/>
  <c r="BM1157" i="2"/>
  <c r="BM1156" i="2"/>
  <c r="BM1155" i="2"/>
  <c r="BM1154" i="2"/>
  <c r="BM1153" i="2"/>
  <c r="BM1152" i="2"/>
  <c r="BM1151" i="2"/>
  <c r="BM1150" i="2"/>
  <c r="BM1149" i="2"/>
  <c r="BM1148" i="2"/>
  <c r="BM1147" i="2"/>
  <c r="BM1146" i="2"/>
  <c r="BM1145" i="2"/>
  <c r="BM1144" i="2"/>
  <c r="BM1143" i="2"/>
  <c r="BM1142" i="2"/>
  <c r="BM1141" i="2"/>
  <c r="BM1140" i="2"/>
  <c r="BM1139" i="2"/>
  <c r="BM1138" i="2"/>
  <c r="BM1137" i="2"/>
  <c r="BM1136" i="2"/>
  <c r="BM1135" i="2"/>
  <c r="BM1134" i="2"/>
  <c r="BM1133" i="2"/>
  <c r="BM1132" i="2"/>
  <c r="BM1131" i="2"/>
  <c r="BM1130" i="2"/>
  <c r="BM1129" i="2"/>
  <c r="BM1128" i="2"/>
  <c r="BM1127" i="2"/>
  <c r="BM1126" i="2"/>
  <c r="BM1125" i="2"/>
  <c r="BM1124" i="2"/>
  <c r="BM1123" i="2"/>
  <c r="BM1122" i="2"/>
  <c r="BM1121" i="2"/>
  <c r="BM1120" i="2"/>
  <c r="BM1119" i="2"/>
  <c r="BM1118" i="2"/>
  <c r="BM1117" i="2"/>
  <c r="BM1116" i="2"/>
  <c r="BM1115" i="2"/>
  <c r="BM1114" i="2"/>
  <c r="BM1113" i="2"/>
  <c r="BM1112" i="2"/>
  <c r="BM1111" i="2"/>
  <c r="BM1110" i="2"/>
  <c r="BM1109" i="2"/>
  <c r="BM1108" i="2"/>
  <c r="BM1107" i="2"/>
  <c r="BM1106" i="2"/>
  <c r="BM1105" i="2"/>
  <c r="BM1104" i="2"/>
  <c r="BM1103" i="2"/>
  <c r="BM1102" i="2"/>
  <c r="BM1101" i="2"/>
  <c r="BM1100" i="2"/>
  <c r="BM1099" i="2"/>
  <c r="BM1098" i="2"/>
  <c r="BM1097" i="2"/>
  <c r="BM1096" i="2"/>
  <c r="BM1095" i="2"/>
  <c r="BM1094" i="2"/>
  <c r="BM1093" i="2"/>
  <c r="BM1092" i="2"/>
  <c r="BM1091" i="2"/>
  <c r="BM1090" i="2"/>
  <c r="BM1089" i="2"/>
  <c r="BM1088" i="2"/>
  <c r="BM1087" i="2"/>
  <c r="BM1086" i="2"/>
  <c r="BM1085" i="2"/>
  <c r="BM1084" i="2"/>
  <c r="BM1083" i="2"/>
  <c r="BM1082" i="2"/>
  <c r="BM1081" i="2"/>
  <c r="BM1080" i="2"/>
  <c r="BM1079" i="2"/>
  <c r="BM1078" i="2"/>
  <c r="BM1077" i="2"/>
  <c r="BM1076" i="2"/>
  <c r="BM1075" i="2"/>
  <c r="BM1074" i="2"/>
  <c r="BM1073" i="2"/>
  <c r="BM1072" i="2"/>
  <c r="BM1071" i="2"/>
  <c r="BM1070" i="2"/>
  <c r="BM1069" i="2"/>
  <c r="BM1068" i="2"/>
  <c r="BM1067" i="2"/>
  <c r="BM1066" i="2"/>
  <c r="BM1065" i="2"/>
  <c r="BM1064" i="2"/>
  <c r="BM1063" i="2"/>
  <c r="BM1062" i="2"/>
  <c r="BM1061" i="2"/>
  <c r="BM1060" i="2"/>
  <c r="BM1059" i="2"/>
  <c r="BM1058" i="2"/>
  <c r="BM1057" i="2"/>
  <c r="BM1056" i="2"/>
  <c r="BM1055" i="2"/>
  <c r="BM1054" i="2"/>
  <c r="BM1053" i="2"/>
  <c r="BM1052" i="2"/>
  <c r="BM1051" i="2"/>
  <c r="BM1050" i="2"/>
  <c r="BM1049" i="2"/>
  <c r="BM1048" i="2"/>
  <c r="BM1047" i="2"/>
  <c r="BM1046" i="2"/>
  <c r="BM1045" i="2"/>
  <c r="BM1044" i="2"/>
  <c r="BM1043" i="2"/>
  <c r="BM1042" i="2"/>
  <c r="BM1041" i="2"/>
  <c r="BM1040" i="2"/>
  <c r="BM1039" i="2"/>
  <c r="BM1038" i="2"/>
  <c r="BM1037" i="2"/>
  <c r="BM1036" i="2"/>
  <c r="BM1035" i="2"/>
  <c r="BM1034" i="2"/>
  <c r="BM1033" i="2"/>
  <c r="BM1032" i="2"/>
  <c r="BM1031" i="2"/>
  <c r="BM1030" i="2"/>
  <c r="BM1029" i="2"/>
  <c r="BM1028" i="2"/>
  <c r="BM1027" i="2"/>
  <c r="BM1026" i="2"/>
  <c r="BM1025" i="2"/>
  <c r="BM1024" i="2"/>
  <c r="BM1023" i="2"/>
  <c r="BM1022" i="2"/>
  <c r="BM1021" i="2"/>
  <c r="BM1020" i="2"/>
  <c r="BM1019" i="2"/>
  <c r="BM1018" i="2"/>
  <c r="BM1017" i="2"/>
  <c r="BM1016" i="2"/>
  <c r="BM1015" i="2"/>
  <c r="BM1014" i="2"/>
  <c r="BM1013" i="2"/>
  <c r="BM1012" i="2"/>
  <c r="BM1011" i="2"/>
  <c r="BM1010" i="2"/>
  <c r="BM1009" i="2"/>
  <c r="BM1008" i="2"/>
  <c r="BM1007" i="2"/>
  <c r="BM1006" i="2"/>
  <c r="BM1005" i="2"/>
  <c r="BM1004" i="2"/>
  <c r="BM1003" i="2"/>
  <c r="BM1002" i="2"/>
  <c r="BM1001" i="2"/>
  <c r="BM1000" i="2"/>
  <c r="BM999" i="2"/>
  <c r="BM998" i="2"/>
  <c r="BM997" i="2"/>
  <c r="BM996" i="2"/>
  <c r="BM995" i="2"/>
  <c r="BM994" i="2"/>
  <c r="BM993" i="2"/>
  <c r="BM992" i="2"/>
  <c r="BM991" i="2"/>
  <c r="BM990" i="2"/>
  <c r="BM989" i="2"/>
  <c r="BM988" i="2"/>
  <c r="BM987" i="2"/>
  <c r="BM986" i="2"/>
  <c r="BM985" i="2"/>
  <c r="BM984" i="2"/>
  <c r="BM983" i="2"/>
  <c r="BM982" i="2"/>
  <c r="BM981" i="2"/>
  <c r="BM980" i="2"/>
  <c r="BM979" i="2"/>
  <c r="BM978" i="2"/>
  <c r="BM977" i="2"/>
  <c r="BM976" i="2"/>
  <c r="BM975" i="2"/>
  <c r="BM974" i="2"/>
  <c r="BM973" i="2"/>
  <c r="BM972" i="2"/>
  <c r="BM971" i="2"/>
  <c r="BM970" i="2"/>
  <c r="BM969" i="2"/>
  <c r="BM968" i="2"/>
  <c r="BM967" i="2"/>
  <c r="BM966" i="2"/>
  <c r="BM965" i="2"/>
  <c r="BM964" i="2"/>
  <c r="BM963" i="2"/>
  <c r="BM962" i="2"/>
  <c r="BM961" i="2"/>
  <c r="BM960" i="2"/>
  <c r="BM959" i="2"/>
  <c r="BM958" i="2"/>
  <c r="BM957" i="2"/>
  <c r="BM956" i="2"/>
  <c r="BM955" i="2"/>
  <c r="BM954" i="2"/>
  <c r="BM953" i="2"/>
  <c r="BM952" i="2"/>
  <c r="BM951" i="2"/>
  <c r="BM950" i="2"/>
  <c r="BM949" i="2"/>
  <c r="BM948" i="2"/>
  <c r="BM947" i="2"/>
  <c r="BM946" i="2"/>
  <c r="BM945" i="2"/>
  <c r="BM944" i="2"/>
  <c r="BM943" i="2"/>
  <c r="BM942" i="2"/>
  <c r="BM941" i="2"/>
  <c r="BM940" i="2"/>
  <c r="BM939" i="2"/>
  <c r="BM938" i="2"/>
  <c r="BM937" i="2"/>
  <c r="BM936" i="2"/>
  <c r="BM935" i="2"/>
  <c r="BM934" i="2"/>
  <c r="BM933" i="2"/>
  <c r="BM932" i="2"/>
  <c r="BM931" i="2"/>
  <c r="BM930" i="2"/>
  <c r="BM929" i="2"/>
  <c r="BM928" i="2"/>
  <c r="BM927" i="2"/>
  <c r="BM926" i="2"/>
  <c r="BM925" i="2"/>
  <c r="BM924" i="2"/>
  <c r="BM923" i="2"/>
  <c r="BM922" i="2"/>
  <c r="BM921" i="2"/>
  <c r="BM920" i="2"/>
  <c r="BM919" i="2"/>
  <c r="BM918" i="2"/>
  <c r="BM917" i="2"/>
  <c r="BM916" i="2"/>
  <c r="BM915" i="2"/>
  <c r="BM914" i="2"/>
  <c r="BM913" i="2"/>
  <c r="BM912" i="2"/>
  <c r="BM911" i="2"/>
  <c r="BM910" i="2"/>
  <c r="BM909" i="2"/>
  <c r="BM908" i="2"/>
  <c r="BM907" i="2"/>
  <c r="BM906" i="2"/>
  <c r="BM905" i="2"/>
  <c r="BM904" i="2"/>
  <c r="BM903" i="2"/>
  <c r="BM902" i="2"/>
  <c r="BM901" i="2"/>
  <c r="BM900" i="2"/>
  <c r="BM899" i="2"/>
  <c r="BM898" i="2"/>
  <c r="BM897" i="2"/>
  <c r="BM896" i="2"/>
  <c r="BM895" i="2"/>
  <c r="BM894" i="2"/>
  <c r="BM893" i="2"/>
  <c r="BM892" i="2"/>
  <c r="BM891" i="2"/>
  <c r="BM890" i="2"/>
  <c r="BM889" i="2"/>
  <c r="BM888" i="2"/>
  <c r="BM887" i="2"/>
  <c r="BM886" i="2"/>
  <c r="BM885" i="2"/>
  <c r="BM884" i="2"/>
  <c r="BM883" i="2"/>
  <c r="BM882" i="2"/>
  <c r="BM881" i="2"/>
  <c r="BM880" i="2"/>
  <c r="BM879" i="2"/>
  <c r="BM878" i="2"/>
  <c r="BM877" i="2"/>
  <c r="BM876" i="2"/>
  <c r="BM875" i="2"/>
  <c r="BM874" i="2"/>
  <c r="BM873" i="2"/>
  <c r="BM872" i="2"/>
  <c r="BM871" i="2"/>
  <c r="BM870" i="2"/>
  <c r="BM869" i="2"/>
  <c r="BM868" i="2"/>
  <c r="BM867" i="2"/>
  <c r="BM866" i="2"/>
  <c r="BM865" i="2"/>
  <c r="BM864" i="2"/>
  <c r="BM863" i="2"/>
  <c r="BM862" i="2"/>
  <c r="BM861" i="2"/>
  <c r="BM860" i="2"/>
  <c r="BM859" i="2"/>
  <c r="BM858" i="2"/>
  <c r="BM857" i="2"/>
  <c r="BM856" i="2"/>
  <c r="BM855" i="2"/>
  <c r="BM854" i="2"/>
  <c r="BM853" i="2"/>
  <c r="BM852" i="2"/>
  <c r="BM851" i="2"/>
  <c r="BM850" i="2"/>
  <c r="BM849" i="2"/>
  <c r="BM848" i="2"/>
  <c r="BM847" i="2"/>
  <c r="BM846" i="2"/>
  <c r="BM845" i="2"/>
  <c r="BM844" i="2"/>
  <c r="BM843" i="2"/>
  <c r="BM842" i="2"/>
  <c r="BM841" i="2"/>
  <c r="BM840" i="2"/>
  <c r="BM839" i="2"/>
  <c r="BM838" i="2"/>
  <c r="BM837" i="2"/>
  <c r="BM836" i="2"/>
  <c r="BM835" i="2"/>
  <c r="BM834" i="2"/>
  <c r="BM833" i="2"/>
  <c r="BM832" i="2"/>
  <c r="BM831" i="2"/>
  <c r="BM830" i="2"/>
  <c r="BM829" i="2"/>
  <c r="BM828" i="2"/>
  <c r="BM827" i="2"/>
  <c r="BM826" i="2"/>
  <c r="BM825" i="2"/>
  <c r="BM824" i="2"/>
  <c r="BM823" i="2"/>
  <c r="BM822" i="2"/>
  <c r="BM821" i="2"/>
  <c r="BM820" i="2"/>
  <c r="BM819" i="2"/>
  <c r="BM818" i="2"/>
  <c r="BM817" i="2"/>
  <c r="BM816" i="2"/>
  <c r="BM815" i="2"/>
  <c r="BM814" i="2"/>
  <c r="BM813" i="2"/>
  <c r="BM812" i="2"/>
  <c r="BM811" i="2"/>
  <c r="BM810" i="2"/>
  <c r="BM809" i="2"/>
  <c r="BM808" i="2"/>
  <c r="BM807" i="2"/>
  <c r="BM806" i="2"/>
  <c r="BM805" i="2"/>
  <c r="BM804" i="2"/>
  <c r="BM803" i="2"/>
  <c r="BM802" i="2"/>
  <c r="BM801" i="2"/>
  <c r="BM800" i="2"/>
  <c r="BM799" i="2"/>
  <c r="BM798" i="2"/>
  <c r="BM797" i="2"/>
  <c r="BM796" i="2"/>
  <c r="BM795" i="2"/>
  <c r="BM794" i="2"/>
  <c r="BM793" i="2"/>
  <c r="BM792" i="2"/>
  <c r="BM791" i="2"/>
  <c r="BM790" i="2"/>
  <c r="BM789" i="2"/>
  <c r="BM788" i="2"/>
  <c r="BM787" i="2"/>
  <c r="BM786" i="2"/>
  <c r="BM785" i="2"/>
  <c r="BM784" i="2"/>
  <c r="BM783" i="2"/>
  <c r="BM782" i="2"/>
  <c r="BM781" i="2"/>
  <c r="BM780" i="2"/>
  <c r="BM779" i="2"/>
  <c r="BM778" i="2"/>
  <c r="BM777" i="2"/>
  <c r="BM776" i="2"/>
  <c r="BM775" i="2"/>
  <c r="BM774" i="2"/>
  <c r="BM773" i="2"/>
  <c r="BM772" i="2"/>
  <c r="BM771" i="2"/>
  <c r="BM770" i="2"/>
  <c r="BM769" i="2"/>
  <c r="BM768" i="2"/>
  <c r="BM767" i="2"/>
  <c r="BM766" i="2"/>
  <c r="BM765" i="2"/>
  <c r="BM764" i="2"/>
  <c r="BM763" i="2"/>
  <c r="BM762" i="2"/>
  <c r="BM761" i="2"/>
  <c r="BM760" i="2"/>
  <c r="BM759" i="2"/>
  <c r="BM758" i="2"/>
  <c r="BM757" i="2"/>
  <c r="BM756" i="2"/>
  <c r="BM755" i="2"/>
  <c r="BM754" i="2"/>
  <c r="BM753" i="2"/>
  <c r="BM752" i="2"/>
  <c r="BM751" i="2"/>
  <c r="BM750" i="2"/>
  <c r="BM749" i="2"/>
  <c r="BM748" i="2"/>
  <c r="BM747" i="2"/>
  <c r="BM746" i="2"/>
  <c r="BM745" i="2"/>
  <c r="BM744" i="2"/>
  <c r="BM743" i="2"/>
  <c r="BM742" i="2"/>
  <c r="BM741" i="2"/>
  <c r="BM740" i="2"/>
  <c r="BM739" i="2"/>
  <c r="BM738" i="2"/>
  <c r="BM737" i="2"/>
  <c r="BM736" i="2"/>
  <c r="BM735" i="2"/>
  <c r="BM734" i="2"/>
  <c r="BM733" i="2"/>
  <c r="BM732" i="2"/>
  <c r="BM731" i="2"/>
  <c r="BM730" i="2"/>
  <c r="BM729" i="2"/>
  <c r="BM728" i="2"/>
  <c r="BM727" i="2"/>
  <c r="BM726" i="2"/>
  <c r="BM725" i="2"/>
  <c r="BM724" i="2"/>
  <c r="BM723" i="2"/>
  <c r="BM722" i="2"/>
  <c r="BM721" i="2"/>
  <c r="BM720" i="2"/>
  <c r="BM719" i="2"/>
  <c r="BM718" i="2"/>
  <c r="BM717" i="2"/>
  <c r="BM716" i="2"/>
  <c r="BM715" i="2"/>
  <c r="BM714" i="2"/>
  <c r="BM713" i="2"/>
  <c r="BM712" i="2"/>
  <c r="BM711" i="2"/>
  <c r="BM710" i="2"/>
  <c r="BM709" i="2"/>
  <c r="BM708" i="2"/>
  <c r="BM707" i="2"/>
  <c r="BM706" i="2"/>
  <c r="BM705" i="2"/>
  <c r="BM704" i="2"/>
  <c r="BM703" i="2"/>
  <c r="BM702" i="2"/>
  <c r="BM701" i="2"/>
  <c r="BM700" i="2"/>
  <c r="BM699" i="2"/>
  <c r="BM698" i="2"/>
  <c r="BM697" i="2"/>
  <c r="BM696" i="2"/>
  <c r="BM695" i="2"/>
  <c r="BM694" i="2"/>
  <c r="BM693" i="2"/>
  <c r="BM692" i="2"/>
  <c r="BM691" i="2"/>
  <c r="BM690" i="2"/>
  <c r="BM689" i="2"/>
  <c r="BM688" i="2"/>
  <c r="BM687" i="2"/>
  <c r="BM686" i="2"/>
  <c r="BM685" i="2"/>
  <c r="BM684" i="2"/>
  <c r="BM683" i="2"/>
  <c r="BM682" i="2"/>
  <c r="BM681" i="2"/>
  <c r="BM680" i="2"/>
  <c r="BM679" i="2"/>
  <c r="BM678" i="2"/>
  <c r="BM677" i="2"/>
  <c r="BM676" i="2"/>
  <c r="BM675" i="2"/>
  <c r="BM674" i="2"/>
  <c r="BM673" i="2"/>
  <c r="BM672" i="2"/>
  <c r="BM671" i="2"/>
  <c r="BM670" i="2"/>
  <c r="BM669" i="2"/>
  <c r="BM668" i="2"/>
  <c r="BM667" i="2"/>
  <c r="BM666" i="2"/>
  <c r="BM665" i="2"/>
  <c r="BM664" i="2"/>
  <c r="BM663" i="2"/>
  <c r="BM662" i="2"/>
  <c r="BM661" i="2"/>
  <c r="BM660" i="2"/>
  <c r="BM659" i="2"/>
  <c r="BM658" i="2"/>
  <c r="BM657" i="2"/>
  <c r="BM656" i="2"/>
  <c r="BM655" i="2"/>
  <c r="BM654" i="2"/>
  <c r="BM653" i="2"/>
  <c r="BM652" i="2"/>
  <c r="BM651" i="2"/>
  <c r="BM650" i="2"/>
  <c r="BM649" i="2"/>
  <c r="BM648" i="2"/>
  <c r="BM647" i="2"/>
  <c r="BM646" i="2"/>
  <c r="BM645" i="2"/>
  <c r="BM644" i="2"/>
  <c r="BM643" i="2"/>
  <c r="BM642" i="2"/>
  <c r="BM641" i="2"/>
  <c r="BM640" i="2"/>
  <c r="BM639" i="2"/>
  <c r="BM638" i="2"/>
  <c r="BM637" i="2"/>
  <c r="BM636" i="2"/>
  <c r="BM635" i="2"/>
  <c r="BM634" i="2"/>
  <c r="BM633" i="2"/>
  <c r="BM632" i="2"/>
  <c r="BM631" i="2"/>
  <c r="BM630" i="2"/>
  <c r="BM629" i="2"/>
  <c r="BM628" i="2"/>
  <c r="BM627" i="2"/>
  <c r="BM626" i="2"/>
  <c r="BM625" i="2"/>
  <c r="BM624" i="2"/>
  <c r="BM623" i="2"/>
  <c r="BM622" i="2"/>
  <c r="BM621" i="2"/>
  <c r="BM620" i="2"/>
  <c r="BM619" i="2"/>
  <c r="BM618" i="2"/>
  <c r="BM617" i="2"/>
  <c r="BM616" i="2"/>
  <c r="BM615" i="2"/>
  <c r="BM614" i="2"/>
  <c r="BM613" i="2"/>
  <c r="BM612" i="2"/>
  <c r="BM611" i="2"/>
  <c r="BM610" i="2"/>
  <c r="BM609" i="2"/>
  <c r="BM608" i="2"/>
  <c r="BM607" i="2"/>
  <c r="BM606" i="2"/>
  <c r="BM605" i="2"/>
  <c r="BM604" i="2"/>
  <c r="BM603" i="2"/>
  <c r="BM602" i="2"/>
  <c r="BM601" i="2"/>
  <c r="BM600" i="2"/>
  <c r="BM599" i="2"/>
  <c r="BM598" i="2"/>
  <c r="BM597" i="2"/>
  <c r="BM596" i="2"/>
  <c r="BM595" i="2"/>
  <c r="BM594" i="2"/>
  <c r="BM593" i="2"/>
  <c r="BM592" i="2"/>
  <c r="BM591" i="2"/>
  <c r="BM590" i="2"/>
  <c r="BM589" i="2"/>
  <c r="BM588" i="2"/>
  <c r="BM587" i="2"/>
  <c r="BM586" i="2"/>
  <c r="BM585" i="2"/>
  <c r="BM584" i="2"/>
  <c r="BM583" i="2"/>
  <c r="BM582" i="2"/>
  <c r="BM581" i="2"/>
  <c r="BM580" i="2"/>
  <c r="BM579" i="2"/>
  <c r="BM578" i="2"/>
  <c r="BM577" i="2"/>
  <c r="BM576" i="2"/>
  <c r="BM575" i="2"/>
  <c r="BM574" i="2"/>
  <c r="BM573" i="2"/>
  <c r="BM572" i="2"/>
  <c r="BM571" i="2"/>
  <c r="BM570" i="2"/>
  <c r="BM569" i="2"/>
  <c r="BM568" i="2"/>
  <c r="BM567" i="2"/>
  <c r="BM566" i="2"/>
  <c r="BM565" i="2"/>
  <c r="BM564" i="2"/>
  <c r="BM563" i="2"/>
  <c r="BM562" i="2"/>
  <c r="BM561" i="2"/>
  <c r="BM560" i="2"/>
  <c r="BM559" i="2"/>
  <c r="BM558" i="2"/>
  <c r="BM557" i="2"/>
  <c r="BM556" i="2"/>
  <c r="BM555" i="2"/>
  <c r="BM554" i="2"/>
  <c r="BM553" i="2"/>
  <c r="BM552" i="2"/>
  <c r="BM551" i="2"/>
  <c r="BM550" i="2"/>
  <c r="BM549" i="2"/>
  <c r="BM548" i="2"/>
  <c r="BM547" i="2"/>
  <c r="BM546" i="2"/>
  <c r="BM545" i="2"/>
  <c r="BM544" i="2"/>
  <c r="BM543" i="2"/>
  <c r="BM542" i="2"/>
  <c r="BM541" i="2"/>
  <c r="BM540" i="2"/>
  <c r="BM539" i="2"/>
  <c r="BM538" i="2"/>
  <c r="BM537" i="2"/>
  <c r="BM536" i="2"/>
  <c r="BM535" i="2"/>
  <c r="BM534" i="2"/>
  <c r="BM533" i="2"/>
  <c r="BM532" i="2"/>
  <c r="BM531" i="2"/>
  <c r="BM530" i="2"/>
  <c r="BM529" i="2"/>
  <c r="BM528" i="2"/>
  <c r="BM527" i="2"/>
  <c r="BM526" i="2"/>
  <c r="BM525" i="2"/>
  <c r="BM524" i="2"/>
  <c r="BM523" i="2"/>
  <c r="BM522" i="2"/>
  <c r="BM521" i="2"/>
  <c r="BM520" i="2"/>
  <c r="BM519" i="2"/>
  <c r="BM518" i="2"/>
  <c r="BM517" i="2"/>
  <c r="BM516" i="2"/>
  <c r="BM515" i="2"/>
  <c r="BM514" i="2"/>
  <c r="BM513" i="2"/>
  <c r="BM512" i="2"/>
  <c r="BM511" i="2"/>
  <c r="BM510" i="2"/>
  <c r="BM509" i="2"/>
  <c r="BM508" i="2"/>
  <c r="BM507" i="2"/>
  <c r="BM506" i="2"/>
  <c r="BM505" i="2"/>
  <c r="BM504" i="2"/>
  <c r="BM503" i="2"/>
  <c r="BM502" i="2"/>
  <c r="BM501" i="2"/>
  <c r="BM500" i="2"/>
  <c r="BM499" i="2"/>
  <c r="BM498" i="2"/>
  <c r="BM497" i="2"/>
  <c r="BM496" i="2"/>
  <c r="BM495" i="2"/>
  <c r="BM494" i="2"/>
  <c r="BM493" i="2"/>
  <c r="BM492" i="2"/>
  <c r="BM491" i="2"/>
  <c r="BM490" i="2"/>
  <c r="BM489" i="2"/>
  <c r="BM488" i="2"/>
  <c r="BM487" i="2"/>
  <c r="BM486" i="2"/>
  <c r="BM485" i="2"/>
  <c r="BM484" i="2"/>
  <c r="BM483" i="2"/>
  <c r="BM482" i="2"/>
  <c r="BM481" i="2"/>
  <c r="BM480" i="2"/>
  <c r="BM479" i="2"/>
  <c r="BM478" i="2"/>
  <c r="BM477" i="2"/>
  <c r="BM476" i="2"/>
  <c r="BM475" i="2"/>
  <c r="BM474" i="2"/>
  <c r="BM473" i="2"/>
  <c r="BM472" i="2"/>
  <c r="BM471" i="2"/>
  <c r="BM470" i="2"/>
  <c r="BM469" i="2"/>
  <c r="BM468" i="2"/>
  <c r="BM467" i="2"/>
  <c r="BM466" i="2"/>
  <c r="BM465" i="2"/>
  <c r="BM464" i="2"/>
  <c r="BM463" i="2"/>
  <c r="BM462" i="2"/>
  <c r="BM461" i="2"/>
  <c r="BM460" i="2"/>
  <c r="BM459" i="2"/>
  <c r="BM458" i="2"/>
  <c r="BM457" i="2"/>
  <c r="BM456" i="2"/>
  <c r="BM455" i="2"/>
  <c r="BM454" i="2"/>
  <c r="BM453" i="2"/>
  <c r="BM452" i="2"/>
  <c r="BM451" i="2"/>
  <c r="BM450" i="2"/>
  <c r="BM449" i="2"/>
  <c r="BM448" i="2"/>
  <c r="BM447" i="2"/>
  <c r="BM446" i="2"/>
  <c r="BM445" i="2"/>
  <c r="BM444" i="2"/>
  <c r="BM443" i="2"/>
  <c r="BM442" i="2"/>
  <c r="BM441" i="2"/>
  <c r="BM440" i="2"/>
  <c r="BM439" i="2"/>
  <c r="BM438" i="2"/>
  <c r="BM437" i="2"/>
  <c r="BM436" i="2"/>
  <c r="BM435" i="2"/>
  <c r="BM434" i="2"/>
  <c r="BM433" i="2"/>
  <c r="BM432" i="2"/>
  <c r="BM431" i="2"/>
  <c r="BM430" i="2"/>
  <c r="BM429" i="2"/>
  <c r="BM428" i="2"/>
  <c r="BM427" i="2"/>
  <c r="BM426" i="2"/>
  <c r="BM425" i="2"/>
  <c r="BM424" i="2"/>
  <c r="BM423" i="2"/>
  <c r="BM422" i="2"/>
  <c r="BM421" i="2"/>
  <c r="BM420" i="2"/>
  <c r="BM419" i="2"/>
  <c r="BM418" i="2"/>
  <c r="BM417" i="2"/>
  <c r="BM416" i="2"/>
  <c r="BM415" i="2"/>
  <c r="BM414" i="2"/>
  <c r="BM413" i="2"/>
  <c r="BM412" i="2"/>
  <c r="BM411" i="2"/>
  <c r="BM410" i="2"/>
  <c r="BM409" i="2"/>
  <c r="BM408" i="2"/>
  <c r="BM407" i="2"/>
  <c r="BM406" i="2"/>
  <c r="BM405" i="2"/>
  <c r="BM404" i="2"/>
  <c r="BM403" i="2"/>
  <c r="BM402" i="2"/>
  <c r="BM401" i="2"/>
  <c r="BM400" i="2"/>
  <c r="BM399" i="2"/>
  <c r="BM398" i="2"/>
  <c r="BM397" i="2"/>
  <c r="BM396" i="2"/>
  <c r="BM395" i="2"/>
  <c r="BM394" i="2"/>
  <c r="BM393" i="2"/>
  <c r="BM392" i="2"/>
  <c r="BM391" i="2"/>
  <c r="BM390" i="2"/>
  <c r="BM389" i="2"/>
  <c r="BM388" i="2"/>
  <c r="BM387" i="2"/>
  <c r="BM386" i="2"/>
  <c r="BM385" i="2"/>
  <c r="BM384" i="2"/>
  <c r="BM383" i="2"/>
  <c r="BM382" i="2"/>
  <c r="BM381" i="2"/>
  <c r="BM380" i="2"/>
  <c r="BM379" i="2"/>
  <c r="BM378" i="2"/>
  <c r="BM377" i="2"/>
  <c r="BM376" i="2"/>
  <c r="BM375" i="2"/>
  <c r="BM374" i="2"/>
  <c r="BM373" i="2"/>
  <c r="BM372" i="2"/>
  <c r="BM371" i="2"/>
  <c r="BM370" i="2"/>
  <c r="BM369" i="2"/>
  <c r="BM368" i="2"/>
  <c r="BM367" i="2"/>
  <c r="BM366" i="2"/>
  <c r="BM365" i="2"/>
  <c r="BM364" i="2"/>
  <c r="BM363" i="2"/>
  <c r="BM362" i="2"/>
  <c r="BM361" i="2"/>
  <c r="BM360" i="2"/>
  <c r="BM359" i="2"/>
  <c r="BM358" i="2"/>
  <c r="BM357" i="2"/>
  <c r="BM356" i="2"/>
  <c r="BM355" i="2"/>
  <c r="BM354" i="2"/>
  <c r="BM353" i="2"/>
  <c r="BM352" i="2"/>
  <c r="BM351" i="2"/>
  <c r="BM350" i="2"/>
  <c r="BM349" i="2"/>
  <c r="BM348" i="2"/>
  <c r="BM347" i="2"/>
  <c r="BM346" i="2"/>
  <c r="BM345" i="2"/>
  <c r="BM344" i="2"/>
  <c r="BM343" i="2"/>
  <c r="BM342" i="2"/>
  <c r="BM341" i="2"/>
  <c r="BM340" i="2"/>
  <c r="BM339" i="2"/>
  <c r="BM338" i="2"/>
  <c r="BM337" i="2"/>
  <c r="BM336" i="2"/>
  <c r="BM335" i="2"/>
  <c r="BM334" i="2"/>
  <c r="BM333" i="2"/>
  <c r="BM332" i="2"/>
  <c r="BM331" i="2"/>
  <c r="BM330" i="2"/>
  <c r="BM329" i="2"/>
  <c r="BM328" i="2"/>
  <c r="BM327" i="2"/>
  <c r="BM326" i="2"/>
  <c r="BM325" i="2"/>
  <c r="BM324" i="2"/>
  <c r="BM323" i="2"/>
  <c r="BM322" i="2"/>
  <c r="BM321" i="2"/>
  <c r="BM320" i="2"/>
  <c r="BM319" i="2"/>
  <c r="BM318" i="2"/>
  <c r="BM317" i="2"/>
  <c r="BM316" i="2"/>
  <c r="BM315" i="2"/>
  <c r="BM314" i="2"/>
  <c r="BM313" i="2"/>
  <c r="BM312" i="2"/>
  <c r="BM311" i="2"/>
  <c r="BM310" i="2"/>
  <c r="BM309" i="2"/>
  <c r="BM308" i="2"/>
  <c r="BM307" i="2"/>
  <c r="BM306" i="2"/>
  <c r="BM305" i="2"/>
  <c r="BM304" i="2"/>
  <c r="BM303" i="2"/>
  <c r="BM302" i="2"/>
  <c r="BM301" i="2"/>
  <c r="BM300" i="2"/>
  <c r="BM299" i="2"/>
  <c r="BM298" i="2"/>
  <c r="BM297" i="2"/>
  <c r="BM296" i="2"/>
  <c r="BM295" i="2"/>
  <c r="BM294" i="2"/>
  <c r="BM293" i="2"/>
  <c r="BM292" i="2"/>
  <c r="BM291" i="2"/>
  <c r="BM290" i="2"/>
  <c r="BM289" i="2"/>
  <c r="BM288" i="2"/>
  <c r="BM287" i="2"/>
  <c r="BM286" i="2"/>
  <c r="BM285" i="2"/>
  <c r="BM284" i="2"/>
  <c r="BM283" i="2"/>
  <c r="BM282" i="2"/>
  <c r="BM281" i="2"/>
  <c r="BM280" i="2"/>
  <c r="BM279" i="2"/>
  <c r="BM278" i="2"/>
  <c r="BM277" i="2"/>
  <c r="BM276" i="2"/>
  <c r="BM275" i="2"/>
  <c r="BM274" i="2"/>
  <c r="BM273" i="2"/>
  <c r="BM272" i="2"/>
  <c r="BM271" i="2"/>
  <c r="BM270" i="2"/>
  <c r="BM269" i="2"/>
  <c r="BM268" i="2"/>
  <c r="BM267" i="2"/>
  <c r="BM266" i="2"/>
  <c r="BM265" i="2"/>
  <c r="BM264" i="2"/>
  <c r="BM263" i="2"/>
  <c r="BM262" i="2"/>
  <c r="BM261" i="2"/>
  <c r="BM260" i="2"/>
  <c r="BM259" i="2"/>
  <c r="BM258" i="2"/>
  <c r="BM257" i="2"/>
  <c r="BM256" i="2"/>
  <c r="BM255" i="2"/>
  <c r="BM254" i="2"/>
  <c r="BM253" i="2"/>
  <c r="BM252" i="2"/>
  <c r="BM251" i="2"/>
  <c r="BM250" i="2"/>
  <c r="BM249" i="2"/>
  <c r="BM248" i="2"/>
  <c r="BM247" i="2"/>
  <c r="BM246" i="2"/>
  <c r="BM245" i="2"/>
  <c r="BM244" i="2"/>
  <c r="BM243" i="2"/>
  <c r="BM242" i="2"/>
  <c r="BM241" i="2"/>
  <c r="BM240" i="2"/>
  <c r="BM239" i="2"/>
  <c r="BM238" i="2"/>
  <c r="BM237" i="2"/>
  <c r="BM236" i="2"/>
  <c r="BM235" i="2"/>
  <c r="BM234" i="2"/>
  <c r="BM233" i="2"/>
  <c r="BM232" i="2"/>
  <c r="BM231" i="2"/>
  <c r="BM230" i="2"/>
  <c r="BM229" i="2"/>
  <c r="BM228" i="2"/>
  <c r="BM227" i="2"/>
  <c r="BM226" i="2"/>
  <c r="BM225" i="2"/>
  <c r="BM224" i="2"/>
  <c r="BM223" i="2"/>
  <c r="BM222" i="2"/>
  <c r="BM221" i="2"/>
  <c r="BM220" i="2"/>
  <c r="BM219" i="2"/>
  <c r="BM218" i="2"/>
  <c r="BM217" i="2"/>
  <c r="BM216" i="2"/>
  <c r="BM215" i="2"/>
  <c r="BM214" i="2"/>
  <c r="BM213" i="2"/>
  <c r="BM212" i="2"/>
  <c r="BM211" i="2"/>
  <c r="BM210" i="2"/>
  <c r="BM209" i="2"/>
  <c r="BM208" i="2"/>
  <c r="BM207" i="2"/>
  <c r="BM206" i="2"/>
  <c r="BM205" i="2"/>
  <c r="BM204" i="2"/>
  <c r="BM203" i="2"/>
  <c r="BM202" i="2"/>
  <c r="BM201" i="2"/>
  <c r="BM200" i="2"/>
  <c r="BM199" i="2"/>
  <c r="BM198" i="2"/>
  <c r="BM197" i="2"/>
  <c r="BM196" i="2"/>
  <c r="BM195" i="2"/>
  <c r="BM194" i="2"/>
  <c r="BM193" i="2"/>
  <c r="BM192" i="2"/>
  <c r="BM191" i="2"/>
  <c r="BM190" i="2"/>
  <c r="BM189" i="2"/>
  <c r="BM188" i="2"/>
  <c r="BM187" i="2"/>
  <c r="BM186" i="2"/>
  <c r="BM185" i="2"/>
  <c r="BM184" i="2"/>
  <c r="BM183" i="2"/>
  <c r="BM182" i="2"/>
  <c r="BM181" i="2"/>
  <c r="BM180" i="2"/>
  <c r="BM179" i="2"/>
  <c r="BM178" i="2"/>
  <c r="BM177" i="2"/>
  <c r="BM176" i="2"/>
  <c r="BM175" i="2"/>
  <c r="BM174" i="2"/>
  <c r="BM173" i="2"/>
  <c r="BM172" i="2"/>
  <c r="BM171" i="2"/>
  <c r="BM170" i="2"/>
  <c r="BM169" i="2"/>
  <c r="BM168" i="2"/>
  <c r="BM167" i="2"/>
  <c r="BM166" i="2"/>
  <c r="BM165" i="2"/>
  <c r="BM164" i="2"/>
  <c r="BM163" i="2"/>
  <c r="BM162" i="2"/>
  <c r="BM161" i="2"/>
  <c r="BM160" i="2"/>
  <c r="BM159" i="2"/>
  <c r="BM158" i="2"/>
  <c r="BM157" i="2"/>
  <c r="BM156" i="2"/>
  <c r="BM155" i="2"/>
  <c r="BM154" i="2"/>
  <c r="BM153" i="2"/>
  <c r="BM152" i="2"/>
  <c r="BM151" i="2"/>
  <c r="BM150" i="2"/>
  <c r="BM149" i="2"/>
  <c r="BM148" i="2"/>
  <c r="BM147" i="2"/>
  <c r="BM146" i="2"/>
  <c r="BM145" i="2"/>
  <c r="BM144" i="2"/>
  <c r="BM143" i="2"/>
  <c r="BM142" i="2"/>
  <c r="BM141" i="2"/>
  <c r="BM140" i="2"/>
  <c r="BM139" i="2"/>
  <c r="BM138" i="2"/>
  <c r="BM137" i="2"/>
  <c r="BM136" i="2"/>
  <c r="BM135" i="2"/>
  <c r="BM134" i="2"/>
  <c r="BM133" i="2"/>
  <c r="BM132" i="2"/>
  <c r="BM131" i="2"/>
  <c r="BM130" i="2"/>
  <c r="BM129" i="2"/>
  <c r="BM128" i="2"/>
  <c r="BM127" i="2"/>
  <c r="BM126" i="2"/>
  <c r="BM125" i="2"/>
  <c r="BM124" i="2"/>
  <c r="BM123" i="2"/>
  <c r="BM122" i="2"/>
  <c r="BM121" i="2"/>
  <c r="BM120" i="2"/>
  <c r="BM119" i="2"/>
  <c r="BM118" i="2"/>
  <c r="BM117" i="2"/>
  <c r="BM116" i="2"/>
  <c r="BM115" i="2"/>
  <c r="BM114" i="2"/>
  <c r="BM113" i="2"/>
  <c r="BM112" i="2"/>
  <c r="BM111" i="2"/>
  <c r="BM110" i="2"/>
  <c r="BM109" i="2"/>
  <c r="BM108" i="2"/>
  <c r="BM107" i="2"/>
  <c r="BM106" i="2"/>
  <c r="BM105" i="2"/>
  <c r="BM104" i="2"/>
  <c r="BM103" i="2"/>
  <c r="BM102" i="2"/>
  <c r="BM101" i="2"/>
  <c r="BM100" i="2"/>
  <c r="BM99" i="2"/>
  <c r="BM98" i="2"/>
  <c r="BM97" i="2"/>
  <c r="BM96" i="2"/>
  <c r="BM95" i="2"/>
  <c r="BM94" i="2"/>
  <c r="BM93" i="2"/>
  <c r="BM92" i="2"/>
  <c r="BM91" i="2"/>
  <c r="BM90" i="2"/>
  <c r="BM89" i="2"/>
  <c r="BM88" i="2"/>
  <c r="BM87" i="2"/>
  <c r="BM86" i="2"/>
  <c r="BM85" i="2"/>
  <c r="BM84" i="2"/>
  <c r="BM83" i="2"/>
  <c r="BM82" i="2"/>
  <c r="BM81" i="2"/>
  <c r="BM80" i="2"/>
  <c r="BM79" i="2"/>
  <c r="BM78" i="2"/>
  <c r="BM77" i="2"/>
  <c r="BM76" i="2"/>
  <c r="BM75" i="2"/>
  <c r="BM74" i="2"/>
  <c r="BM73" i="2"/>
  <c r="BM72" i="2"/>
  <c r="BM71" i="2"/>
  <c r="BM70" i="2"/>
  <c r="BM69" i="2"/>
  <c r="BM68" i="2"/>
  <c r="BM67" i="2"/>
  <c r="BM66" i="2"/>
  <c r="BM65" i="2"/>
  <c r="BM64" i="2"/>
  <c r="BM63" i="2"/>
  <c r="BM62" i="2"/>
  <c r="BM61" i="2"/>
  <c r="BM60" i="2"/>
  <c r="BM59" i="2"/>
  <c r="BM58" i="2"/>
  <c r="BM57" i="2"/>
  <c r="BM56" i="2"/>
  <c r="BM55" i="2"/>
  <c r="BM54" i="2"/>
  <c r="BM53" i="2"/>
  <c r="BM52" i="2"/>
  <c r="BM51" i="2"/>
  <c r="BM50" i="2"/>
  <c r="BM49" i="2"/>
  <c r="BM48" i="2"/>
  <c r="BM47" i="2"/>
  <c r="BM46" i="2"/>
  <c r="BM45" i="2"/>
  <c r="BM44" i="2"/>
  <c r="BM43" i="2"/>
  <c r="BM42" i="2"/>
  <c r="BM41" i="2"/>
  <c r="BM40" i="2"/>
  <c r="BM39" i="2"/>
  <c r="BM38" i="2"/>
  <c r="BM37" i="2"/>
  <c r="BM36" i="2"/>
  <c r="BM35" i="2"/>
  <c r="BM34" i="2"/>
  <c r="BM33" i="2"/>
  <c r="BM32" i="2"/>
  <c r="BM31" i="2"/>
  <c r="BM30" i="2"/>
  <c r="BM29" i="2"/>
  <c r="BM28" i="2"/>
  <c r="BM27" i="2"/>
  <c r="BM26" i="2"/>
  <c r="BM25" i="2"/>
  <c r="BM24" i="2"/>
  <c r="BM23" i="2"/>
  <c r="BM22" i="2"/>
  <c r="BM21" i="2"/>
  <c r="BM20" i="2"/>
  <c r="BM19" i="2"/>
  <c r="BM18" i="2"/>
  <c r="BM17" i="2"/>
  <c r="BM16" i="2"/>
  <c r="BM15" i="2"/>
  <c r="BM14" i="2"/>
  <c r="BM13" i="2"/>
  <c r="BM12" i="2"/>
  <c r="BM11" i="2"/>
  <c r="BM10" i="2"/>
  <c r="BM9" i="2"/>
  <c r="BM8" i="2"/>
  <c r="BM7" i="2"/>
  <c r="BM6" i="2"/>
  <c r="BM5" i="2"/>
  <c r="BM4" i="2"/>
  <c r="BM3" i="2"/>
  <c r="BM2" i="2"/>
  <c r="N20" i="1" s="1"/>
  <c r="C20" i="1" s="1"/>
  <c r="BE1350" i="2"/>
  <c r="BE1349" i="2"/>
  <c r="BE1348" i="2"/>
  <c r="BE1347" i="2"/>
  <c r="BE1346" i="2"/>
  <c r="BE1345" i="2"/>
  <c r="BE1344" i="2"/>
  <c r="BE1343" i="2"/>
  <c r="BE1342" i="2"/>
  <c r="BE1341" i="2"/>
  <c r="BE1340" i="2"/>
  <c r="BE1339" i="2"/>
  <c r="BE1338" i="2"/>
  <c r="BE1337" i="2"/>
  <c r="BE1336" i="2"/>
  <c r="BE1335" i="2"/>
  <c r="BE1334" i="2"/>
  <c r="BE1333" i="2"/>
  <c r="BE1332" i="2"/>
  <c r="BE1331" i="2"/>
  <c r="BE1330" i="2"/>
  <c r="BE1329" i="2"/>
  <c r="BE1328" i="2"/>
  <c r="BE1327" i="2"/>
  <c r="BE1326" i="2"/>
  <c r="BE1325" i="2"/>
  <c r="BE1324" i="2"/>
  <c r="BE1323" i="2"/>
  <c r="BE1322" i="2"/>
  <c r="BE1321" i="2"/>
  <c r="BE1320" i="2"/>
  <c r="BE1319" i="2"/>
  <c r="BE1318" i="2"/>
  <c r="BE1317" i="2"/>
  <c r="BE1316" i="2"/>
  <c r="BE1315" i="2"/>
  <c r="BE1314" i="2"/>
  <c r="BE1313" i="2"/>
  <c r="BE1312" i="2"/>
  <c r="BE1311" i="2"/>
  <c r="BE1310" i="2"/>
  <c r="BE1309" i="2"/>
  <c r="BE1308" i="2"/>
  <c r="BE1307" i="2"/>
  <c r="BE1306" i="2"/>
  <c r="BE1305" i="2"/>
  <c r="BE1304" i="2"/>
  <c r="BE1303" i="2"/>
  <c r="BE1302" i="2"/>
  <c r="BE1301" i="2"/>
  <c r="BE1300" i="2"/>
  <c r="BE1299" i="2"/>
  <c r="BE1298" i="2"/>
  <c r="BE1297" i="2"/>
  <c r="BE1296" i="2"/>
  <c r="BE1295" i="2"/>
  <c r="BE1294" i="2"/>
  <c r="BE1293" i="2"/>
  <c r="BE1292" i="2"/>
  <c r="BE1291" i="2"/>
  <c r="BE1290" i="2"/>
  <c r="BE1289" i="2"/>
  <c r="BE1288" i="2"/>
  <c r="BE1287" i="2"/>
  <c r="BE1286" i="2"/>
  <c r="BE1285" i="2"/>
  <c r="BE1284" i="2"/>
  <c r="BE1283" i="2"/>
  <c r="BE1282" i="2"/>
  <c r="BE1281" i="2"/>
  <c r="BE1280" i="2"/>
  <c r="BE1279" i="2"/>
  <c r="BE1278" i="2"/>
  <c r="BE1277" i="2"/>
  <c r="BE1276" i="2"/>
  <c r="BE1275" i="2"/>
  <c r="BE1274" i="2"/>
  <c r="BE1273" i="2"/>
  <c r="BE1272" i="2"/>
  <c r="BE1271" i="2"/>
  <c r="BE1270" i="2"/>
  <c r="BE1269" i="2"/>
  <c r="BE1268" i="2"/>
  <c r="BE1267" i="2"/>
  <c r="BE1266" i="2"/>
  <c r="BE1265" i="2"/>
  <c r="BE1264" i="2"/>
  <c r="BE1263" i="2"/>
  <c r="BE1262" i="2"/>
  <c r="BE1261" i="2"/>
  <c r="BE1260" i="2"/>
  <c r="BE1259" i="2"/>
  <c r="BE1258" i="2"/>
  <c r="BE1257" i="2"/>
  <c r="BE1256" i="2"/>
  <c r="BE1255" i="2"/>
  <c r="BE1254" i="2"/>
  <c r="BE1253" i="2"/>
  <c r="BE1252" i="2"/>
  <c r="BE1251" i="2"/>
  <c r="BE1250" i="2"/>
  <c r="BE1249" i="2"/>
  <c r="BE1248" i="2"/>
  <c r="BE1247" i="2"/>
  <c r="BE1246" i="2"/>
  <c r="BE1245" i="2"/>
  <c r="BE1244" i="2"/>
  <c r="BE1243" i="2"/>
  <c r="BE1242" i="2"/>
  <c r="BE1241" i="2"/>
  <c r="BE1240" i="2"/>
  <c r="BE1239" i="2"/>
  <c r="BE1238" i="2"/>
  <c r="BE1237" i="2"/>
  <c r="BE1236" i="2"/>
  <c r="BE1235" i="2"/>
  <c r="BE1234" i="2"/>
  <c r="BE1233" i="2"/>
  <c r="BE1232" i="2"/>
  <c r="BE1231" i="2"/>
  <c r="BE1230" i="2"/>
  <c r="BE1229" i="2"/>
  <c r="BE1228" i="2"/>
  <c r="BE1227" i="2"/>
  <c r="BE1226" i="2"/>
  <c r="BE1225" i="2"/>
  <c r="BE1224" i="2"/>
  <c r="BE1223" i="2"/>
  <c r="BE1222" i="2"/>
  <c r="BE1221" i="2"/>
  <c r="BE1220" i="2"/>
  <c r="BE1219" i="2"/>
  <c r="BE1218" i="2"/>
  <c r="BE1217" i="2"/>
  <c r="BE1216" i="2"/>
  <c r="BE1215" i="2"/>
  <c r="BE1214" i="2"/>
  <c r="BE1213" i="2"/>
  <c r="BE1212" i="2"/>
  <c r="BE1211" i="2"/>
  <c r="BE1210" i="2"/>
  <c r="BE1209" i="2"/>
  <c r="BE1208" i="2"/>
  <c r="BE1207" i="2"/>
  <c r="BE1206" i="2"/>
  <c r="BE1205" i="2"/>
  <c r="BE1204" i="2"/>
  <c r="BE1203" i="2"/>
  <c r="BE1202" i="2"/>
  <c r="BE1201" i="2"/>
  <c r="BE1200" i="2"/>
  <c r="BE1199" i="2"/>
  <c r="BE1198" i="2"/>
  <c r="BE1197" i="2"/>
  <c r="BE1196" i="2"/>
  <c r="BE1195" i="2"/>
  <c r="BE1194" i="2"/>
  <c r="BE1193" i="2"/>
  <c r="BE1192" i="2"/>
  <c r="BE1191" i="2"/>
  <c r="BE1190" i="2"/>
  <c r="BE1189" i="2"/>
  <c r="BE1188" i="2"/>
  <c r="BE1187" i="2"/>
  <c r="BE1186" i="2"/>
  <c r="BE1185" i="2"/>
  <c r="BE1184" i="2"/>
  <c r="BE1183" i="2"/>
  <c r="BE1182" i="2"/>
  <c r="BE1181" i="2"/>
  <c r="BE1180" i="2"/>
  <c r="BE1179" i="2"/>
  <c r="BE1178" i="2"/>
  <c r="BE1177" i="2"/>
  <c r="BE1176" i="2"/>
  <c r="BE1175" i="2"/>
  <c r="BE1174" i="2"/>
  <c r="BE1173" i="2"/>
  <c r="BE1172" i="2"/>
  <c r="BE1171" i="2"/>
  <c r="BE1170" i="2"/>
  <c r="BE1169" i="2"/>
  <c r="BE1168" i="2"/>
  <c r="BE1167" i="2"/>
  <c r="BE1166" i="2"/>
  <c r="BE1165" i="2"/>
  <c r="BE1164" i="2"/>
  <c r="BE1163" i="2"/>
  <c r="BE1162" i="2"/>
  <c r="BE1161" i="2"/>
  <c r="BE1160" i="2"/>
  <c r="BE1159" i="2"/>
  <c r="BE1158" i="2"/>
  <c r="BE1157" i="2"/>
  <c r="BE1156" i="2"/>
  <c r="BE1155" i="2"/>
  <c r="BE1154" i="2"/>
  <c r="BE1153" i="2"/>
  <c r="BE1152" i="2"/>
  <c r="BE1151" i="2"/>
  <c r="BE1150" i="2"/>
  <c r="BE1149" i="2"/>
  <c r="BE1148" i="2"/>
  <c r="BE1147" i="2"/>
  <c r="BE1146" i="2"/>
  <c r="BE1145" i="2"/>
  <c r="BE1144" i="2"/>
  <c r="BE1143" i="2"/>
  <c r="BE1142" i="2"/>
  <c r="BE1141" i="2"/>
  <c r="BE1140" i="2"/>
  <c r="BE1139" i="2"/>
  <c r="BE1138" i="2"/>
  <c r="BE1137" i="2"/>
  <c r="BE1136" i="2"/>
  <c r="BE1135" i="2"/>
  <c r="BE1134" i="2"/>
  <c r="BE1133" i="2"/>
  <c r="BE1132" i="2"/>
  <c r="BE1131" i="2"/>
  <c r="BE1130" i="2"/>
  <c r="BE1129" i="2"/>
  <c r="BE1128" i="2"/>
  <c r="BE1127" i="2"/>
  <c r="BE1126" i="2"/>
  <c r="BE1125" i="2"/>
  <c r="BE1124" i="2"/>
  <c r="BE1123" i="2"/>
  <c r="BE1122" i="2"/>
  <c r="BE1121" i="2"/>
  <c r="BE1120" i="2"/>
  <c r="BE1119" i="2"/>
  <c r="BE1118" i="2"/>
  <c r="BE1117" i="2"/>
  <c r="BE1116" i="2"/>
  <c r="BE1115" i="2"/>
  <c r="BE1114" i="2"/>
  <c r="BE1113" i="2"/>
  <c r="BE1112" i="2"/>
  <c r="BE1111" i="2"/>
  <c r="BE1110" i="2"/>
  <c r="BE1109" i="2"/>
  <c r="BE1108" i="2"/>
  <c r="BE1107" i="2"/>
  <c r="BE1106" i="2"/>
  <c r="BE1105" i="2"/>
  <c r="BE1104" i="2"/>
  <c r="BE1103" i="2"/>
  <c r="BE1102" i="2"/>
  <c r="BE1101" i="2"/>
  <c r="BE1100" i="2"/>
  <c r="BE1099" i="2"/>
  <c r="BE1098" i="2"/>
  <c r="BE1097" i="2"/>
  <c r="BE1096" i="2"/>
  <c r="BE1095" i="2"/>
  <c r="BE1094" i="2"/>
  <c r="BE1093" i="2"/>
  <c r="BE1092" i="2"/>
  <c r="BE1091" i="2"/>
  <c r="BE1090" i="2"/>
  <c r="BE1089" i="2"/>
  <c r="BE1088" i="2"/>
  <c r="BE1087" i="2"/>
  <c r="BE1086" i="2"/>
  <c r="BE1085" i="2"/>
  <c r="BE1084" i="2"/>
  <c r="BE1083" i="2"/>
  <c r="BE1082" i="2"/>
  <c r="BE1081" i="2"/>
  <c r="BE1080" i="2"/>
  <c r="BE1079" i="2"/>
  <c r="BE1078" i="2"/>
  <c r="BE1077" i="2"/>
  <c r="BE1076" i="2"/>
  <c r="BE1075" i="2"/>
  <c r="BE1074" i="2"/>
  <c r="BE1073" i="2"/>
  <c r="BE1072" i="2"/>
  <c r="BE1071" i="2"/>
  <c r="BE1070" i="2"/>
  <c r="BE1069" i="2"/>
  <c r="BE1068" i="2"/>
  <c r="BE1067" i="2"/>
  <c r="BE1066" i="2"/>
  <c r="BE1065" i="2"/>
  <c r="BE1064" i="2"/>
  <c r="BE1063" i="2"/>
  <c r="BE1062" i="2"/>
  <c r="BE1061" i="2"/>
  <c r="BE1060" i="2"/>
  <c r="BE1059" i="2"/>
  <c r="BE1058" i="2"/>
  <c r="BE1057" i="2"/>
  <c r="BE1056" i="2"/>
  <c r="BE1055" i="2"/>
  <c r="BE1054" i="2"/>
  <c r="BE1053" i="2"/>
  <c r="BE1052" i="2"/>
  <c r="BE1051" i="2"/>
  <c r="BE1050" i="2"/>
  <c r="BE1049" i="2"/>
  <c r="BE1048" i="2"/>
  <c r="BE1047" i="2"/>
  <c r="BE1046" i="2"/>
  <c r="BE1045" i="2"/>
  <c r="BE1044" i="2"/>
  <c r="BE1043" i="2"/>
  <c r="BE1042" i="2"/>
  <c r="BE1041" i="2"/>
  <c r="BE1040" i="2"/>
  <c r="BE1039" i="2"/>
  <c r="BE1038" i="2"/>
  <c r="BE1037" i="2"/>
  <c r="BE1036" i="2"/>
  <c r="BE1035" i="2"/>
  <c r="BE1034" i="2"/>
  <c r="BE1033" i="2"/>
  <c r="BE1032" i="2"/>
  <c r="BE1031" i="2"/>
  <c r="BE1030" i="2"/>
  <c r="BE1029" i="2"/>
  <c r="BE1028" i="2"/>
  <c r="BE1027" i="2"/>
  <c r="BE1026" i="2"/>
  <c r="BE1025" i="2"/>
  <c r="BE1024" i="2"/>
  <c r="BE1023" i="2"/>
  <c r="BE1022" i="2"/>
  <c r="BE1021" i="2"/>
  <c r="BE1020" i="2"/>
  <c r="BE1019" i="2"/>
  <c r="BE1018" i="2"/>
  <c r="BE1017" i="2"/>
  <c r="BE1016" i="2"/>
  <c r="BE1015" i="2"/>
  <c r="BE1014" i="2"/>
  <c r="BE1013" i="2"/>
  <c r="BE1012" i="2"/>
  <c r="BE1011" i="2"/>
  <c r="BE1010" i="2"/>
  <c r="BE1009" i="2"/>
  <c r="BE1008" i="2"/>
  <c r="BE1007" i="2"/>
  <c r="BE1006" i="2"/>
  <c r="BE1005" i="2"/>
  <c r="BE1004" i="2"/>
  <c r="BE1003" i="2"/>
  <c r="BE1002" i="2"/>
  <c r="BE1001" i="2"/>
  <c r="BE1000" i="2"/>
  <c r="BE999" i="2"/>
  <c r="BE998" i="2"/>
  <c r="BE997" i="2"/>
  <c r="BE996" i="2"/>
  <c r="BE995" i="2"/>
  <c r="BE994" i="2"/>
  <c r="BE993" i="2"/>
  <c r="BE992" i="2"/>
  <c r="BE991" i="2"/>
  <c r="BE990" i="2"/>
  <c r="BE989" i="2"/>
  <c r="BE988" i="2"/>
  <c r="BE987" i="2"/>
  <c r="BE986" i="2"/>
  <c r="BE985" i="2"/>
  <c r="BE984" i="2"/>
  <c r="BE983" i="2"/>
  <c r="BE982" i="2"/>
  <c r="BE981" i="2"/>
  <c r="BE980" i="2"/>
  <c r="BE979" i="2"/>
  <c r="BE978" i="2"/>
  <c r="BE977" i="2"/>
  <c r="BE976" i="2"/>
  <c r="BE975" i="2"/>
  <c r="BE974" i="2"/>
  <c r="BE973" i="2"/>
  <c r="BE972" i="2"/>
  <c r="BE971" i="2"/>
  <c r="BE970" i="2"/>
  <c r="BE969" i="2"/>
  <c r="BE968" i="2"/>
  <c r="BE967" i="2"/>
  <c r="BE966" i="2"/>
  <c r="BE965" i="2"/>
  <c r="BE964" i="2"/>
  <c r="BE963" i="2"/>
  <c r="BE962" i="2"/>
  <c r="BE961" i="2"/>
  <c r="BE960" i="2"/>
  <c r="BE959" i="2"/>
  <c r="BE958" i="2"/>
  <c r="BE957" i="2"/>
  <c r="BE956" i="2"/>
  <c r="BE955" i="2"/>
  <c r="BE954" i="2"/>
  <c r="BE953" i="2"/>
  <c r="BE952" i="2"/>
  <c r="BE951" i="2"/>
  <c r="BE950" i="2"/>
  <c r="BE949" i="2"/>
  <c r="BE948" i="2"/>
  <c r="BE947" i="2"/>
  <c r="BE946" i="2"/>
  <c r="BE945" i="2"/>
  <c r="BE944" i="2"/>
  <c r="BE943" i="2"/>
  <c r="BE942" i="2"/>
  <c r="BE941" i="2"/>
  <c r="BE940" i="2"/>
  <c r="BE939" i="2"/>
  <c r="BE938" i="2"/>
  <c r="BE937" i="2"/>
  <c r="BE936" i="2"/>
  <c r="BE935" i="2"/>
  <c r="BE934" i="2"/>
  <c r="BE933" i="2"/>
  <c r="BE932" i="2"/>
  <c r="BE931" i="2"/>
  <c r="BE930" i="2"/>
  <c r="BE929" i="2"/>
  <c r="BE928" i="2"/>
  <c r="BE927" i="2"/>
  <c r="BE926" i="2"/>
  <c r="BE925" i="2"/>
  <c r="BE924" i="2"/>
  <c r="BE923" i="2"/>
  <c r="BE922" i="2"/>
  <c r="BE921" i="2"/>
  <c r="BE920" i="2"/>
  <c r="BE919" i="2"/>
  <c r="BE918" i="2"/>
  <c r="BE917" i="2"/>
  <c r="BE916" i="2"/>
  <c r="BE915" i="2"/>
  <c r="BE914" i="2"/>
  <c r="BE913" i="2"/>
  <c r="BE912" i="2"/>
  <c r="BE911" i="2"/>
  <c r="BE910" i="2"/>
  <c r="BE909" i="2"/>
  <c r="BE908" i="2"/>
  <c r="BE907" i="2"/>
  <c r="BE906" i="2"/>
  <c r="BE905" i="2"/>
  <c r="BE904" i="2"/>
  <c r="BE903" i="2"/>
  <c r="BE902" i="2"/>
  <c r="BE901" i="2"/>
  <c r="BE900" i="2"/>
  <c r="BE899" i="2"/>
  <c r="BE898" i="2"/>
  <c r="BE897" i="2"/>
  <c r="BE896" i="2"/>
  <c r="BE895" i="2"/>
  <c r="BE894" i="2"/>
  <c r="BE893" i="2"/>
  <c r="BE892" i="2"/>
  <c r="BE891" i="2"/>
  <c r="BE890" i="2"/>
  <c r="BE889" i="2"/>
  <c r="BE888" i="2"/>
  <c r="BE887" i="2"/>
  <c r="BE886" i="2"/>
  <c r="BE885" i="2"/>
  <c r="BE884" i="2"/>
  <c r="BE883" i="2"/>
  <c r="BE882" i="2"/>
  <c r="BE881" i="2"/>
  <c r="BE880" i="2"/>
  <c r="BE879" i="2"/>
  <c r="BE878" i="2"/>
  <c r="BE877" i="2"/>
  <c r="BE876" i="2"/>
  <c r="BE875" i="2"/>
  <c r="BE874" i="2"/>
  <c r="BE873" i="2"/>
  <c r="BE872" i="2"/>
  <c r="BE871" i="2"/>
  <c r="BE870" i="2"/>
  <c r="BE869" i="2"/>
  <c r="BE868" i="2"/>
  <c r="BE867" i="2"/>
  <c r="BE866" i="2"/>
  <c r="BE865" i="2"/>
  <c r="BE864" i="2"/>
  <c r="BE863" i="2"/>
  <c r="BE862" i="2"/>
  <c r="BE861" i="2"/>
  <c r="BE860" i="2"/>
  <c r="BE859" i="2"/>
  <c r="BE858" i="2"/>
  <c r="BE857" i="2"/>
  <c r="BE856" i="2"/>
  <c r="BE855" i="2"/>
  <c r="BE854" i="2"/>
  <c r="BE853" i="2"/>
  <c r="BE852" i="2"/>
  <c r="BE851" i="2"/>
  <c r="BE850" i="2"/>
  <c r="BE849" i="2"/>
  <c r="BE848" i="2"/>
  <c r="BE847" i="2"/>
  <c r="BE846" i="2"/>
  <c r="BE845" i="2"/>
  <c r="BE844" i="2"/>
  <c r="BE843" i="2"/>
  <c r="BE842" i="2"/>
  <c r="BE841" i="2"/>
  <c r="BE840" i="2"/>
  <c r="BE839" i="2"/>
  <c r="BE838" i="2"/>
  <c r="BE837" i="2"/>
  <c r="BE836" i="2"/>
  <c r="BE835" i="2"/>
  <c r="BE834" i="2"/>
  <c r="BE833" i="2"/>
  <c r="BE832" i="2"/>
  <c r="BE831" i="2"/>
  <c r="BE830" i="2"/>
  <c r="BE829" i="2"/>
  <c r="BE828" i="2"/>
  <c r="BE827" i="2"/>
  <c r="BE826" i="2"/>
  <c r="BE825" i="2"/>
  <c r="BE824" i="2"/>
  <c r="BE823" i="2"/>
  <c r="BE822" i="2"/>
  <c r="BE821" i="2"/>
  <c r="BE820" i="2"/>
  <c r="BE819" i="2"/>
  <c r="BE818" i="2"/>
  <c r="BE817" i="2"/>
  <c r="BE816" i="2"/>
  <c r="BE815" i="2"/>
  <c r="BE814" i="2"/>
  <c r="BE813" i="2"/>
  <c r="BE812" i="2"/>
  <c r="BE811" i="2"/>
  <c r="BE810" i="2"/>
  <c r="BE809" i="2"/>
  <c r="BE808" i="2"/>
  <c r="BE807" i="2"/>
  <c r="BE806" i="2"/>
  <c r="BE805" i="2"/>
  <c r="BE804" i="2"/>
  <c r="BE803" i="2"/>
  <c r="BE802" i="2"/>
  <c r="BE801" i="2"/>
  <c r="BE800" i="2"/>
  <c r="BE799" i="2"/>
  <c r="BE798" i="2"/>
  <c r="BE797" i="2"/>
  <c r="BE796" i="2"/>
  <c r="BE795" i="2"/>
  <c r="BE794" i="2"/>
  <c r="BE793" i="2"/>
  <c r="BE792" i="2"/>
  <c r="BE791" i="2"/>
  <c r="BE790" i="2"/>
  <c r="BE789" i="2"/>
  <c r="BE788" i="2"/>
  <c r="BE787" i="2"/>
  <c r="BE786" i="2"/>
  <c r="BE785" i="2"/>
  <c r="BE784" i="2"/>
  <c r="BE783" i="2"/>
  <c r="BE782" i="2"/>
  <c r="BE781" i="2"/>
  <c r="BE780" i="2"/>
  <c r="BE779" i="2"/>
  <c r="BE778" i="2"/>
  <c r="BE777" i="2"/>
  <c r="BE776" i="2"/>
  <c r="BE775" i="2"/>
  <c r="BE774" i="2"/>
  <c r="BE773" i="2"/>
  <c r="BE772" i="2"/>
  <c r="BE771" i="2"/>
  <c r="BE770" i="2"/>
  <c r="BE769" i="2"/>
  <c r="BE768" i="2"/>
  <c r="BE767" i="2"/>
  <c r="BE766" i="2"/>
  <c r="BE765" i="2"/>
  <c r="BE764" i="2"/>
  <c r="BE763" i="2"/>
  <c r="BE762" i="2"/>
  <c r="BE761" i="2"/>
  <c r="BE760" i="2"/>
  <c r="BE759" i="2"/>
  <c r="BE758" i="2"/>
  <c r="BE757" i="2"/>
  <c r="BE756" i="2"/>
  <c r="BE755" i="2"/>
  <c r="BE754" i="2"/>
  <c r="BE753" i="2"/>
  <c r="BE752" i="2"/>
  <c r="BE751" i="2"/>
  <c r="BE750" i="2"/>
  <c r="BE749" i="2"/>
  <c r="BE748" i="2"/>
  <c r="BE747" i="2"/>
  <c r="BE746" i="2"/>
  <c r="BE745" i="2"/>
  <c r="BE744" i="2"/>
  <c r="BE743" i="2"/>
  <c r="BE742" i="2"/>
  <c r="BE741" i="2"/>
  <c r="BE740" i="2"/>
  <c r="BE739" i="2"/>
  <c r="BE738" i="2"/>
  <c r="BE737" i="2"/>
  <c r="BE736" i="2"/>
  <c r="BE735" i="2"/>
  <c r="BE734" i="2"/>
  <c r="BE733" i="2"/>
  <c r="BE732" i="2"/>
  <c r="BE731" i="2"/>
  <c r="BE730" i="2"/>
  <c r="BE729" i="2"/>
  <c r="BE728" i="2"/>
  <c r="BE727" i="2"/>
  <c r="BE726" i="2"/>
  <c r="BE725" i="2"/>
  <c r="BE724" i="2"/>
  <c r="BE723" i="2"/>
  <c r="BE722" i="2"/>
  <c r="BE721" i="2"/>
  <c r="BE720" i="2"/>
  <c r="BE719" i="2"/>
  <c r="BE718" i="2"/>
  <c r="BE717" i="2"/>
  <c r="BE716" i="2"/>
  <c r="BE715" i="2"/>
  <c r="BE714" i="2"/>
  <c r="BE713" i="2"/>
  <c r="BE712" i="2"/>
  <c r="BE711" i="2"/>
  <c r="BE710" i="2"/>
  <c r="BE709" i="2"/>
  <c r="BE708" i="2"/>
  <c r="BE707" i="2"/>
  <c r="BE706" i="2"/>
  <c r="BE705" i="2"/>
  <c r="BE704" i="2"/>
  <c r="BE703" i="2"/>
  <c r="BE702" i="2"/>
  <c r="BE701" i="2"/>
  <c r="BE700" i="2"/>
  <c r="BE699" i="2"/>
  <c r="BE698" i="2"/>
  <c r="BE697" i="2"/>
  <c r="BE696" i="2"/>
  <c r="BE695" i="2"/>
  <c r="BE694" i="2"/>
  <c r="BE693" i="2"/>
  <c r="BE692" i="2"/>
  <c r="BE691" i="2"/>
  <c r="BE690" i="2"/>
  <c r="BE689" i="2"/>
  <c r="BE688" i="2"/>
  <c r="BE687" i="2"/>
  <c r="BE686" i="2"/>
  <c r="BE685" i="2"/>
  <c r="BE684" i="2"/>
  <c r="BE683" i="2"/>
  <c r="BE682" i="2"/>
  <c r="BE681" i="2"/>
  <c r="BE680" i="2"/>
  <c r="BE679" i="2"/>
  <c r="BE678" i="2"/>
  <c r="BE677" i="2"/>
  <c r="BE676" i="2"/>
  <c r="BE675" i="2"/>
  <c r="BE674" i="2"/>
  <c r="BE673" i="2"/>
  <c r="BE672" i="2"/>
  <c r="BE671" i="2"/>
  <c r="BE670" i="2"/>
  <c r="BE669" i="2"/>
  <c r="BE668" i="2"/>
  <c r="BE667" i="2"/>
  <c r="BE666" i="2"/>
  <c r="BE665" i="2"/>
  <c r="BE664" i="2"/>
  <c r="BE663" i="2"/>
  <c r="BE662" i="2"/>
  <c r="BE661" i="2"/>
  <c r="BE660" i="2"/>
  <c r="BE659" i="2"/>
  <c r="BE658" i="2"/>
  <c r="BE657" i="2"/>
  <c r="BE656" i="2"/>
  <c r="BE655" i="2"/>
  <c r="BE654" i="2"/>
  <c r="BE653" i="2"/>
  <c r="BE652" i="2"/>
  <c r="BE651" i="2"/>
  <c r="BE650" i="2"/>
  <c r="BE649" i="2"/>
  <c r="BE648" i="2"/>
  <c r="BE647" i="2"/>
  <c r="BE646" i="2"/>
  <c r="BE645" i="2"/>
  <c r="BE644" i="2"/>
  <c r="BE643" i="2"/>
  <c r="BE642" i="2"/>
  <c r="BE641" i="2"/>
  <c r="BE640" i="2"/>
  <c r="BE639" i="2"/>
  <c r="BE638" i="2"/>
  <c r="BE637" i="2"/>
  <c r="BE636" i="2"/>
  <c r="BE635" i="2"/>
  <c r="BE634" i="2"/>
  <c r="BE633" i="2"/>
  <c r="BE632" i="2"/>
  <c r="BE631" i="2"/>
  <c r="BE630" i="2"/>
  <c r="BE629" i="2"/>
  <c r="BE628" i="2"/>
  <c r="BE627" i="2"/>
  <c r="BE626" i="2"/>
  <c r="BE625" i="2"/>
  <c r="BE624" i="2"/>
  <c r="BE623" i="2"/>
  <c r="BE622" i="2"/>
  <c r="BE621" i="2"/>
  <c r="BE620" i="2"/>
  <c r="BE619" i="2"/>
  <c r="BE618" i="2"/>
  <c r="BE617" i="2"/>
  <c r="BE616" i="2"/>
  <c r="BE615" i="2"/>
  <c r="BE614" i="2"/>
  <c r="BE613" i="2"/>
  <c r="BE612" i="2"/>
  <c r="BE611" i="2"/>
  <c r="BE610" i="2"/>
  <c r="BE609" i="2"/>
  <c r="BE608" i="2"/>
  <c r="BE607" i="2"/>
  <c r="BE606" i="2"/>
  <c r="BE605" i="2"/>
  <c r="BE604" i="2"/>
  <c r="BE603" i="2"/>
  <c r="BE602" i="2"/>
  <c r="BE601" i="2"/>
  <c r="BE600" i="2"/>
  <c r="BE599" i="2"/>
  <c r="BE598" i="2"/>
  <c r="BE597" i="2"/>
  <c r="BE596" i="2"/>
  <c r="BE595" i="2"/>
  <c r="BE594" i="2"/>
  <c r="BE593" i="2"/>
  <c r="BE592" i="2"/>
  <c r="BE591" i="2"/>
  <c r="BE590" i="2"/>
  <c r="BE589" i="2"/>
  <c r="BE588" i="2"/>
  <c r="BE587" i="2"/>
  <c r="BE586" i="2"/>
  <c r="BE585" i="2"/>
  <c r="BE584" i="2"/>
  <c r="BE583" i="2"/>
  <c r="BE582" i="2"/>
  <c r="BE581" i="2"/>
  <c r="BE580" i="2"/>
  <c r="BE579" i="2"/>
  <c r="BE578" i="2"/>
  <c r="BE577" i="2"/>
  <c r="BE576" i="2"/>
  <c r="BE575" i="2"/>
  <c r="BE574" i="2"/>
  <c r="BE573" i="2"/>
  <c r="BE572" i="2"/>
  <c r="BE571" i="2"/>
  <c r="BE570" i="2"/>
  <c r="BE569" i="2"/>
  <c r="BE568" i="2"/>
  <c r="BE567" i="2"/>
  <c r="BE566" i="2"/>
  <c r="BE565" i="2"/>
  <c r="BE564" i="2"/>
  <c r="BE563" i="2"/>
  <c r="BE562" i="2"/>
  <c r="BE561" i="2"/>
  <c r="BE560" i="2"/>
  <c r="BE559" i="2"/>
  <c r="BE558" i="2"/>
  <c r="BE557" i="2"/>
  <c r="BE556" i="2"/>
  <c r="BE555" i="2"/>
  <c r="BE554" i="2"/>
  <c r="BE553" i="2"/>
  <c r="BE552" i="2"/>
  <c r="BE551" i="2"/>
  <c r="BE550" i="2"/>
  <c r="BE549" i="2"/>
  <c r="BE548" i="2"/>
  <c r="BE547" i="2"/>
  <c r="BE546" i="2"/>
  <c r="BE545" i="2"/>
  <c r="BE544" i="2"/>
  <c r="BE543" i="2"/>
  <c r="BE542" i="2"/>
  <c r="BE541" i="2"/>
  <c r="BE540" i="2"/>
  <c r="BE539" i="2"/>
  <c r="BE538" i="2"/>
  <c r="BE537" i="2"/>
  <c r="BE536" i="2"/>
  <c r="BE535" i="2"/>
  <c r="BE534" i="2"/>
  <c r="BE533" i="2"/>
  <c r="BE532" i="2"/>
  <c r="BE531" i="2"/>
  <c r="BE530" i="2"/>
  <c r="BE529" i="2"/>
  <c r="BE528" i="2"/>
  <c r="BE527" i="2"/>
  <c r="BE526" i="2"/>
  <c r="BE525" i="2"/>
  <c r="BE524" i="2"/>
  <c r="BE523" i="2"/>
  <c r="BE522" i="2"/>
  <c r="BE521" i="2"/>
  <c r="BE520" i="2"/>
  <c r="BE519" i="2"/>
  <c r="BE518" i="2"/>
  <c r="BE517" i="2"/>
  <c r="BE516" i="2"/>
  <c r="BE515" i="2"/>
  <c r="BE514" i="2"/>
  <c r="BE513" i="2"/>
  <c r="BE512" i="2"/>
  <c r="BE511" i="2"/>
  <c r="BE510" i="2"/>
  <c r="BE509" i="2"/>
  <c r="BE508" i="2"/>
  <c r="BE507" i="2"/>
  <c r="BE506" i="2"/>
  <c r="BE505" i="2"/>
  <c r="BE504" i="2"/>
  <c r="BE503" i="2"/>
  <c r="BE502" i="2"/>
  <c r="BE501" i="2"/>
  <c r="BE500" i="2"/>
  <c r="BE499" i="2"/>
  <c r="BE498" i="2"/>
  <c r="BE497" i="2"/>
  <c r="BE496" i="2"/>
  <c r="BE495" i="2"/>
  <c r="BE494" i="2"/>
  <c r="BE493" i="2"/>
  <c r="BE492" i="2"/>
  <c r="BE491" i="2"/>
  <c r="BE490" i="2"/>
  <c r="BE489" i="2"/>
  <c r="BE488" i="2"/>
  <c r="BE487" i="2"/>
  <c r="BE486" i="2"/>
  <c r="BE485" i="2"/>
  <c r="BE484" i="2"/>
  <c r="BE483" i="2"/>
  <c r="BE482" i="2"/>
  <c r="BE481" i="2"/>
  <c r="BE480" i="2"/>
  <c r="BE479" i="2"/>
  <c r="BE478" i="2"/>
  <c r="BE477" i="2"/>
  <c r="BE476" i="2"/>
  <c r="BE475" i="2"/>
  <c r="BE474" i="2"/>
  <c r="BE473" i="2"/>
  <c r="BE472" i="2"/>
  <c r="BE471" i="2"/>
  <c r="BE470" i="2"/>
  <c r="BE469" i="2"/>
  <c r="BE468" i="2"/>
  <c r="BE467" i="2"/>
  <c r="BE466" i="2"/>
  <c r="BE465" i="2"/>
  <c r="BE464" i="2"/>
  <c r="BE463" i="2"/>
  <c r="BE462" i="2"/>
  <c r="BE461" i="2"/>
  <c r="BE460" i="2"/>
  <c r="BE459" i="2"/>
  <c r="BE458" i="2"/>
  <c r="BE457" i="2"/>
  <c r="BE456" i="2"/>
  <c r="BE455" i="2"/>
  <c r="BE454" i="2"/>
  <c r="BE453" i="2"/>
  <c r="BE452" i="2"/>
  <c r="BE451" i="2"/>
  <c r="BE450" i="2"/>
  <c r="BE449" i="2"/>
  <c r="BE448" i="2"/>
  <c r="BE447" i="2"/>
  <c r="BE446" i="2"/>
  <c r="BE445" i="2"/>
  <c r="BE444" i="2"/>
  <c r="BE443" i="2"/>
  <c r="BE442" i="2"/>
  <c r="BE441" i="2"/>
  <c r="BE440" i="2"/>
  <c r="BE439" i="2"/>
  <c r="BE438" i="2"/>
  <c r="BE437" i="2"/>
  <c r="BE436" i="2"/>
  <c r="BE435" i="2"/>
  <c r="BE434" i="2"/>
  <c r="BE433" i="2"/>
  <c r="BE432" i="2"/>
  <c r="BE431" i="2"/>
  <c r="BE430" i="2"/>
  <c r="BE429" i="2"/>
  <c r="BE428" i="2"/>
  <c r="BE427" i="2"/>
  <c r="BE426" i="2"/>
  <c r="BE425" i="2"/>
  <c r="BE424" i="2"/>
  <c r="BE423" i="2"/>
  <c r="BE422" i="2"/>
  <c r="BE421" i="2"/>
  <c r="BE420" i="2"/>
  <c r="BE419" i="2"/>
  <c r="BE418" i="2"/>
  <c r="BE417" i="2"/>
  <c r="BE416" i="2"/>
  <c r="BE415" i="2"/>
  <c r="BE414" i="2"/>
  <c r="BE413" i="2"/>
  <c r="BE412" i="2"/>
  <c r="BE411" i="2"/>
  <c r="BE410" i="2"/>
  <c r="BE409" i="2"/>
  <c r="BE408" i="2"/>
  <c r="BE407" i="2"/>
  <c r="BE406" i="2"/>
  <c r="BE405" i="2"/>
  <c r="BE404" i="2"/>
  <c r="BE403" i="2"/>
  <c r="BE402" i="2"/>
  <c r="BE401" i="2"/>
  <c r="BE400" i="2"/>
  <c r="BE399" i="2"/>
  <c r="BE398" i="2"/>
  <c r="BE397" i="2"/>
  <c r="BE396" i="2"/>
  <c r="BE395" i="2"/>
  <c r="BE394" i="2"/>
  <c r="BE393" i="2"/>
  <c r="BE392" i="2"/>
  <c r="BE391" i="2"/>
  <c r="BE390" i="2"/>
  <c r="BE389" i="2"/>
  <c r="BE388" i="2"/>
  <c r="BE387" i="2"/>
  <c r="BE386" i="2"/>
  <c r="BE385" i="2"/>
  <c r="BE384" i="2"/>
  <c r="BE383" i="2"/>
  <c r="BE382" i="2"/>
  <c r="BE381" i="2"/>
  <c r="BE380" i="2"/>
  <c r="BE379" i="2"/>
  <c r="BE378" i="2"/>
  <c r="BE377" i="2"/>
  <c r="BE376" i="2"/>
  <c r="BE375" i="2"/>
  <c r="BE374" i="2"/>
  <c r="BE373" i="2"/>
  <c r="BE372" i="2"/>
  <c r="BE371" i="2"/>
  <c r="BE370" i="2"/>
  <c r="BE369" i="2"/>
  <c r="BE368" i="2"/>
  <c r="BE367" i="2"/>
  <c r="BE366" i="2"/>
  <c r="BE365" i="2"/>
  <c r="BE364" i="2"/>
  <c r="BE363" i="2"/>
  <c r="BE362" i="2"/>
  <c r="BE361" i="2"/>
  <c r="BE360" i="2"/>
  <c r="BE359" i="2"/>
  <c r="BE358" i="2"/>
  <c r="BE357" i="2"/>
  <c r="BE356" i="2"/>
  <c r="BE355" i="2"/>
  <c r="BE354" i="2"/>
  <c r="BE353" i="2"/>
  <c r="BE352" i="2"/>
  <c r="BE351" i="2"/>
  <c r="BE350" i="2"/>
  <c r="BE349" i="2"/>
  <c r="BE348" i="2"/>
  <c r="BE347" i="2"/>
  <c r="BE346" i="2"/>
  <c r="BE345" i="2"/>
  <c r="BE344" i="2"/>
  <c r="BE343" i="2"/>
  <c r="BE342" i="2"/>
  <c r="BE341" i="2"/>
  <c r="BE340" i="2"/>
  <c r="BE339" i="2"/>
  <c r="BE338" i="2"/>
  <c r="BE337" i="2"/>
  <c r="BE336" i="2"/>
  <c r="BE335" i="2"/>
  <c r="BE334" i="2"/>
  <c r="BE333" i="2"/>
  <c r="BE332" i="2"/>
  <c r="BE331" i="2"/>
  <c r="BE330" i="2"/>
  <c r="BE329" i="2"/>
  <c r="BE328" i="2"/>
  <c r="BE327" i="2"/>
  <c r="BE326" i="2"/>
  <c r="BE325" i="2"/>
  <c r="BE324" i="2"/>
  <c r="BE323" i="2"/>
  <c r="BE322" i="2"/>
  <c r="BE321" i="2"/>
  <c r="BE320" i="2"/>
  <c r="BE319" i="2"/>
  <c r="BE318" i="2"/>
  <c r="BE317" i="2"/>
  <c r="BE316" i="2"/>
  <c r="BE315" i="2"/>
  <c r="BE314" i="2"/>
  <c r="BE313" i="2"/>
  <c r="BE312" i="2"/>
  <c r="BE311" i="2"/>
  <c r="BE310" i="2"/>
  <c r="BE309" i="2"/>
  <c r="BE308" i="2"/>
  <c r="BE307" i="2"/>
  <c r="BE306" i="2"/>
  <c r="BE305" i="2"/>
  <c r="BE304" i="2"/>
  <c r="BE303" i="2"/>
  <c r="BE302" i="2"/>
  <c r="BE301" i="2"/>
  <c r="BE300" i="2"/>
  <c r="BE299" i="2"/>
  <c r="BE298" i="2"/>
  <c r="BE297" i="2"/>
  <c r="BE296" i="2"/>
  <c r="BE295" i="2"/>
  <c r="BE294" i="2"/>
  <c r="BE293" i="2"/>
  <c r="BE292" i="2"/>
  <c r="BE291" i="2"/>
  <c r="BE290" i="2"/>
  <c r="BE289" i="2"/>
  <c r="BE288" i="2"/>
  <c r="BE287" i="2"/>
  <c r="BE286" i="2"/>
  <c r="BE285" i="2"/>
  <c r="BE284" i="2"/>
  <c r="BE283" i="2"/>
  <c r="BE282" i="2"/>
  <c r="BE281" i="2"/>
  <c r="BE280" i="2"/>
  <c r="BE279" i="2"/>
  <c r="BE278" i="2"/>
  <c r="BE277" i="2"/>
  <c r="BE276" i="2"/>
  <c r="BE275" i="2"/>
  <c r="BE274" i="2"/>
  <c r="BE273" i="2"/>
  <c r="BE272" i="2"/>
  <c r="BE271" i="2"/>
  <c r="BE270" i="2"/>
  <c r="BE269" i="2"/>
  <c r="BE268" i="2"/>
  <c r="BE267" i="2"/>
  <c r="BE266" i="2"/>
  <c r="BE265" i="2"/>
  <c r="BE264" i="2"/>
  <c r="BE263" i="2"/>
  <c r="BE262" i="2"/>
  <c r="BE261" i="2"/>
  <c r="BE260" i="2"/>
  <c r="BE259" i="2"/>
  <c r="BE258" i="2"/>
  <c r="BE257" i="2"/>
  <c r="BE256" i="2"/>
  <c r="BE255" i="2"/>
  <c r="BE254" i="2"/>
  <c r="BE253" i="2"/>
  <c r="BE252" i="2"/>
  <c r="BE251" i="2"/>
  <c r="BE250" i="2"/>
  <c r="BE249" i="2"/>
  <c r="BE248" i="2"/>
  <c r="BE247" i="2"/>
  <c r="BE246" i="2"/>
  <c r="BE245" i="2"/>
  <c r="BE244" i="2"/>
  <c r="BE243" i="2"/>
  <c r="BE242" i="2"/>
  <c r="BE241" i="2"/>
  <c r="BE240" i="2"/>
  <c r="BE239" i="2"/>
  <c r="BE238" i="2"/>
  <c r="BE237" i="2"/>
  <c r="BE236" i="2"/>
  <c r="BE235" i="2"/>
  <c r="BE234" i="2"/>
  <c r="BE233" i="2"/>
  <c r="BE232" i="2"/>
  <c r="BE231" i="2"/>
  <c r="BE230" i="2"/>
  <c r="BE229" i="2"/>
  <c r="BE228" i="2"/>
  <c r="BE227" i="2"/>
  <c r="BE226" i="2"/>
  <c r="BE225" i="2"/>
  <c r="BE224" i="2"/>
  <c r="BE223" i="2"/>
  <c r="BE222" i="2"/>
  <c r="BE221" i="2"/>
  <c r="BE220" i="2"/>
  <c r="BE219" i="2"/>
  <c r="BE218" i="2"/>
  <c r="BE217" i="2"/>
  <c r="BE216" i="2"/>
  <c r="BE215" i="2"/>
  <c r="BE214" i="2"/>
  <c r="BE213" i="2"/>
  <c r="BE212" i="2"/>
  <c r="BE211" i="2"/>
  <c r="BE210" i="2"/>
  <c r="BE209" i="2"/>
  <c r="BE208" i="2"/>
  <c r="BE207" i="2"/>
  <c r="BE206" i="2"/>
  <c r="BE205" i="2"/>
  <c r="BE204" i="2"/>
  <c r="BE203" i="2"/>
  <c r="BE202" i="2"/>
  <c r="BE201" i="2"/>
  <c r="BE200" i="2"/>
  <c r="BE199" i="2"/>
  <c r="BE198" i="2"/>
  <c r="BE197" i="2"/>
  <c r="BE196" i="2"/>
  <c r="BE195" i="2"/>
  <c r="BE194" i="2"/>
  <c r="BE193" i="2"/>
  <c r="BE192" i="2"/>
  <c r="BE191" i="2"/>
  <c r="BE190" i="2"/>
  <c r="BE189" i="2"/>
  <c r="BE188" i="2"/>
  <c r="BE187" i="2"/>
  <c r="BE186" i="2"/>
  <c r="BE185" i="2"/>
  <c r="BE184" i="2"/>
  <c r="BE183" i="2"/>
  <c r="BE182" i="2"/>
  <c r="BE181" i="2"/>
  <c r="BE180" i="2"/>
  <c r="BE179" i="2"/>
  <c r="BE178" i="2"/>
  <c r="BE177" i="2"/>
  <c r="BE176" i="2"/>
  <c r="BE175" i="2"/>
  <c r="BE174" i="2"/>
  <c r="BE173" i="2"/>
  <c r="BE172" i="2"/>
  <c r="BE171" i="2"/>
  <c r="BE170" i="2"/>
  <c r="BE169" i="2"/>
  <c r="BE168" i="2"/>
  <c r="BE167" i="2"/>
  <c r="BE166" i="2"/>
  <c r="BE165" i="2"/>
  <c r="BE164" i="2"/>
  <c r="BE163" i="2"/>
  <c r="BE162" i="2"/>
  <c r="BE161" i="2"/>
  <c r="BE160" i="2"/>
  <c r="BE159" i="2"/>
  <c r="BE158" i="2"/>
  <c r="BE157" i="2"/>
  <c r="BE156" i="2"/>
  <c r="BE155" i="2"/>
  <c r="BE154" i="2"/>
  <c r="BE153" i="2"/>
  <c r="BE152" i="2"/>
  <c r="BE151" i="2"/>
  <c r="BE150" i="2"/>
  <c r="BE149" i="2"/>
  <c r="BE148" i="2"/>
  <c r="BE147" i="2"/>
  <c r="BE146" i="2"/>
  <c r="BE145" i="2"/>
  <c r="BE144" i="2"/>
  <c r="BE143" i="2"/>
  <c r="BE142" i="2"/>
  <c r="BE141" i="2"/>
  <c r="BE140" i="2"/>
  <c r="BE139" i="2"/>
  <c r="BE138" i="2"/>
  <c r="BE137" i="2"/>
  <c r="BE136" i="2"/>
  <c r="BE135" i="2"/>
  <c r="BE134" i="2"/>
  <c r="BE133" i="2"/>
  <c r="BE132" i="2"/>
  <c r="BE131" i="2"/>
  <c r="BE130" i="2"/>
  <c r="BE129" i="2"/>
  <c r="BE128" i="2"/>
  <c r="BE127" i="2"/>
  <c r="BE126" i="2"/>
  <c r="BE125" i="2"/>
  <c r="BE124" i="2"/>
  <c r="BE123" i="2"/>
  <c r="BE122" i="2"/>
  <c r="BE121" i="2"/>
  <c r="BE120" i="2"/>
  <c r="BE119" i="2"/>
  <c r="BE118" i="2"/>
  <c r="BE117" i="2"/>
  <c r="BE116" i="2"/>
  <c r="BE115" i="2"/>
  <c r="BE114" i="2"/>
  <c r="BE113" i="2"/>
  <c r="BE112" i="2"/>
  <c r="BE111" i="2"/>
  <c r="BE110" i="2"/>
  <c r="BE109" i="2"/>
  <c r="BE108" i="2"/>
  <c r="BE107" i="2"/>
  <c r="BE106" i="2"/>
  <c r="BE105" i="2"/>
  <c r="BE104" i="2"/>
  <c r="BE103" i="2"/>
  <c r="BE102" i="2"/>
  <c r="BE101" i="2"/>
  <c r="BE100" i="2"/>
  <c r="BE99" i="2"/>
  <c r="BE98" i="2"/>
  <c r="BE97" i="2"/>
  <c r="BE96" i="2"/>
  <c r="BE95" i="2"/>
  <c r="BE94" i="2"/>
  <c r="BE93" i="2"/>
  <c r="BE92" i="2"/>
  <c r="BE91" i="2"/>
  <c r="BE90" i="2"/>
  <c r="BE89" i="2"/>
  <c r="BE88" i="2"/>
  <c r="BE87" i="2"/>
  <c r="BE86" i="2"/>
  <c r="BE85" i="2"/>
  <c r="BE84" i="2"/>
  <c r="BE83" i="2"/>
  <c r="BE82" i="2"/>
  <c r="BE81" i="2"/>
  <c r="BE80" i="2"/>
  <c r="BE79" i="2"/>
  <c r="BE78" i="2"/>
  <c r="BE77" i="2"/>
  <c r="BE76" i="2"/>
  <c r="BE75" i="2"/>
  <c r="BE74" i="2"/>
  <c r="BE73" i="2"/>
  <c r="BE72" i="2"/>
  <c r="BE71" i="2"/>
  <c r="BE70" i="2"/>
  <c r="BE69" i="2"/>
  <c r="BE68" i="2"/>
  <c r="BE67" i="2"/>
  <c r="BE66" i="2"/>
  <c r="BE65" i="2"/>
  <c r="BE64" i="2"/>
  <c r="BE63" i="2"/>
  <c r="BE62" i="2"/>
  <c r="BE61" i="2"/>
  <c r="BE60" i="2"/>
  <c r="BE59" i="2"/>
  <c r="BE58" i="2"/>
  <c r="BE57" i="2"/>
  <c r="BE56" i="2"/>
  <c r="BE55" i="2"/>
  <c r="BE54" i="2"/>
  <c r="BE53" i="2"/>
  <c r="BE52" i="2"/>
  <c r="BE51" i="2"/>
  <c r="BE50" i="2"/>
  <c r="BE49" i="2"/>
  <c r="BE48" i="2"/>
  <c r="BE47" i="2"/>
  <c r="BE46" i="2"/>
  <c r="BE45" i="2"/>
  <c r="BE44" i="2"/>
  <c r="BE43" i="2"/>
  <c r="BE42" i="2"/>
  <c r="BE41" i="2"/>
  <c r="BE40" i="2"/>
  <c r="BE39" i="2"/>
  <c r="BE38" i="2"/>
  <c r="BE37" i="2"/>
  <c r="BE36" i="2"/>
  <c r="BE35" i="2"/>
  <c r="BE34" i="2"/>
  <c r="BE33" i="2"/>
  <c r="BE32" i="2"/>
  <c r="BE31" i="2"/>
  <c r="BE30" i="2"/>
  <c r="BE29" i="2"/>
  <c r="BE28" i="2"/>
  <c r="BE27" i="2"/>
  <c r="BE26" i="2"/>
  <c r="BE25" i="2"/>
  <c r="BE24" i="2"/>
  <c r="BE23" i="2"/>
  <c r="BE22" i="2"/>
  <c r="BE21" i="2"/>
  <c r="BE20" i="2"/>
  <c r="BE19" i="2"/>
  <c r="BE18" i="2"/>
  <c r="BE17" i="2"/>
  <c r="BE16" i="2"/>
  <c r="BE15" i="2"/>
  <c r="BE14" i="2"/>
  <c r="BE13" i="2"/>
  <c r="BE12" i="2"/>
  <c r="BE11" i="2"/>
  <c r="BE10" i="2"/>
  <c r="BE9" i="2"/>
  <c r="BE8" i="2"/>
  <c r="BE7" i="2"/>
  <c r="I8" i="1" s="1"/>
  <c r="BE6" i="2"/>
  <c r="BE5" i="2"/>
  <c r="BE4" i="2"/>
  <c r="BE3" i="2"/>
  <c r="BE2" i="2"/>
  <c r="AW1350" i="2"/>
  <c r="AW1349" i="2"/>
  <c r="AW1348" i="2"/>
  <c r="AW1347" i="2"/>
  <c r="AW1346" i="2"/>
  <c r="AW1345" i="2"/>
  <c r="AW1344" i="2"/>
  <c r="AW1343" i="2"/>
  <c r="AW1342" i="2"/>
  <c r="AW1341" i="2"/>
  <c r="AW1340" i="2"/>
  <c r="AW1339" i="2"/>
  <c r="AW1338" i="2"/>
  <c r="AW1337" i="2"/>
  <c r="AW1336" i="2"/>
  <c r="AW1335" i="2"/>
  <c r="AW1334" i="2"/>
  <c r="AW1333" i="2"/>
  <c r="AW1332" i="2"/>
  <c r="AW1331" i="2"/>
  <c r="AW1330" i="2"/>
  <c r="AW1329" i="2"/>
  <c r="AW1328" i="2"/>
  <c r="AW1327" i="2"/>
  <c r="AW1326" i="2"/>
  <c r="AW1325" i="2"/>
  <c r="AW1324" i="2"/>
  <c r="AW1323" i="2"/>
  <c r="AW1322" i="2"/>
  <c r="AW1321" i="2"/>
  <c r="AW1320" i="2"/>
  <c r="AW1319" i="2"/>
  <c r="AW1318" i="2"/>
  <c r="AW1317" i="2"/>
  <c r="AW1316" i="2"/>
  <c r="AW1315" i="2"/>
  <c r="AW1314" i="2"/>
  <c r="AW1313" i="2"/>
  <c r="AW1312" i="2"/>
  <c r="AW1311" i="2"/>
  <c r="AW1310" i="2"/>
  <c r="AW1309" i="2"/>
  <c r="AW1308" i="2"/>
  <c r="AW1307" i="2"/>
  <c r="AW1306" i="2"/>
  <c r="AW1305" i="2"/>
  <c r="AW1304" i="2"/>
  <c r="AW1303" i="2"/>
  <c r="AW1302" i="2"/>
  <c r="AW1301" i="2"/>
  <c r="AW1300" i="2"/>
  <c r="AW1299" i="2"/>
  <c r="AW1298" i="2"/>
  <c r="AW1297" i="2"/>
  <c r="AW1296" i="2"/>
  <c r="AW1295" i="2"/>
  <c r="AW1294" i="2"/>
  <c r="AW1293" i="2"/>
  <c r="AW1292" i="2"/>
  <c r="AW1291" i="2"/>
  <c r="AW1290" i="2"/>
  <c r="AW1289" i="2"/>
  <c r="AW1288" i="2"/>
  <c r="AW1287" i="2"/>
  <c r="AW1286" i="2"/>
  <c r="AW1285" i="2"/>
  <c r="AW1284" i="2"/>
  <c r="AW1283" i="2"/>
  <c r="AW1282" i="2"/>
  <c r="AW1281" i="2"/>
  <c r="AW1280" i="2"/>
  <c r="AW1279" i="2"/>
  <c r="AW1278" i="2"/>
  <c r="AW1277" i="2"/>
  <c r="AW1276" i="2"/>
  <c r="AW1275" i="2"/>
  <c r="AW1274" i="2"/>
  <c r="AW1273" i="2"/>
  <c r="AW1272" i="2"/>
  <c r="AW1271" i="2"/>
  <c r="AW1270" i="2"/>
  <c r="AW1269" i="2"/>
  <c r="AW1268" i="2"/>
  <c r="AW1267" i="2"/>
  <c r="AW1266" i="2"/>
  <c r="AW1265" i="2"/>
  <c r="AW1264" i="2"/>
  <c r="AW1263" i="2"/>
  <c r="AW1262" i="2"/>
  <c r="AW1261" i="2"/>
  <c r="AW1260" i="2"/>
  <c r="AW1259" i="2"/>
  <c r="AW1258" i="2"/>
  <c r="AW1257" i="2"/>
  <c r="AW1256" i="2"/>
  <c r="AW1255" i="2"/>
  <c r="AW1254" i="2"/>
  <c r="AW1253" i="2"/>
  <c r="AW1252" i="2"/>
  <c r="AW1251" i="2"/>
  <c r="AW1250" i="2"/>
  <c r="AW1249" i="2"/>
  <c r="AW1248" i="2"/>
  <c r="AW1247" i="2"/>
  <c r="AW1246" i="2"/>
  <c r="AW1245" i="2"/>
  <c r="AW1244" i="2"/>
  <c r="AW1243" i="2"/>
  <c r="AW1242" i="2"/>
  <c r="AW1241" i="2"/>
  <c r="AW1240" i="2"/>
  <c r="AW1239" i="2"/>
  <c r="AW1238" i="2"/>
  <c r="AW1237" i="2"/>
  <c r="AW1236" i="2"/>
  <c r="AW1235" i="2"/>
  <c r="AW1234" i="2"/>
  <c r="AW1233" i="2"/>
  <c r="AW1232" i="2"/>
  <c r="AW1231" i="2"/>
  <c r="AW1230" i="2"/>
  <c r="AW1229" i="2"/>
  <c r="AW1228" i="2"/>
  <c r="AW1227" i="2"/>
  <c r="AW1226" i="2"/>
  <c r="AW1225" i="2"/>
  <c r="AW1224" i="2"/>
  <c r="AW1223" i="2"/>
  <c r="AW1222" i="2"/>
  <c r="AW1221" i="2"/>
  <c r="AW1220" i="2"/>
  <c r="AW1219" i="2"/>
  <c r="AW1218" i="2"/>
  <c r="AW1217" i="2"/>
  <c r="AW1216" i="2"/>
  <c r="AW1215" i="2"/>
  <c r="AW1214" i="2"/>
  <c r="AW1213" i="2"/>
  <c r="AW1212" i="2"/>
  <c r="AW1211" i="2"/>
  <c r="AW1210" i="2"/>
  <c r="AW1209" i="2"/>
  <c r="AW1208" i="2"/>
  <c r="AW1207" i="2"/>
  <c r="AW1206" i="2"/>
  <c r="AW1205" i="2"/>
  <c r="AW1204" i="2"/>
  <c r="AW1203" i="2"/>
  <c r="AW1202" i="2"/>
  <c r="AW1201" i="2"/>
  <c r="AW1200" i="2"/>
  <c r="AW1199" i="2"/>
  <c r="AW1198" i="2"/>
  <c r="AW1197" i="2"/>
  <c r="AW1196" i="2"/>
  <c r="AW1195" i="2"/>
  <c r="AW1194" i="2"/>
  <c r="AW1193" i="2"/>
  <c r="AW1192" i="2"/>
  <c r="AW1191" i="2"/>
  <c r="AW1190" i="2"/>
  <c r="AW1189" i="2"/>
  <c r="AW1188" i="2"/>
  <c r="AW1187" i="2"/>
  <c r="AW1186" i="2"/>
  <c r="AW1185" i="2"/>
  <c r="AW1184" i="2"/>
  <c r="AW1183" i="2"/>
  <c r="AW1182" i="2"/>
  <c r="AW1181" i="2"/>
  <c r="AW1180" i="2"/>
  <c r="AW1179" i="2"/>
  <c r="AW1178" i="2"/>
  <c r="AW1177" i="2"/>
  <c r="AW1176" i="2"/>
  <c r="AW1175" i="2"/>
  <c r="AW1174" i="2"/>
  <c r="AW1173" i="2"/>
  <c r="AW1172" i="2"/>
  <c r="AW1171" i="2"/>
  <c r="AW1170" i="2"/>
  <c r="AW1169" i="2"/>
  <c r="AW1168" i="2"/>
  <c r="AW1167" i="2"/>
  <c r="AW1166" i="2"/>
  <c r="AW1165" i="2"/>
  <c r="AW1164" i="2"/>
  <c r="AW1163" i="2"/>
  <c r="AW1162" i="2"/>
  <c r="AW1161" i="2"/>
  <c r="AW1160" i="2"/>
  <c r="AW1159" i="2"/>
  <c r="AW1158" i="2"/>
  <c r="AW1157" i="2"/>
  <c r="AW1156" i="2"/>
  <c r="AW1155" i="2"/>
  <c r="AW1154" i="2"/>
  <c r="AW1153" i="2"/>
  <c r="AW1152" i="2"/>
  <c r="AW1151" i="2"/>
  <c r="AW1150" i="2"/>
  <c r="AW1149" i="2"/>
  <c r="AW1148" i="2"/>
  <c r="AW1147" i="2"/>
  <c r="AW1146" i="2"/>
  <c r="AW1145" i="2"/>
  <c r="AW1144" i="2"/>
  <c r="AW1143" i="2"/>
  <c r="AW1142" i="2"/>
  <c r="AW1141" i="2"/>
  <c r="AW1140" i="2"/>
  <c r="AW1139" i="2"/>
  <c r="AW1138" i="2"/>
  <c r="AW1137" i="2"/>
  <c r="AW1136" i="2"/>
  <c r="AW1135" i="2"/>
  <c r="AW1134" i="2"/>
  <c r="AW1133" i="2"/>
  <c r="AW1132" i="2"/>
  <c r="AW1131" i="2"/>
  <c r="AW1130" i="2"/>
  <c r="AW1129" i="2"/>
  <c r="AW1128" i="2"/>
  <c r="AW1127" i="2"/>
  <c r="AW1126" i="2"/>
  <c r="AW1125" i="2"/>
  <c r="AW1124" i="2"/>
  <c r="AW1123" i="2"/>
  <c r="AW1122" i="2"/>
  <c r="AW1121" i="2"/>
  <c r="AW1120" i="2"/>
  <c r="AW1119" i="2"/>
  <c r="AW1118" i="2"/>
  <c r="AW1117" i="2"/>
  <c r="AW1116" i="2"/>
  <c r="AW1115" i="2"/>
  <c r="AW1114" i="2"/>
  <c r="AW1113" i="2"/>
  <c r="AW1112" i="2"/>
  <c r="AW1111" i="2"/>
  <c r="AW1110" i="2"/>
  <c r="AW1109" i="2"/>
  <c r="AW1108" i="2"/>
  <c r="AW1107" i="2"/>
  <c r="AW1106" i="2"/>
  <c r="AW1105" i="2"/>
  <c r="AW1104" i="2"/>
  <c r="AW1103" i="2"/>
  <c r="AW1102" i="2"/>
  <c r="AW1101" i="2"/>
  <c r="AW1100" i="2"/>
  <c r="AW1099" i="2"/>
  <c r="AW1098" i="2"/>
  <c r="AW1097" i="2"/>
  <c r="AW1096" i="2"/>
  <c r="AW1095" i="2"/>
  <c r="AW1094" i="2"/>
  <c r="AW1093" i="2"/>
  <c r="AW1092" i="2"/>
  <c r="AW1091" i="2"/>
  <c r="AW1090" i="2"/>
  <c r="AW1089" i="2"/>
  <c r="AW1088" i="2"/>
  <c r="AW1087" i="2"/>
  <c r="AW1086" i="2"/>
  <c r="AW1085" i="2"/>
  <c r="AW1084" i="2"/>
  <c r="AW1083" i="2"/>
  <c r="AW1082" i="2"/>
  <c r="AW1081" i="2"/>
  <c r="AW1080" i="2"/>
  <c r="AW1079" i="2"/>
  <c r="AW1078" i="2"/>
  <c r="AW1077" i="2"/>
  <c r="AW1076" i="2"/>
  <c r="AW1075" i="2"/>
  <c r="AW1074" i="2"/>
  <c r="AW1073" i="2"/>
  <c r="AW1072" i="2"/>
  <c r="AW1071" i="2"/>
  <c r="AW1070" i="2"/>
  <c r="AW1069" i="2"/>
  <c r="AW1068" i="2"/>
  <c r="AW1067" i="2"/>
  <c r="AW1066" i="2"/>
  <c r="AW1065" i="2"/>
  <c r="AW1064" i="2"/>
  <c r="AW1063" i="2"/>
  <c r="AW1062" i="2"/>
  <c r="AW1061" i="2"/>
  <c r="AW1060" i="2"/>
  <c r="AW1059" i="2"/>
  <c r="AW1058" i="2"/>
  <c r="AW1057" i="2"/>
  <c r="AW1056" i="2"/>
  <c r="AW1055" i="2"/>
  <c r="AW1054" i="2"/>
  <c r="AW1053" i="2"/>
  <c r="AW1052" i="2"/>
  <c r="AW1051" i="2"/>
  <c r="AW1050" i="2"/>
  <c r="AW1049" i="2"/>
  <c r="AW1048" i="2"/>
  <c r="AW1047" i="2"/>
  <c r="AW1046" i="2"/>
  <c r="AW1045" i="2"/>
  <c r="AW1044" i="2"/>
  <c r="AW1043" i="2"/>
  <c r="AW1042" i="2"/>
  <c r="AW1041" i="2"/>
  <c r="AW1040" i="2"/>
  <c r="AW1039" i="2"/>
  <c r="AW1038" i="2"/>
  <c r="AW1037" i="2"/>
  <c r="AW1036" i="2"/>
  <c r="AW1035" i="2"/>
  <c r="AW1034" i="2"/>
  <c r="AW1033" i="2"/>
  <c r="AW1032" i="2"/>
  <c r="AW1031" i="2"/>
  <c r="AW1030" i="2"/>
  <c r="AW1029" i="2"/>
  <c r="AW1028" i="2"/>
  <c r="AW1027" i="2"/>
  <c r="AW1026" i="2"/>
  <c r="AW1025" i="2"/>
  <c r="AW1024" i="2"/>
  <c r="AW1023" i="2"/>
  <c r="AW1022" i="2"/>
  <c r="AW1021" i="2"/>
  <c r="AW1020" i="2"/>
  <c r="AW1019" i="2"/>
  <c r="AW1018" i="2"/>
  <c r="AW1017" i="2"/>
  <c r="AW1016" i="2"/>
  <c r="AW1015" i="2"/>
  <c r="AW1014" i="2"/>
  <c r="AW1013" i="2"/>
  <c r="AW1012" i="2"/>
  <c r="AW1011" i="2"/>
  <c r="AW1010" i="2"/>
  <c r="AW1009" i="2"/>
  <c r="AW1008" i="2"/>
  <c r="AW1007" i="2"/>
  <c r="AW1006" i="2"/>
  <c r="AW1005" i="2"/>
  <c r="AW1004" i="2"/>
  <c r="AW1003" i="2"/>
  <c r="AW1002" i="2"/>
  <c r="AW1001" i="2"/>
  <c r="AW1000" i="2"/>
  <c r="AW999" i="2"/>
  <c r="AW998" i="2"/>
  <c r="AW997" i="2"/>
  <c r="AW996" i="2"/>
  <c r="AW995" i="2"/>
  <c r="AW994" i="2"/>
  <c r="AW993" i="2"/>
  <c r="AW992" i="2"/>
  <c r="AW991" i="2"/>
  <c r="AW990" i="2"/>
  <c r="AW989" i="2"/>
  <c r="AW988" i="2"/>
  <c r="AW987" i="2"/>
  <c r="AW986" i="2"/>
  <c r="AW985" i="2"/>
  <c r="AW984" i="2"/>
  <c r="AW983" i="2"/>
  <c r="AW982" i="2"/>
  <c r="AW981" i="2"/>
  <c r="AW980" i="2"/>
  <c r="AW979" i="2"/>
  <c r="AW978" i="2"/>
  <c r="AW977" i="2"/>
  <c r="AW976" i="2"/>
  <c r="AW975" i="2"/>
  <c r="AW974" i="2"/>
  <c r="AW973" i="2"/>
  <c r="AW972" i="2"/>
  <c r="AW971" i="2"/>
  <c r="AW970" i="2"/>
  <c r="AW969" i="2"/>
  <c r="AW968" i="2"/>
  <c r="AW967" i="2"/>
  <c r="AW966" i="2"/>
  <c r="AW965" i="2"/>
  <c r="AW964" i="2"/>
  <c r="AW963" i="2"/>
  <c r="AW962" i="2"/>
  <c r="AW961" i="2"/>
  <c r="AW960" i="2"/>
  <c r="AW959" i="2"/>
  <c r="AW958" i="2"/>
  <c r="AW957" i="2"/>
  <c r="AW956" i="2"/>
  <c r="AW955" i="2"/>
  <c r="AW954" i="2"/>
  <c r="AW953" i="2"/>
  <c r="AW952" i="2"/>
  <c r="AW951" i="2"/>
  <c r="AW950" i="2"/>
  <c r="AW949" i="2"/>
  <c r="AW948" i="2"/>
  <c r="AW947" i="2"/>
  <c r="AW946" i="2"/>
  <c r="AW945" i="2"/>
  <c r="AW944" i="2"/>
  <c r="AW943" i="2"/>
  <c r="AW942" i="2"/>
  <c r="AW941" i="2"/>
  <c r="AW940" i="2"/>
  <c r="AW939" i="2"/>
  <c r="AW938" i="2"/>
  <c r="AW937" i="2"/>
  <c r="AW936" i="2"/>
  <c r="AW935" i="2"/>
  <c r="AW934" i="2"/>
  <c r="AW933" i="2"/>
  <c r="AW932" i="2"/>
  <c r="AW931" i="2"/>
  <c r="AW930" i="2"/>
  <c r="AW929" i="2"/>
  <c r="AW928" i="2"/>
  <c r="AW927" i="2"/>
  <c r="AW926" i="2"/>
  <c r="AW925" i="2"/>
  <c r="AW924" i="2"/>
  <c r="AW923" i="2"/>
  <c r="AW922" i="2"/>
  <c r="AW921" i="2"/>
  <c r="AW920" i="2"/>
  <c r="AW919" i="2"/>
  <c r="AW918" i="2"/>
  <c r="AW917" i="2"/>
  <c r="AW916" i="2"/>
  <c r="AW915" i="2"/>
  <c r="AW914" i="2"/>
  <c r="AW913" i="2"/>
  <c r="AW912" i="2"/>
  <c r="AW911" i="2"/>
  <c r="AW910" i="2"/>
  <c r="AW909" i="2"/>
  <c r="AW908" i="2"/>
  <c r="AW907" i="2"/>
  <c r="AW906" i="2"/>
  <c r="AW905" i="2"/>
  <c r="AW904" i="2"/>
  <c r="AW903" i="2"/>
  <c r="AW902" i="2"/>
  <c r="AW901" i="2"/>
  <c r="AW900" i="2"/>
  <c r="AW899" i="2"/>
  <c r="AW898" i="2"/>
  <c r="AW897" i="2"/>
  <c r="AW896" i="2"/>
  <c r="AW895" i="2"/>
  <c r="AW894" i="2"/>
  <c r="AW893" i="2"/>
  <c r="AW892" i="2"/>
  <c r="AW891" i="2"/>
  <c r="AW890" i="2"/>
  <c r="AW889" i="2"/>
  <c r="AW888" i="2"/>
  <c r="AW887" i="2"/>
  <c r="AW886" i="2"/>
  <c r="AW885" i="2"/>
  <c r="AW884" i="2"/>
  <c r="AW883" i="2"/>
  <c r="AW882" i="2"/>
  <c r="AW881" i="2"/>
  <c r="AW880" i="2"/>
  <c r="AW879" i="2"/>
  <c r="AW878" i="2"/>
  <c r="AW877" i="2"/>
  <c r="AW876" i="2"/>
  <c r="AW875" i="2"/>
  <c r="AW874" i="2"/>
  <c r="AW873" i="2"/>
  <c r="AW872" i="2"/>
  <c r="AW871" i="2"/>
  <c r="AW870" i="2"/>
  <c r="AW869" i="2"/>
  <c r="AW868" i="2"/>
  <c r="AW867" i="2"/>
  <c r="AW866" i="2"/>
  <c r="AW865" i="2"/>
  <c r="AW864" i="2"/>
  <c r="AW863" i="2"/>
  <c r="AW862" i="2"/>
  <c r="AW861" i="2"/>
  <c r="AW860" i="2"/>
  <c r="AW859" i="2"/>
  <c r="AW858" i="2"/>
  <c r="AW857" i="2"/>
  <c r="AW856" i="2"/>
  <c r="AW855" i="2"/>
  <c r="AW854" i="2"/>
  <c r="AW853" i="2"/>
  <c r="AW852" i="2"/>
  <c r="AW851" i="2"/>
  <c r="AW850" i="2"/>
  <c r="AW849" i="2"/>
  <c r="AW848" i="2"/>
  <c r="AW847" i="2"/>
  <c r="AW846" i="2"/>
  <c r="AW845" i="2"/>
  <c r="AW844" i="2"/>
  <c r="AW843" i="2"/>
  <c r="AW842" i="2"/>
  <c r="AW841" i="2"/>
  <c r="AW840" i="2"/>
  <c r="AW839" i="2"/>
  <c r="AW838" i="2"/>
  <c r="AW837" i="2"/>
  <c r="AW836" i="2"/>
  <c r="AW835" i="2"/>
  <c r="AW834" i="2"/>
  <c r="AW833" i="2"/>
  <c r="AW832" i="2"/>
  <c r="AW831" i="2"/>
  <c r="AW830" i="2"/>
  <c r="AW829" i="2"/>
  <c r="AW828" i="2"/>
  <c r="AW827" i="2"/>
  <c r="AW826" i="2"/>
  <c r="AW825" i="2"/>
  <c r="AW824" i="2"/>
  <c r="AW823" i="2"/>
  <c r="AW822" i="2"/>
  <c r="AW821" i="2"/>
  <c r="AW820" i="2"/>
  <c r="AW819" i="2"/>
  <c r="AW818" i="2"/>
  <c r="AW817" i="2"/>
  <c r="AW816" i="2"/>
  <c r="AW815" i="2"/>
  <c r="AW814" i="2"/>
  <c r="AW813" i="2"/>
  <c r="AW812" i="2"/>
  <c r="AW811" i="2"/>
  <c r="AW810" i="2"/>
  <c r="AW809" i="2"/>
  <c r="AW808" i="2"/>
  <c r="AW807" i="2"/>
  <c r="AW806" i="2"/>
  <c r="AW805" i="2"/>
  <c r="AW804" i="2"/>
  <c r="AW803" i="2"/>
  <c r="AW802" i="2"/>
  <c r="AW801" i="2"/>
  <c r="AW800" i="2"/>
  <c r="AW799" i="2"/>
  <c r="AW798" i="2"/>
  <c r="AW797" i="2"/>
  <c r="AW796" i="2"/>
  <c r="AW795" i="2"/>
  <c r="AW794" i="2"/>
  <c r="AW793" i="2"/>
  <c r="AW792" i="2"/>
  <c r="AW791" i="2"/>
  <c r="AW790" i="2"/>
  <c r="AW789" i="2"/>
  <c r="AW788" i="2"/>
  <c r="AW787" i="2"/>
  <c r="AW786" i="2"/>
  <c r="AW785" i="2"/>
  <c r="AW784" i="2"/>
  <c r="AW783" i="2"/>
  <c r="AW782" i="2"/>
  <c r="AW781" i="2"/>
  <c r="AW780" i="2"/>
  <c r="AW779" i="2"/>
  <c r="AW778" i="2"/>
  <c r="AW777" i="2"/>
  <c r="AW776" i="2"/>
  <c r="AW775" i="2"/>
  <c r="AW774" i="2"/>
  <c r="AW773" i="2"/>
  <c r="AW772" i="2"/>
  <c r="AW771" i="2"/>
  <c r="AW770" i="2"/>
  <c r="AW769" i="2"/>
  <c r="AW768" i="2"/>
  <c r="AW767" i="2"/>
  <c r="AW766" i="2"/>
  <c r="AW765" i="2"/>
  <c r="AW764" i="2"/>
  <c r="AW763" i="2"/>
  <c r="AW762" i="2"/>
  <c r="AW761" i="2"/>
  <c r="AW760" i="2"/>
  <c r="AW759" i="2"/>
  <c r="AW758" i="2"/>
  <c r="AW757" i="2"/>
  <c r="AW756" i="2"/>
  <c r="AW755" i="2"/>
  <c r="AW754" i="2"/>
  <c r="AW753" i="2"/>
  <c r="AW752" i="2"/>
  <c r="AW751" i="2"/>
  <c r="AW750" i="2"/>
  <c r="AW749" i="2"/>
  <c r="AW748" i="2"/>
  <c r="AW747" i="2"/>
  <c r="AW746" i="2"/>
  <c r="AW745" i="2"/>
  <c r="AW744" i="2"/>
  <c r="AW743" i="2"/>
  <c r="AW742" i="2"/>
  <c r="AW741" i="2"/>
  <c r="AW740" i="2"/>
  <c r="AW739" i="2"/>
  <c r="AW738" i="2"/>
  <c r="AW737" i="2"/>
  <c r="AW736" i="2"/>
  <c r="AW735" i="2"/>
  <c r="AW734" i="2"/>
  <c r="AW733" i="2"/>
  <c r="AW732" i="2"/>
  <c r="AW731" i="2"/>
  <c r="AW730" i="2"/>
  <c r="AW729" i="2"/>
  <c r="AW728" i="2"/>
  <c r="AW727" i="2"/>
  <c r="AW726" i="2"/>
  <c r="AW725" i="2"/>
  <c r="AW724" i="2"/>
  <c r="AW723" i="2"/>
  <c r="AW722" i="2"/>
  <c r="AW721" i="2"/>
  <c r="AW720" i="2"/>
  <c r="AW719" i="2"/>
  <c r="AW718" i="2"/>
  <c r="AW717" i="2"/>
  <c r="AW716" i="2"/>
  <c r="AW715" i="2"/>
  <c r="AW714" i="2"/>
  <c r="AW713" i="2"/>
  <c r="AW712" i="2"/>
  <c r="AW711" i="2"/>
  <c r="AW710" i="2"/>
  <c r="AW709" i="2"/>
  <c r="AW708" i="2"/>
  <c r="AW707" i="2"/>
  <c r="AW706" i="2"/>
  <c r="AW705" i="2"/>
  <c r="AW704" i="2"/>
  <c r="AW703" i="2"/>
  <c r="AW702" i="2"/>
  <c r="AW701" i="2"/>
  <c r="AW700" i="2"/>
  <c r="AW699" i="2"/>
  <c r="AW698" i="2"/>
  <c r="AW697" i="2"/>
  <c r="AW696" i="2"/>
  <c r="AW695" i="2"/>
  <c r="AW694" i="2"/>
  <c r="AW693" i="2"/>
  <c r="AW692" i="2"/>
  <c r="AW691" i="2"/>
  <c r="AW690" i="2"/>
  <c r="AW689" i="2"/>
  <c r="AW688" i="2"/>
  <c r="AW687" i="2"/>
  <c r="AW686" i="2"/>
  <c r="AW685" i="2"/>
  <c r="AW684" i="2"/>
  <c r="AW683" i="2"/>
  <c r="AW682" i="2"/>
  <c r="AW681" i="2"/>
  <c r="AW680" i="2"/>
  <c r="AW679" i="2"/>
  <c r="AW678" i="2"/>
  <c r="AW677" i="2"/>
  <c r="AW676" i="2"/>
  <c r="AW675" i="2"/>
  <c r="AW674" i="2"/>
  <c r="AW673" i="2"/>
  <c r="AW672" i="2"/>
  <c r="AW671" i="2"/>
  <c r="AW670" i="2"/>
  <c r="AW669" i="2"/>
  <c r="AW668" i="2"/>
  <c r="AW667" i="2"/>
  <c r="AW666" i="2"/>
  <c r="AW665" i="2"/>
  <c r="AW664" i="2"/>
  <c r="AW663" i="2"/>
  <c r="AW662" i="2"/>
  <c r="AW661" i="2"/>
  <c r="AW660" i="2"/>
  <c r="AW659" i="2"/>
  <c r="AW658" i="2"/>
  <c r="AW657" i="2"/>
  <c r="AW656" i="2"/>
  <c r="AW655" i="2"/>
  <c r="AW654" i="2"/>
  <c r="AW653" i="2"/>
  <c r="AW652" i="2"/>
  <c r="AW651" i="2"/>
  <c r="AW650" i="2"/>
  <c r="AW649" i="2"/>
  <c r="AW648" i="2"/>
  <c r="AW647" i="2"/>
  <c r="AW646" i="2"/>
  <c r="AW645" i="2"/>
  <c r="AW644" i="2"/>
  <c r="AW643" i="2"/>
  <c r="AW642" i="2"/>
  <c r="AW641" i="2"/>
  <c r="AW640" i="2"/>
  <c r="AW639" i="2"/>
  <c r="AW638" i="2"/>
  <c r="AW637" i="2"/>
  <c r="AW636" i="2"/>
  <c r="AW635" i="2"/>
  <c r="AW634" i="2"/>
  <c r="AW633" i="2"/>
  <c r="AW632" i="2"/>
  <c r="AW631" i="2"/>
  <c r="AW630" i="2"/>
  <c r="AW629" i="2"/>
  <c r="AW628" i="2"/>
  <c r="AW627" i="2"/>
  <c r="AW626" i="2"/>
  <c r="AW625" i="2"/>
  <c r="AW624" i="2"/>
  <c r="AW623" i="2"/>
  <c r="AW622" i="2"/>
  <c r="AW621" i="2"/>
  <c r="AW620" i="2"/>
  <c r="AW619" i="2"/>
  <c r="AW618" i="2"/>
  <c r="AW617" i="2"/>
  <c r="AW616" i="2"/>
  <c r="AW615" i="2"/>
  <c r="AW614" i="2"/>
  <c r="AW613" i="2"/>
  <c r="AW612" i="2"/>
  <c r="AW611" i="2"/>
  <c r="AW610" i="2"/>
  <c r="AW609" i="2"/>
  <c r="AW608" i="2"/>
  <c r="AW607" i="2"/>
  <c r="AW606" i="2"/>
  <c r="AW605" i="2"/>
  <c r="AW604" i="2"/>
  <c r="AW603" i="2"/>
  <c r="AW602" i="2"/>
  <c r="AW601" i="2"/>
  <c r="AW600" i="2"/>
  <c r="AW599" i="2"/>
  <c r="AW598" i="2"/>
  <c r="AW597" i="2"/>
  <c r="AW596" i="2"/>
  <c r="AW595" i="2"/>
  <c r="AW594" i="2"/>
  <c r="AW593" i="2"/>
  <c r="AW592" i="2"/>
  <c r="AW591" i="2"/>
  <c r="AW590" i="2"/>
  <c r="AW589" i="2"/>
  <c r="AW588" i="2"/>
  <c r="AW587" i="2"/>
  <c r="AW586" i="2"/>
  <c r="AW585" i="2"/>
  <c r="AW584" i="2"/>
  <c r="AW583" i="2"/>
  <c r="AW582" i="2"/>
  <c r="AW581" i="2"/>
  <c r="AW580" i="2"/>
  <c r="AW579" i="2"/>
  <c r="AW578" i="2"/>
  <c r="AW577" i="2"/>
  <c r="AW576" i="2"/>
  <c r="AW575" i="2"/>
  <c r="AW574" i="2"/>
  <c r="AW573" i="2"/>
  <c r="AW572" i="2"/>
  <c r="AW571" i="2"/>
  <c r="AW570" i="2"/>
  <c r="AW569" i="2"/>
  <c r="AW568" i="2"/>
  <c r="AW567" i="2"/>
  <c r="AW566" i="2"/>
  <c r="AW565" i="2"/>
  <c r="AW564" i="2"/>
  <c r="AW563" i="2"/>
  <c r="AW562" i="2"/>
  <c r="AW561" i="2"/>
  <c r="AW560" i="2"/>
  <c r="AW559" i="2"/>
  <c r="AW558" i="2"/>
  <c r="AW557" i="2"/>
  <c r="AW556" i="2"/>
  <c r="AW555" i="2"/>
  <c r="AW554" i="2"/>
  <c r="AW553" i="2"/>
  <c r="AW552" i="2"/>
  <c r="AW551" i="2"/>
  <c r="AW550" i="2"/>
  <c r="AW549" i="2"/>
  <c r="AW548" i="2"/>
  <c r="AW547" i="2"/>
  <c r="AW546" i="2"/>
  <c r="AW545" i="2"/>
  <c r="AW544" i="2"/>
  <c r="AW543" i="2"/>
  <c r="AW542" i="2"/>
  <c r="AW541" i="2"/>
  <c r="AW540" i="2"/>
  <c r="AW539" i="2"/>
  <c r="AW538" i="2"/>
  <c r="AW537" i="2"/>
  <c r="AW536" i="2"/>
  <c r="AW535" i="2"/>
  <c r="AW534" i="2"/>
  <c r="AW533" i="2"/>
  <c r="AW532" i="2"/>
  <c r="AW531" i="2"/>
  <c r="AW530" i="2"/>
  <c r="AW529" i="2"/>
  <c r="AW528" i="2"/>
  <c r="AW527" i="2"/>
  <c r="AW526" i="2"/>
  <c r="AW525" i="2"/>
  <c r="AW524" i="2"/>
  <c r="AW523" i="2"/>
  <c r="AW522" i="2"/>
  <c r="AW521" i="2"/>
  <c r="AW520" i="2"/>
  <c r="AW519" i="2"/>
  <c r="AW518" i="2"/>
  <c r="AW517" i="2"/>
  <c r="AW516" i="2"/>
  <c r="AW515" i="2"/>
  <c r="AW514" i="2"/>
  <c r="AW513" i="2"/>
  <c r="AW512" i="2"/>
  <c r="AW511" i="2"/>
  <c r="AW510" i="2"/>
  <c r="AW509" i="2"/>
  <c r="AW508" i="2"/>
  <c r="AW507" i="2"/>
  <c r="AW506" i="2"/>
  <c r="AW505" i="2"/>
  <c r="AW504" i="2"/>
  <c r="AW503" i="2"/>
  <c r="AW502" i="2"/>
  <c r="AW501" i="2"/>
  <c r="AW500" i="2"/>
  <c r="AW499" i="2"/>
  <c r="AW498" i="2"/>
  <c r="AW497" i="2"/>
  <c r="AW496" i="2"/>
  <c r="AW495" i="2"/>
  <c r="AW494" i="2"/>
  <c r="AW493" i="2"/>
  <c r="AW492" i="2"/>
  <c r="AW491" i="2"/>
  <c r="AW490" i="2"/>
  <c r="AW489" i="2"/>
  <c r="AW488" i="2"/>
  <c r="AW487" i="2"/>
  <c r="AW486" i="2"/>
  <c r="AW485" i="2"/>
  <c r="AW484" i="2"/>
  <c r="AW483" i="2"/>
  <c r="AW482" i="2"/>
  <c r="AW481" i="2"/>
  <c r="AW480" i="2"/>
  <c r="AW479" i="2"/>
  <c r="AW478" i="2"/>
  <c r="AW477" i="2"/>
  <c r="AW476" i="2"/>
  <c r="AW475" i="2"/>
  <c r="AW474" i="2"/>
  <c r="AW473" i="2"/>
  <c r="AW472" i="2"/>
  <c r="AW471" i="2"/>
  <c r="AW470" i="2"/>
  <c r="AW469" i="2"/>
  <c r="AW468" i="2"/>
  <c r="AW467" i="2"/>
  <c r="AW466" i="2"/>
  <c r="AW465" i="2"/>
  <c r="AW464" i="2"/>
  <c r="AW463" i="2"/>
  <c r="AW462" i="2"/>
  <c r="AW461" i="2"/>
  <c r="AW460" i="2"/>
  <c r="AW459" i="2"/>
  <c r="AW458" i="2"/>
  <c r="AW457" i="2"/>
  <c r="AW456" i="2"/>
  <c r="AW455" i="2"/>
  <c r="AW454" i="2"/>
  <c r="AW453" i="2"/>
  <c r="AW452" i="2"/>
  <c r="AW451" i="2"/>
  <c r="AW450" i="2"/>
  <c r="AW449" i="2"/>
  <c r="AW448" i="2"/>
  <c r="AW447" i="2"/>
  <c r="AW446" i="2"/>
  <c r="AW445" i="2"/>
  <c r="AW444" i="2"/>
  <c r="AW443" i="2"/>
  <c r="AW442" i="2"/>
  <c r="AW441" i="2"/>
  <c r="AW440" i="2"/>
  <c r="AW439" i="2"/>
  <c r="AW438" i="2"/>
  <c r="AW437" i="2"/>
  <c r="AW436" i="2"/>
  <c r="AW435" i="2"/>
  <c r="AW434" i="2"/>
  <c r="AW433" i="2"/>
  <c r="AW432" i="2"/>
  <c r="AW431" i="2"/>
  <c r="AW430" i="2"/>
  <c r="AW429" i="2"/>
  <c r="AW428" i="2"/>
  <c r="AW427" i="2"/>
  <c r="AW426" i="2"/>
  <c r="AW425" i="2"/>
  <c r="AW424" i="2"/>
  <c r="AW423" i="2"/>
  <c r="AW422" i="2"/>
  <c r="AW421" i="2"/>
  <c r="AW420" i="2"/>
  <c r="AW419" i="2"/>
  <c r="AW418" i="2"/>
  <c r="AW417" i="2"/>
  <c r="AW416" i="2"/>
  <c r="AW415" i="2"/>
  <c r="AW414" i="2"/>
  <c r="AW413" i="2"/>
  <c r="AW412" i="2"/>
  <c r="AW411" i="2"/>
  <c r="AW410" i="2"/>
  <c r="AW409" i="2"/>
  <c r="AW408" i="2"/>
  <c r="AW407" i="2"/>
  <c r="AW406" i="2"/>
  <c r="AW405" i="2"/>
  <c r="AW404" i="2"/>
  <c r="AW403" i="2"/>
  <c r="AW402" i="2"/>
  <c r="AW401" i="2"/>
  <c r="AW400" i="2"/>
  <c r="AW399" i="2"/>
  <c r="AW398" i="2"/>
  <c r="AW397" i="2"/>
  <c r="AW396" i="2"/>
  <c r="AW395" i="2"/>
  <c r="AW394" i="2"/>
  <c r="AW393" i="2"/>
  <c r="AW392" i="2"/>
  <c r="AW391" i="2"/>
  <c r="AW390" i="2"/>
  <c r="AW389" i="2"/>
  <c r="AW388" i="2"/>
  <c r="AW387" i="2"/>
  <c r="AW386" i="2"/>
  <c r="AW385" i="2"/>
  <c r="AW384" i="2"/>
  <c r="AW383" i="2"/>
  <c r="AW382" i="2"/>
  <c r="AW381" i="2"/>
  <c r="AW380" i="2"/>
  <c r="AW379" i="2"/>
  <c r="AW378" i="2"/>
  <c r="AW377" i="2"/>
  <c r="AW376" i="2"/>
  <c r="AW375" i="2"/>
  <c r="AW374" i="2"/>
  <c r="AW373" i="2"/>
  <c r="AW372" i="2"/>
  <c r="AW371" i="2"/>
  <c r="AW370" i="2"/>
  <c r="AW369" i="2"/>
  <c r="AW368" i="2"/>
  <c r="AW367" i="2"/>
  <c r="AW366" i="2"/>
  <c r="AW365" i="2"/>
  <c r="AW364" i="2"/>
  <c r="AW363" i="2"/>
  <c r="AW362" i="2"/>
  <c r="AW361" i="2"/>
  <c r="AW360" i="2"/>
  <c r="AW359" i="2"/>
  <c r="AW358" i="2"/>
  <c r="AW357" i="2"/>
  <c r="AW356" i="2"/>
  <c r="AW355" i="2"/>
  <c r="AW354" i="2"/>
  <c r="AW353" i="2"/>
  <c r="AW352" i="2"/>
  <c r="AW351" i="2"/>
  <c r="AW350" i="2"/>
  <c r="AW349" i="2"/>
  <c r="AW348" i="2"/>
  <c r="AW347" i="2"/>
  <c r="AW346" i="2"/>
  <c r="AW345" i="2"/>
  <c r="AW344" i="2"/>
  <c r="AW343" i="2"/>
  <c r="AW342" i="2"/>
  <c r="AW341" i="2"/>
  <c r="AW340" i="2"/>
  <c r="AW339" i="2"/>
  <c r="AW338" i="2"/>
  <c r="AW337" i="2"/>
  <c r="AW336" i="2"/>
  <c r="AW335" i="2"/>
  <c r="AW334" i="2"/>
  <c r="AW333" i="2"/>
  <c r="AW332" i="2"/>
  <c r="AW331" i="2"/>
  <c r="AW330" i="2"/>
  <c r="AW329" i="2"/>
  <c r="AW328" i="2"/>
  <c r="AW327" i="2"/>
  <c r="AW326" i="2"/>
  <c r="AW325" i="2"/>
  <c r="AW324" i="2"/>
  <c r="AW323" i="2"/>
  <c r="AW322" i="2"/>
  <c r="AW321" i="2"/>
  <c r="AW320" i="2"/>
  <c r="AW319" i="2"/>
  <c r="AW318" i="2"/>
  <c r="AW317" i="2"/>
  <c r="AW316" i="2"/>
  <c r="AW315" i="2"/>
  <c r="AW314" i="2"/>
  <c r="AW313" i="2"/>
  <c r="AW312" i="2"/>
  <c r="AW311" i="2"/>
  <c r="AW310" i="2"/>
  <c r="AW309" i="2"/>
  <c r="AW308" i="2"/>
  <c r="AW307" i="2"/>
  <c r="AW306" i="2"/>
  <c r="AW305" i="2"/>
  <c r="AW304" i="2"/>
  <c r="AW303" i="2"/>
  <c r="AW302" i="2"/>
  <c r="AW301" i="2"/>
  <c r="AW300" i="2"/>
  <c r="AW299" i="2"/>
  <c r="AW298" i="2"/>
  <c r="AW297" i="2"/>
  <c r="AW296" i="2"/>
  <c r="AW295" i="2"/>
  <c r="AW294" i="2"/>
  <c r="AW293" i="2"/>
  <c r="AW292" i="2"/>
  <c r="AW291" i="2"/>
  <c r="AW290" i="2"/>
  <c r="AW289" i="2"/>
  <c r="AW288" i="2"/>
  <c r="AW287" i="2"/>
  <c r="AW286" i="2"/>
  <c r="AW285" i="2"/>
  <c r="AW284" i="2"/>
  <c r="AW283" i="2"/>
  <c r="AW282" i="2"/>
  <c r="AW281" i="2"/>
  <c r="AW280" i="2"/>
  <c r="AW279" i="2"/>
  <c r="AW278" i="2"/>
  <c r="AW277" i="2"/>
  <c r="AW276" i="2"/>
  <c r="AW275" i="2"/>
  <c r="AW274" i="2"/>
  <c r="AW273" i="2"/>
  <c r="AW272" i="2"/>
  <c r="AW271" i="2"/>
  <c r="AW270" i="2"/>
  <c r="AW269" i="2"/>
  <c r="AW268" i="2"/>
  <c r="AW267" i="2"/>
  <c r="AW266" i="2"/>
  <c r="AW265" i="2"/>
  <c r="AW264" i="2"/>
  <c r="AW263" i="2"/>
  <c r="AW262" i="2"/>
  <c r="AW261" i="2"/>
  <c r="AW260" i="2"/>
  <c r="AW259" i="2"/>
  <c r="AW258" i="2"/>
  <c r="AW257" i="2"/>
  <c r="AW256" i="2"/>
  <c r="AW255" i="2"/>
  <c r="AW254" i="2"/>
  <c r="AW253" i="2"/>
  <c r="AW252" i="2"/>
  <c r="AW251" i="2"/>
  <c r="AW250" i="2"/>
  <c r="AW249" i="2"/>
  <c r="AW248" i="2"/>
  <c r="AW247" i="2"/>
  <c r="AW246" i="2"/>
  <c r="AW245" i="2"/>
  <c r="AW244" i="2"/>
  <c r="AW243" i="2"/>
  <c r="AW242" i="2"/>
  <c r="AW241" i="2"/>
  <c r="AW240" i="2"/>
  <c r="AW239" i="2"/>
  <c r="AW238" i="2"/>
  <c r="AW237" i="2"/>
  <c r="AW236" i="2"/>
  <c r="AW235" i="2"/>
  <c r="AW234" i="2"/>
  <c r="AW233" i="2"/>
  <c r="AW232" i="2"/>
  <c r="AW231" i="2"/>
  <c r="AW230" i="2"/>
  <c r="AW229" i="2"/>
  <c r="AW228" i="2"/>
  <c r="AW227" i="2"/>
  <c r="AW226" i="2"/>
  <c r="AW225" i="2"/>
  <c r="AW224" i="2"/>
  <c r="AW223" i="2"/>
  <c r="AW222" i="2"/>
  <c r="AW221" i="2"/>
  <c r="AW220" i="2"/>
  <c r="AW219" i="2"/>
  <c r="AW218" i="2"/>
  <c r="AW217" i="2"/>
  <c r="AW216" i="2"/>
  <c r="AW215" i="2"/>
  <c r="AW214" i="2"/>
  <c r="AW213" i="2"/>
  <c r="AW212" i="2"/>
  <c r="AW211" i="2"/>
  <c r="AW210" i="2"/>
  <c r="AW209" i="2"/>
  <c r="AW208" i="2"/>
  <c r="AW207" i="2"/>
  <c r="AW206" i="2"/>
  <c r="AW205" i="2"/>
  <c r="AW204" i="2"/>
  <c r="AW203" i="2"/>
  <c r="AW202" i="2"/>
  <c r="AW201" i="2"/>
  <c r="AW200" i="2"/>
  <c r="AW199" i="2"/>
  <c r="AW198" i="2"/>
  <c r="AW197" i="2"/>
  <c r="AW196" i="2"/>
  <c r="AW195" i="2"/>
  <c r="AW194" i="2"/>
  <c r="AW193" i="2"/>
  <c r="AW192" i="2"/>
  <c r="AW191" i="2"/>
  <c r="AW190" i="2"/>
  <c r="AW189" i="2"/>
  <c r="AW188" i="2"/>
  <c r="AW187" i="2"/>
  <c r="AW186" i="2"/>
  <c r="AW185" i="2"/>
  <c r="AW184" i="2"/>
  <c r="AW183" i="2"/>
  <c r="AW182" i="2"/>
  <c r="AW181" i="2"/>
  <c r="AW180" i="2"/>
  <c r="AW179" i="2"/>
  <c r="AW178" i="2"/>
  <c r="AW177" i="2"/>
  <c r="AW176" i="2"/>
  <c r="AW175" i="2"/>
  <c r="AW174" i="2"/>
  <c r="AW173" i="2"/>
  <c r="AW172" i="2"/>
  <c r="AW171" i="2"/>
  <c r="AW170" i="2"/>
  <c r="AW169" i="2"/>
  <c r="AW168" i="2"/>
  <c r="AW167" i="2"/>
  <c r="AW166" i="2"/>
  <c r="AW165" i="2"/>
  <c r="AW164" i="2"/>
  <c r="AW163" i="2"/>
  <c r="AW162" i="2"/>
  <c r="AW161" i="2"/>
  <c r="AW160" i="2"/>
  <c r="AW159" i="2"/>
  <c r="AW158" i="2"/>
  <c r="AW157" i="2"/>
  <c r="AW156" i="2"/>
  <c r="AW155" i="2"/>
  <c r="AW154" i="2"/>
  <c r="AW153" i="2"/>
  <c r="AW152" i="2"/>
  <c r="AW151" i="2"/>
  <c r="AW150" i="2"/>
  <c r="AW149" i="2"/>
  <c r="AW148" i="2"/>
  <c r="AW147" i="2"/>
  <c r="AW146" i="2"/>
  <c r="AW145" i="2"/>
  <c r="AW144" i="2"/>
  <c r="AW143" i="2"/>
  <c r="AW142" i="2"/>
  <c r="AW141" i="2"/>
  <c r="AW140" i="2"/>
  <c r="AW139" i="2"/>
  <c r="AW138" i="2"/>
  <c r="AW137" i="2"/>
  <c r="AW136" i="2"/>
  <c r="AW135" i="2"/>
  <c r="AW134" i="2"/>
  <c r="AW133" i="2"/>
  <c r="AW132" i="2"/>
  <c r="AW131" i="2"/>
  <c r="AW130" i="2"/>
  <c r="AW129" i="2"/>
  <c r="AW128" i="2"/>
  <c r="AW127" i="2"/>
  <c r="AW126" i="2"/>
  <c r="AW125" i="2"/>
  <c r="AW124" i="2"/>
  <c r="AW123" i="2"/>
  <c r="AW122" i="2"/>
  <c r="AW121" i="2"/>
  <c r="AW120" i="2"/>
  <c r="AW119" i="2"/>
  <c r="AW118" i="2"/>
  <c r="AW117" i="2"/>
  <c r="AW116" i="2"/>
  <c r="AW115" i="2"/>
  <c r="AW114" i="2"/>
  <c r="AW113" i="2"/>
  <c r="AW112" i="2"/>
  <c r="AW111" i="2"/>
  <c r="AW110" i="2"/>
  <c r="AW109" i="2"/>
  <c r="AW108" i="2"/>
  <c r="AW107" i="2"/>
  <c r="AW106" i="2"/>
  <c r="AW105" i="2"/>
  <c r="AW104" i="2"/>
  <c r="AW103" i="2"/>
  <c r="AW102" i="2"/>
  <c r="AW101" i="2"/>
  <c r="AW100" i="2"/>
  <c r="AW99" i="2"/>
  <c r="AW98" i="2"/>
  <c r="AW97" i="2"/>
  <c r="AW96" i="2"/>
  <c r="AW95" i="2"/>
  <c r="AW94" i="2"/>
  <c r="AW93" i="2"/>
  <c r="AW92" i="2"/>
  <c r="AW91" i="2"/>
  <c r="AW90" i="2"/>
  <c r="AW89" i="2"/>
  <c r="AW88" i="2"/>
  <c r="AW87" i="2"/>
  <c r="AW86" i="2"/>
  <c r="AW85" i="2"/>
  <c r="AW84" i="2"/>
  <c r="AW83" i="2"/>
  <c r="AW82" i="2"/>
  <c r="AW81" i="2"/>
  <c r="AW80" i="2"/>
  <c r="AW79" i="2"/>
  <c r="AW78" i="2"/>
  <c r="AW77" i="2"/>
  <c r="AW76" i="2"/>
  <c r="AW75" i="2"/>
  <c r="AW74" i="2"/>
  <c r="AW73" i="2"/>
  <c r="AW72" i="2"/>
  <c r="AW71" i="2"/>
  <c r="AW70" i="2"/>
  <c r="AW69" i="2"/>
  <c r="AW68" i="2"/>
  <c r="AW67" i="2"/>
  <c r="AW66" i="2"/>
  <c r="AW65" i="2"/>
  <c r="AW64" i="2"/>
  <c r="AW63" i="2"/>
  <c r="AW62" i="2"/>
  <c r="AW61" i="2"/>
  <c r="AW60" i="2"/>
  <c r="AW59" i="2"/>
  <c r="AW58" i="2"/>
  <c r="AW57" i="2"/>
  <c r="AW56" i="2"/>
  <c r="AW55" i="2"/>
  <c r="AW54" i="2"/>
  <c r="AW53" i="2"/>
  <c r="AW52" i="2"/>
  <c r="AW51" i="2"/>
  <c r="AW50" i="2"/>
  <c r="AW49" i="2"/>
  <c r="AW48" i="2"/>
  <c r="AW47" i="2"/>
  <c r="AW46" i="2"/>
  <c r="AW45" i="2"/>
  <c r="AW44" i="2"/>
  <c r="AW43" i="2"/>
  <c r="AW42" i="2"/>
  <c r="AW41" i="2"/>
  <c r="AW40" i="2"/>
  <c r="AW39" i="2"/>
  <c r="AW38" i="2"/>
  <c r="AW37" i="2"/>
  <c r="AW36" i="2"/>
  <c r="AW35" i="2"/>
  <c r="AW34" i="2"/>
  <c r="AW33" i="2"/>
  <c r="AW32" i="2"/>
  <c r="AW31" i="2"/>
  <c r="AW30" i="2"/>
  <c r="AW29" i="2"/>
  <c r="AW28" i="2"/>
  <c r="AW27" i="2"/>
  <c r="AW26" i="2"/>
  <c r="AW25" i="2"/>
  <c r="AW24" i="2"/>
  <c r="AW23" i="2"/>
  <c r="AW22" i="2"/>
  <c r="AW21" i="2"/>
  <c r="AW20" i="2"/>
  <c r="AW19" i="2"/>
  <c r="AW18" i="2"/>
  <c r="AW17" i="2"/>
  <c r="AW16" i="2"/>
  <c r="AW15" i="2"/>
  <c r="AW14" i="2"/>
  <c r="AW13" i="2"/>
  <c r="AW12" i="2"/>
  <c r="AW11" i="2"/>
  <c r="AW10" i="2"/>
  <c r="AW9" i="2"/>
  <c r="AW8" i="2"/>
  <c r="AW7" i="2"/>
  <c r="AW6" i="2"/>
  <c r="AW5" i="2"/>
  <c r="AW4" i="2"/>
  <c r="AW3" i="2"/>
  <c r="AW2" i="2"/>
  <c r="AO1350" i="2"/>
  <c r="AO1349" i="2"/>
  <c r="AO1348" i="2"/>
  <c r="AO1347" i="2"/>
  <c r="AO1346" i="2"/>
  <c r="AO1345" i="2"/>
  <c r="AO1344" i="2"/>
  <c r="AO1343" i="2"/>
  <c r="AO1342" i="2"/>
  <c r="AO1341" i="2"/>
  <c r="AO1340" i="2"/>
  <c r="AO1339" i="2"/>
  <c r="AO1338" i="2"/>
  <c r="AO1337" i="2"/>
  <c r="AO1336" i="2"/>
  <c r="AO1335" i="2"/>
  <c r="AO1334" i="2"/>
  <c r="AO1333" i="2"/>
  <c r="AO1332" i="2"/>
  <c r="AO1331" i="2"/>
  <c r="AO1330" i="2"/>
  <c r="AO1329" i="2"/>
  <c r="AO1328" i="2"/>
  <c r="AO1327" i="2"/>
  <c r="AO1326" i="2"/>
  <c r="AO1325" i="2"/>
  <c r="AO1324" i="2"/>
  <c r="AO1323" i="2"/>
  <c r="AO1322" i="2"/>
  <c r="AO1321" i="2"/>
  <c r="AO1320" i="2"/>
  <c r="AO1319" i="2"/>
  <c r="AO1318" i="2"/>
  <c r="AO1317" i="2"/>
  <c r="AO1316" i="2"/>
  <c r="AO1315" i="2"/>
  <c r="AO1314" i="2"/>
  <c r="AO1313" i="2"/>
  <c r="AO1312" i="2"/>
  <c r="AO1311" i="2"/>
  <c r="AO1310" i="2"/>
  <c r="AO1309" i="2"/>
  <c r="AO1308" i="2"/>
  <c r="AO1307" i="2"/>
  <c r="AO1306" i="2"/>
  <c r="AO1305" i="2"/>
  <c r="AO1304" i="2"/>
  <c r="AO1303" i="2"/>
  <c r="AO1302" i="2"/>
  <c r="AO1301" i="2"/>
  <c r="AO1300" i="2"/>
  <c r="AO1299" i="2"/>
  <c r="AO1298" i="2"/>
  <c r="AO1297" i="2"/>
  <c r="AO1296" i="2"/>
  <c r="AO1295" i="2"/>
  <c r="AO1294" i="2"/>
  <c r="AO1293" i="2"/>
  <c r="AO1292" i="2"/>
  <c r="AO1291" i="2"/>
  <c r="AO1290" i="2"/>
  <c r="AO1289" i="2"/>
  <c r="AO1288" i="2"/>
  <c r="AO1287" i="2"/>
  <c r="AO1286" i="2"/>
  <c r="AO1285" i="2"/>
  <c r="AO1284" i="2"/>
  <c r="AO1283" i="2"/>
  <c r="AO1282" i="2"/>
  <c r="AO1281" i="2"/>
  <c r="AO1280" i="2"/>
  <c r="AO1279" i="2"/>
  <c r="AO1278" i="2"/>
  <c r="AO1277" i="2"/>
  <c r="AO1276" i="2"/>
  <c r="AO1275" i="2"/>
  <c r="AO1274" i="2"/>
  <c r="AO1273" i="2"/>
  <c r="AO1272" i="2"/>
  <c r="AO1271" i="2"/>
  <c r="AO1270" i="2"/>
  <c r="AO1269" i="2"/>
  <c r="AO1268" i="2"/>
  <c r="AO1267" i="2"/>
  <c r="AO1266" i="2"/>
  <c r="AO1265" i="2"/>
  <c r="AO1264" i="2"/>
  <c r="AO1263" i="2"/>
  <c r="AO1262" i="2"/>
  <c r="AO1261" i="2"/>
  <c r="AO1260" i="2"/>
  <c r="AO1259" i="2"/>
  <c r="AO1258" i="2"/>
  <c r="AO1257" i="2"/>
  <c r="AO1256" i="2"/>
  <c r="AO1255" i="2"/>
  <c r="AO1254" i="2"/>
  <c r="AO1253" i="2"/>
  <c r="AO1252" i="2"/>
  <c r="AO1251" i="2"/>
  <c r="AO1250" i="2"/>
  <c r="AO1249" i="2"/>
  <c r="AO1248" i="2"/>
  <c r="AO1247" i="2"/>
  <c r="AO1246" i="2"/>
  <c r="AO1245" i="2"/>
  <c r="AO1244" i="2"/>
  <c r="AO1243" i="2"/>
  <c r="AO1242" i="2"/>
  <c r="AO1241" i="2"/>
  <c r="AO1240" i="2"/>
  <c r="AO1239" i="2"/>
  <c r="AO1238" i="2"/>
  <c r="AO1237" i="2"/>
  <c r="AO1236" i="2"/>
  <c r="AO1235" i="2"/>
  <c r="AO1234" i="2"/>
  <c r="AO1233" i="2"/>
  <c r="AO1232" i="2"/>
  <c r="AO1231" i="2"/>
  <c r="AO1230" i="2"/>
  <c r="AO1229" i="2"/>
  <c r="AO1228" i="2"/>
  <c r="AO1227" i="2"/>
  <c r="AO1226" i="2"/>
  <c r="AO1225" i="2"/>
  <c r="AO1224" i="2"/>
  <c r="AO1223" i="2"/>
  <c r="AO1222" i="2"/>
  <c r="AO1221" i="2"/>
  <c r="AO1220" i="2"/>
  <c r="AO1219" i="2"/>
  <c r="AO1218" i="2"/>
  <c r="AO1217" i="2"/>
  <c r="AO1216" i="2"/>
  <c r="AO1215" i="2"/>
  <c r="AO1214" i="2"/>
  <c r="AO1213" i="2"/>
  <c r="AO1212" i="2"/>
  <c r="AO1211" i="2"/>
  <c r="AO1210" i="2"/>
  <c r="AO1209" i="2"/>
  <c r="AO1208" i="2"/>
  <c r="AO1207" i="2"/>
  <c r="AO1206" i="2"/>
  <c r="AO1205" i="2"/>
  <c r="AO1204" i="2"/>
  <c r="AO1203" i="2"/>
  <c r="AO1202" i="2"/>
  <c r="AO1201" i="2"/>
  <c r="AO1200" i="2"/>
  <c r="AO1199" i="2"/>
  <c r="AO1198" i="2"/>
  <c r="AO1197" i="2"/>
  <c r="AO1196" i="2"/>
  <c r="AO1195" i="2"/>
  <c r="AO1194" i="2"/>
  <c r="AO1193" i="2"/>
  <c r="AO1192" i="2"/>
  <c r="AO1191" i="2"/>
  <c r="AO1190" i="2"/>
  <c r="AO1189" i="2"/>
  <c r="AO1188" i="2"/>
  <c r="AO1187" i="2"/>
  <c r="AO1186" i="2"/>
  <c r="AO1185" i="2"/>
  <c r="AO1184" i="2"/>
  <c r="AO1183" i="2"/>
  <c r="AO1182" i="2"/>
  <c r="AO1181" i="2"/>
  <c r="AO1180" i="2"/>
  <c r="AO1179" i="2"/>
  <c r="AO1178" i="2"/>
  <c r="AO1177" i="2"/>
  <c r="AO1176" i="2"/>
  <c r="AO1175" i="2"/>
  <c r="AO1174" i="2"/>
  <c r="AO1173" i="2"/>
  <c r="AO1172" i="2"/>
  <c r="AO1171" i="2"/>
  <c r="AO1170" i="2"/>
  <c r="AO1169" i="2"/>
  <c r="AO1168" i="2"/>
  <c r="AO1167" i="2"/>
  <c r="AO1166" i="2"/>
  <c r="AO1165" i="2"/>
  <c r="AO1164" i="2"/>
  <c r="AO1163" i="2"/>
  <c r="AO1162" i="2"/>
  <c r="AO1161" i="2"/>
  <c r="AO1160" i="2"/>
  <c r="AO1159" i="2"/>
  <c r="AO1158" i="2"/>
  <c r="AO1157" i="2"/>
  <c r="AO1156" i="2"/>
  <c r="AO1155" i="2"/>
  <c r="AO1154" i="2"/>
  <c r="AO1153" i="2"/>
  <c r="AO1152" i="2"/>
  <c r="AO1151" i="2"/>
  <c r="AO1150" i="2"/>
  <c r="AO1149" i="2"/>
  <c r="AO1148" i="2"/>
  <c r="AO1147" i="2"/>
  <c r="AO1146" i="2"/>
  <c r="AO1145" i="2"/>
  <c r="AO1144" i="2"/>
  <c r="AO1143" i="2"/>
  <c r="AO1142" i="2"/>
  <c r="AO1141" i="2"/>
  <c r="AO1140" i="2"/>
  <c r="AO1139" i="2"/>
  <c r="AO1138" i="2"/>
  <c r="AO1137" i="2"/>
  <c r="AO1136" i="2"/>
  <c r="AO1135" i="2"/>
  <c r="AO1134" i="2"/>
  <c r="AO1133" i="2"/>
  <c r="AO1132" i="2"/>
  <c r="AO1131" i="2"/>
  <c r="AO1130" i="2"/>
  <c r="AO1129" i="2"/>
  <c r="AO1128" i="2"/>
  <c r="AO1127" i="2"/>
  <c r="AO1126" i="2"/>
  <c r="AO1125" i="2"/>
  <c r="AO1124" i="2"/>
  <c r="AO1123" i="2"/>
  <c r="AO1122" i="2"/>
  <c r="AO1121" i="2"/>
  <c r="AO1120" i="2"/>
  <c r="AO1119" i="2"/>
  <c r="AO1118" i="2"/>
  <c r="AO1117" i="2"/>
  <c r="AO1116" i="2"/>
  <c r="AO1115" i="2"/>
  <c r="AO1114" i="2"/>
  <c r="AO1113" i="2"/>
  <c r="AO1112" i="2"/>
  <c r="AO1111" i="2"/>
  <c r="AO1110" i="2"/>
  <c r="AO1109" i="2"/>
  <c r="AO1108" i="2"/>
  <c r="AO1107" i="2"/>
  <c r="AO1106" i="2"/>
  <c r="AO1105" i="2"/>
  <c r="AO1104" i="2"/>
  <c r="AO1103" i="2"/>
  <c r="AO1102" i="2"/>
  <c r="AO1101" i="2"/>
  <c r="AO1100" i="2"/>
  <c r="AO1099" i="2"/>
  <c r="AO1098" i="2"/>
  <c r="AO1097" i="2"/>
  <c r="AO1096" i="2"/>
  <c r="AO1095" i="2"/>
  <c r="AO1094" i="2"/>
  <c r="AO1093" i="2"/>
  <c r="AO1092" i="2"/>
  <c r="AO1091" i="2"/>
  <c r="AO1090" i="2"/>
  <c r="AO1089" i="2"/>
  <c r="AO1088" i="2"/>
  <c r="AO1087" i="2"/>
  <c r="AO1086" i="2"/>
  <c r="AO1085" i="2"/>
  <c r="AO1084" i="2"/>
  <c r="AO1083" i="2"/>
  <c r="AO1082" i="2"/>
  <c r="AO1081" i="2"/>
  <c r="AO1080" i="2"/>
  <c r="AO1079" i="2"/>
  <c r="AO1078" i="2"/>
  <c r="AO1077" i="2"/>
  <c r="AO1076" i="2"/>
  <c r="AO1075" i="2"/>
  <c r="AO1074" i="2"/>
  <c r="AO1073" i="2"/>
  <c r="AO1072" i="2"/>
  <c r="AO1071" i="2"/>
  <c r="AO1070" i="2"/>
  <c r="AO1069" i="2"/>
  <c r="AO1068" i="2"/>
  <c r="AO1067" i="2"/>
  <c r="AO1066" i="2"/>
  <c r="AO1065" i="2"/>
  <c r="AO1064" i="2"/>
  <c r="AO1063" i="2"/>
  <c r="AO1062" i="2"/>
  <c r="AO1061" i="2"/>
  <c r="AO1060" i="2"/>
  <c r="AO1059" i="2"/>
  <c r="AO1058" i="2"/>
  <c r="AO1057" i="2"/>
  <c r="AO1056" i="2"/>
  <c r="AO1055" i="2"/>
  <c r="AO1054" i="2"/>
  <c r="AO1053" i="2"/>
  <c r="AO1052" i="2"/>
  <c r="AO1051" i="2"/>
  <c r="AO1050" i="2"/>
  <c r="AO1049" i="2"/>
  <c r="AO1048" i="2"/>
  <c r="AO1047" i="2"/>
  <c r="AO1046" i="2"/>
  <c r="AO1045" i="2"/>
  <c r="AO1044" i="2"/>
  <c r="AO1043" i="2"/>
  <c r="AO1042" i="2"/>
  <c r="AO1041" i="2"/>
  <c r="AO1040" i="2"/>
  <c r="AO1039" i="2"/>
  <c r="AO1038" i="2"/>
  <c r="AO1037" i="2"/>
  <c r="AO1036" i="2"/>
  <c r="AO1035" i="2"/>
  <c r="AO1034" i="2"/>
  <c r="AO1033" i="2"/>
  <c r="AO1032" i="2"/>
  <c r="AO1031" i="2"/>
  <c r="AO1030" i="2"/>
  <c r="AO1029" i="2"/>
  <c r="AO1028" i="2"/>
  <c r="AO1027" i="2"/>
  <c r="AO1026" i="2"/>
  <c r="AO1025" i="2"/>
  <c r="AO1024" i="2"/>
  <c r="AO1023" i="2"/>
  <c r="AO1022" i="2"/>
  <c r="AO1021" i="2"/>
  <c r="AO1020" i="2"/>
  <c r="AO1019" i="2"/>
  <c r="AO1018" i="2"/>
  <c r="AO1017" i="2"/>
  <c r="AO1016" i="2"/>
  <c r="AO1015" i="2"/>
  <c r="AO1014" i="2"/>
  <c r="AO1013" i="2"/>
  <c r="AO1012" i="2"/>
  <c r="AO1011" i="2"/>
  <c r="AO1010" i="2"/>
  <c r="AO1009" i="2"/>
  <c r="AO1008" i="2"/>
  <c r="AO1007" i="2"/>
  <c r="AO1006" i="2"/>
  <c r="AO1005" i="2"/>
  <c r="AO1004" i="2"/>
  <c r="AO1003" i="2"/>
  <c r="AO1002" i="2"/>
  <c r="AO1001" i="2"/>
  <c r="AO1000" i="2"/>
  <c r="AO999" i="2"/>
  <c r="AO998" i="2"/>
  <c r="AO997" i="2"/>
  <c r="AO996" i="2"/>
  <c r="AO995" i="2"/>
  <c r="AO994" i="2"/>
  <c r="AO993" i="2"/>
  <c r="AO992" i="2"/>
  <c r="AO991" i="2"/>
  <c r="AO990" i="2"/>
  <c r="AO989" i="2"/>
  <c r="AO988" i="2"/>
  <c r="AO987" i="2"/>
  <c r="AO986" i="2"/>
  <c r="AO985" i="2"/>
  <c r="AO984" i="2"/>
  <c r="AO983" i="2"/>
  <c r="AO982" i="2"/>
  <c r="AO981" i="2"/>
  <c r="AO980" i="2"/>
  <c r="AO979" i="2"/>
  <c r="AO978" i="2"/>
  <c r="AO977" i="2"/>
  <c r="AO976" i="2"/>
  <c r="AO975" i="2"/>
  <c r="AO974" i="2"/>
  <c r="AO973" i="2"/>
  <c r="AO972" i="2"/>
  <c r="AO971" i="2"/>
  <c r="AO970" i="2"/>
  <c r="AO969" i="2"/>
  <c r="AO968" i="2"/>
  <c r="AO967" i="2"/>
  <c r="AO966" i="2"/>
  <c r="AO965" i="2"/>
  <c r="AO964" i="2"/>
  <c r="AO963" i="2"/>
  <c r="AO962" i="2"/>
  <c r="AO961" i="2"/>
  <c r="AO960" i="2"/>
  <c r="AO959" i="2"/>
  <c r="AO958" i="2"/>
  <c r="AO957" i="2"/>
  <c r="AO956" i="2"/>
  <c r="AO955" i="2"/>
  <c r="AO954" i="2"/>
  <c r="AO953" i="2"/>
  <c r="AO952" i="2"/>
  <c r="AO951" i="2"/>
  <c r="AO950" i="2"/>
  <c r="AO949" i="2"/>
  <c r="AO948" i="2"/>
  <c r="AO947" i="2"/>
  <c r="AO946" i="2"/>
  <c r="AO945" i="2"/>
  <c r="AO944" i="2"/>
  <c r="AO943" i="2"/>
  <c r="AO942" i="2"/>
  <c r="AO941" i="2"/>
  <c r="AO940" i="2"/>
  <c r="AO939" i="2"/>
  <c r="AO938" i="2"/>
  <c r="AO937" i="2"/>
  <c r="AO936" i="2"/>
  <c r="AO935" i="2"/>
  <c r="AO934" i="2"/>
  <c r="AO933" i="2"/>
  <c r="AO932" i="2"/>
  <c r="AO931" i="2"/>
  <c r="AO930" i="2"/>
  <c r="AO929" i="2"/>
  <c r="AO928" i="2"/>
  <c r="AO927" i="2"/>
  <c r="AO926" i="2"/>
  <c r="AO925" i="2"/>
  <c r="AO924" i="2"/>
  <c r="AO923" i="2"/>
  <c r="AO922" i="2"/>
  <c r="AO921" i="2"/>
  <c r="AO920" i="2"/>
  <c r="AO919" i="2"/>
  <c r="AO918" i="2"/>
  <c r="AO917" i="2"/>
  <c r="AO916" i="2"/>
  <c r="AO915" i="2"/>
  <c r="AO914" i="2"/>
  <c r="AO913" i="2"/>
  <c r="AO912" i="2"/>
  <c r="AO911" i="2"/>
  <c r="AO910" i="2"/>
  <c r="AO909" i="2"/>
  <c r="AO908" i="2"/>
  <c r="AO907" i="2"/>
  <c r="AO906" i="2"/>
  <c r="AO905" i="2"/>
  <c r="AO904" i="2"/>
  <c r="AO903" i="2"/>
  <c r="AO902" i="2"/>
  <c r="AO901" i="2"/>
  <c r="AO900" i="2"/>
  <c r="AO899" i="2"/>
  <c r="AO898" i="2"/>
  <c r="AO897" i="2"/>
  <c r="AO896" i="2"/>
  <c r="AO895" i="2"/>
  <c r="AO894" i="2"/>
  <c r="AO893" i="2"/>
  <c r="AO892" i="2"/>
  <c r="AO891" i="2"/>
  <c r="AO890" i="2"/>
  <c r="AO889" i="2"/>
  <c r="AO888" i="2"/>
  <c r="AO887" i="2"/>
  <c r="AO886" i="2"/>
  <c r="AO885" i="2"/>
  <c r="AO884" i="2"/>
  <c r="AO883" i="2"/>
  <c r="AO882" i="2"/>
  <c r="AO881" i="2"/>
  <c r="AO880" i="2"/>
  <c r="AO879" i="2"/>
  <c r="AO878" i="2"/>
  <c r="AO877" i="2"/>
  <c r="AO876" i="2"/>
  <c r="AO875" i="2"/>
  <c r="AO874" i="2"/>
  <c r="AO873" i="2"/>
  <c r="AO872" i="2"/>
  <c r="AO871" i="2"/>
  <c r="AO870" i="2"/>
  <c r="AO869" i="2"/>
  <c r="AO868" i="2"/>
  <c r="AO867" i="2"/>
  <c r="AO866" i="2"/>
  <c r="AO865" i="2"/>
  <c r="AO864" i="2"/>
  <c r="AO863" i="2"/>
  <c r="AO862" i="2"/>
  <c r="AO861" i="2"/>
  <c r="AO860" i="2"/>
  <c r="AO859" i="2"/>
  <c r="AO858" i="2"/>
  <c r="AO857" i="2"/>
  <c r="AO856" i="2"/>
  <c r="AO855" i="2"/>
  <c r="AO854" i="2"/>
  <c r="AO853" i="2"/>
  <c r="AO852" i="2"/>
  <c r="AO851" i="2"/>
  <c r="AO850" i="2"/>
  <c r="AO849" i="2"/>
  <c r="AO848" i="2"/>
  <c r="AO847" i="2"/>
  <c r="AO846" i="2"/>
  <c r="AO845" i="2"/>
  <c r="AO844" i="2"/>
  <c r="AO843" i="2"/>
  <c r="AO842" i="2"/>
  <c r="AO841" i="2"/>
  <c r="AO840" i="2"/>
  <c r="AO839" i="2"/>
  <c r="AO838" i="2"/>
  <c r="AO837" i="2"/>
  <c r="AO836" i="2"/>
  <c r="AO835" i="2"/>
  <c r="AO834" i="2"/>
  <c r="AO833" i="2"/>
  <c r="AO832" i="2"/>
  <c r="AO831" i="2"/>
  <c r="AO830" i="2"/>
  <c r="AO829" i="2"/>
  <c r="AO828" i="2"/>
  <c r="AO827" i="2"/>
  <c r="AO826" i="2"/>
  <c r="AO825" i="2"/>
  <c r="AO824" i="2"/>
  <c r="AO823" i="2"/>
  <c r="AO822" i="2"/>
  <c r="AO821" i="2"/>
  <c r="AO820" i="2"/>
  <c r="AO819" i="2"/>
  <c r="AO818" i="2"/>
  <c r="AO817" i="2"/>
  <c r="AO816" i="2"/>
  <c r="AO815" i="2"/>
  <c r="AO814" i="2"/>
  <c r="AO813" i="2"/>
  <c r="AO812" i="2"/>
  <c r="AO811" i="2"/>
  <c r="AO810" i="2"/>
  <c r="AO809" i="2"/>
  <c r="AO808" i="2"/>
  <c r="AO807" i="2"/>
  <c r="AO806" i="2"/>
  <c r="AO805" i="2"/>
  <c r="AO804" i="2"/>
  <c r="AO803" i="2"/>
  <c r="AO802" i="2"/>
  <c r="AO801" i="2"/>
  <c r="AO800" i="2"/>
  <c r="AO799" i="2"/>
  <c r="AO798" i="2"/>
  <c r="AO797" i="2"/>
  <c r="AO796" i="2"/>
  <c r="AO795" i="2"/>
  <c r="AO794" i="2"/>
  <c r="AO793" i="2"/>
  <c r="AO792" i="2"/>
  <c r="AO791" i="2"/>
  <c r="AO790" i="2"/>
  <c r="AO789" i="2"/>
  <c r="AO788" i="2"/>
  <c r="AO787" i="2"/>
  <c r="AO786" i="2"/>
  <c r="AO785" i="2"/>
  <c r="AO784" i="2"/>
  <c r="AO783" i="2"/>
  <c r="AO782" i="2"/>
  <c r="AO781" i="2"/>
  <c r="AO780" i="2"/>
  <c r="AO779" i="2"/>
  <c r="AO778" i="2"/>
  <c r="AO777" i="2"/>
  <c r="AO776" i="2"/>
  <c r="AO775" i="2"/>
  <c r="AO774" i="2"/>
  <c r="AO773" i="2"/>
  <c r="AO772" i="2"/>
  <c r="AO771" i="2"/>
  <c r="AO770" i="2"/>
  <c r="AO769" i="2"/>
  <c r="AO768" i="2"/>
  <c r="AO767" i="2"/>
  <c r="AO766" i="2"/>
  <c r="AO765" i="2"/>
  <c r="AO764" i="2"/>
  <c r="AO763" i="2"/>
  <c r="AO762" i="2"/>
  <c r="AO761" i="2"/>
  <c r="AO760" i="2"/>
  <c r="AO759" i="2"/>
  <c r="AO758" i="2"/>
  <c r="AO757" i="2"/>
  <c r="AO756" i="2"/>
  <c r="AO755" i="2"/>
  <c r="AO754" i="2"/>
  <c r="AO753" i="2"/>
  <c r="AO752" i="2"/>
  <c r="AO751" i="2"/>
  <c r="AO750" i="2"/>
  <c r="AO749" i="2"/>
  <c r="AO748" i="2"/>
  <c r="AO747" i="2"/>
  <c r="AO746" i="2"/>
  <c r="AO745" i="2"/>
  <c r="AO744" i="2"/>
  <c r="AO743" i="2"/>
  <c r="AO742" i="2"/>
  <c r="AO741" i="2"/>
  <c r="AO740" i="2"/>
  <c r="AO739" i="2"/>
  <c r="AO738" i="2"/>
  <c r="AO737" i="2"/>
  <c r="AO736" i="2"/>
  <c r="AO735" i="2"/>
  <c r="AO734" i="2"/>
  <c r="AO733" i="2"/>
  <c r="AO732" i="2"/>
  <c r="AO731" i="2"/>
  <c r="AO730" i="2"/>
  <c r="AO729" i="2"/>
  <c r="AO728" i="2"/>
  <c r="AO727" i="2"/>
  <c r="AO726" i="2"/>
  <c r="AO725" i="2"/>
  <c r="AO724" i="2"/>
  <c r="AO723" i="2"/>
  <c r="AO722" i="2"/>
  <c r="AO721" i="2"/>
  <c r="AO720" i="2"/>
  <c r="AO719" i="2"/>
  <c r="AO718" i="2"/>
  <c r="AO717" i="2"/>
  <c r="AO716" i="2"/>
  <c r="AO715" i="2"/>
  <c r="AO714" i="2"/>
  <c r="AO713" i="2"/>
  <c r="AO712" i="2"/>
  <c r="AO711" i="2"/>
  <c r="AO710" i="2"/>
  <c r="AO709" i="2"/>
  <c r="AO708" i="2"/>
  <c r="AO707" i="2"/>
  <c r="AO706" i="2"/>
  <c r="AO705" i="2"/>
  <c r="AO704" i="2"/>
  <c r="AO703" i="2"/>
  <c r="AO702" i="2"/>
  <c r="AO701" i="2"/>
  <c r="AO700" i="2"/>
  <c r="AO699" i="2"/>
  <c r="AO698" i="2"/>
  <c r="AO697" i="2"/>
  <c r="AO696" i="2"/>
  <c r="AO695" i="2"/>
  <c r="AO694" i="2"/>
  <c r="AO693" i="2"/>
  <c r="AO692" i="2"/>
  <c r="AO691" i="2"/>
  <c r="AO690" i="2"/>
  <c r="AO689" i="2"/>
  <c r="AO688" i="2"/>
  <c r="AO687" i="2"/>
  <c r="AO686" i="2"/>
  <c r="AO685" i="2"/>
  <c r="AO684" i="2"/>
  <c r="AO683" i="2"/>
  <c r="AO682" i="2"/>
  <c r="AO681" i="2"/>
  <c r="AO680" i="2"/>
  <c r="AO679" i="2"/>
  <c r="AO678" i="2"/>
  <c r="AO677" i="2"/>
  <c r="AO676" i="2"/>
  <c r="AO675" i="2"/>
  <c r="AO674" i="2"/>
  <c r="AO673" i="2"/>
  <c r="AO672" i="2"/>
  <c r="AO671" i="2"/>
  <c r="AO670" i="2"/>
  <c r="AO669" i="2"/>
  <c r="AO668" i="2"/>
  <c r="AO667" i="2"/>
  <c r="AO666" i="2"/>
  <c r="AO665" i="2"/>
  <c r="AO664" i="2"/>
  <c r="AO663" i="2"/>
  <c r="AO662" i="2"/>
  <c r="AO661" i="2"/>
  <c r="AO660" i="2"/>
  <c r="AO659" i="2"/>
  <c r="AO658" i="2"/>
  <c r="AO657" i="2"/>
  <c r="AO656" i="2"/>
  <c r="AO655" i="2"/>
  <c r="AO654" i="2"/>
  <c r="AO653" i="2"/>
  <c r="AO652" i="2"/>
  <c r="AO651" i="2"/>
  <c r="AO650" i="2"/>
  <c r="AO649" i="2"/>
  <c r="AO648" i="2"/>
  <c r="AO647" i="2"/>
  <c r="AO646" i="2"/>
  <c r="AO645" i="2"/>
  <c r="AO644" i="2"/>
  <c r="AO643" i="2"/>
  <c r="AO642" i="2"/>
  <c r="AO641" i="2"/>
  <c r="AO640" i="2"/>
  <c r="AO639" i="2"/>
  <c r="AO638" i="2"/>
  <c r="AO637" i="2"/>
  <c r="AO636" i="2"/>
  <c r="AO635" i="2"/>
  <c r="AO634" i="2"/>
  <c r="AO633" i="2"/>
  <c r="AO632" i="2"/>
  <c r="AO631" i="2"/>
  <c r="AO630" i="2"/>
  <c r="AO629" i="2"/>
  <c r="AO628" i="2"/>
  <c r="AO627" i="2"/>
  <c r="AO626" i="2"/>
  <c r="AO625" i="2"/>
  <c r="AO624" i="2"/>
  <c r="AO623" i="2"/>
  <c r="AO622" i="2"/>
  <c r="AO621" i="2"/>
  <c r="AO620" i="2"/>
  <c r="AO619" i="2"/>
  <c r="AO618" i="2"/>
  <c r="AO617" i="2"/>
  <c r="AO616" i="2"/>
  <c r="AO615" i="2"/>
  <c r="AO614" i="2"/>
  <c r="AO613" i="2"/>
  <c r="AO612" i="2"/>
  <c r="AO611" i="2"/>
  <c r="AO610" i="2"/>
  <c r="AO609" i="2"/>
  <c r="AO608" i="2"/>
  <c r="AO607" i="2"/>
  <c r="AO606" i="2"/>
  <c r="AO605" i="2"/>
  <c r="AO604" i="2"/>
  <c r="AO603" i="2"/>
  <c r="AO602" i="2"/>
  <c r="AO601" i="2"/>
  <c r="AO600" i="2"/>
  <c r="AO599" i="2"/>
  <c r="AO598" i="2"/>
  <c r="AO597" i="2"/>
  <c r="AO596" i="2"/>
  <c r="AO595" i="2"/>
  <c r="AO594" i="2"/>
  <c r="AO593" i="2"/>
  <c r="AO592" i="2"/>
  <c r="AO591" i="2"/>
  <c r="AO590" i="2"/>
  <c r="AO589" i="2"/>
  <c r="AO588" i="2"/>
  <c r="AO587" i="2"/>
  <c r="AO586" i="2"/>
  <c r="AO585" i="2"/>
  <c r="AO584" i="2"/>
  <c r="AO583" i="2"/>
  <c r="AO582" i="2"/>
  <c r="AO581" i="2"/>
  <c r="AO580" i="2"/>
  <c r="AO579" i="2"/>
  <c r="AO578" i="2"/>
  <c r="AO577" i="2"/>
  <c r="AO576" i="2"/>
  <c r="AO575" i="2"/>
  <c r="AO574" i="2"/>
  <c r="AO573" i="2"/>
  <c r="AO572" i="2"/>
  <c r="AO571" i="2"/>
  <c r="AO570" i="2"/>
  <c r="AO569" i="2"/>
  <c r="AO568" i="2"/>
  <c r="AO567" i="2"/>
  <c r="AO566" i="2"/>
  <c r="AO565" i="2"/>
  <c r="AO564" i="2"/>
  <c r="AO563" i="2"/>
  <c r="AO562" i="2"/>
  <c r="AO561" i="2"/>
  <c r="AO560" i="2"/>
  <c r="AO559" i="2"/>
  <c r="AO558" i="2"/>
  <c r="AO557" i="2"/>
  <c r="AO556" i="2"/>
  <c r="AO555" i="2"/>
  <c r="AO554" i="2"/>
  <c r="AO553" i="2"/>
  <c r="AO552" i="2"/>
  <c r="AO551" i="2"/>
  <c r="AO550" i="2"/>
  <c r="AO549" i="2"/>
  <c r="AO548" i="2"/>
  <c r="AO547" i="2"/>
  <c r="AO546" i="2"/>
  <c r="AO545" i="2"/>
  <c r="AO544" i="2"/>
  <c r="AO543" i="2"/>
  <c r="AO542" i="2"/>
  <c r="AO541" i="2"/>
  <c r="AO540" i="2"/>
  <c r="AO539" i="2"/>
  <c r="AO538" i="2"/>
  <c r="AO537" i="2"/>
  <c r="AO536" i="2"/>
  <c r="AO535" i="2"/>
  <c r="AO534" i="2"/>
  <c r="AO533" i="2"/>
  <c r="AO532" i="2"/>
  <c r="AO531" i="2"/>
  <c r="AO530" i="2"/>
  <c r="AO529" i="2"/>
  <c r="AO528" i="2"/>
  <c r="AO527" i="2"/>
  <c r="AO526" i="2"/>
  <c r="AO525" i="2"/>
  <c r="AO524" i="2"/>
  <c r="AO523" i="2"/>
  <c r="AO522" i="2"/>
  <c r="AO521" i="2"/>
  <c r="AO520" i="2"/>
  <c r="AO519" i="2"/>
  <c r="AO518" i="2"/>
  <c r="AO517" i="2"/>
  <c r="AO516" i="2"/>
  <c r="AO515" i="2"/>
  <c r="AO514" i="2"/>
  <c r="AO513" i="2"/>
  <c r="AO512" i="2"/>
  <c r="AO511" i="2"/>
  <c r="AO510" i="2"/>
  <c r="AO509" i="2"/>
  <c r="AO508" i="2"/>
  <c r="AO507" i="2"/>
  <c r="AO506" i="2"/>
  <c r="AO505" i="2"/>
  <c r="AO504" i="2"/>
  <c r="AO503" i="2"/>
  <c r="AO502" i="2"/>
  <c r="AO501" i="2"/>
  <c r="AO500" i="2"/>
  <c r="AO499" i="2"/>
  <c r="AO498" i="2"/>
  <c r="AO497" i="2"/>
  <c r="AO496" i="2"/>
  <c r="AO495" i="2"/>
  <c r="AO494" i="2"/>
  <c r="AO493" i="2"/>
  <c r="AO492" i="2"/>
  <c r="AO491" i="2"/>
  <c r="AO490" i="2"/>
  <c r="AO489" i="2"/>
  <c r="AO488" i="2"/>
  <c r="AO487" i="2"/>
  <c r="AO486" i="2"/>
  <c r="AO485" i="2"/>
  <c r="AO484" i="2"/>
  <c r="AO483" i="2"/>
  <c r="AO482" i="2"/>
  <c r="AO481" i="2"/>
  <c r="AO480" i="2"/>
  <c r="AO479" i="2"/>
  <c r="AO478" i="2"/>
  <c r="AO477" i="2"/>
  <c r="AO476" i="2"/>
  <c r="AO475" i="2"/>
  <c r="AO474" i="2"/>
  <c r="AO473" i="2"/>
  <c r="AO472" i="2"/>
  <c r="AO471" i="2"/>
  <c r="AO470" i="2"/>
  <c r="AO469" i="2"/>
  <c r="AO468" i="2"/>
  <c r="AO467" i="2"/>
  <c r="AO466" i="2"/>
  <c r="AO465" i="2"/>
  <c r="AO464" i="2"/>
  <c r="AO463" i="2"/>
  <c r="AO462" i="2"/>
  <c r="AO461" i="2"/>
  <c r="AO460" i="2"/>
  <c r="AO459" i="2"/>
  <c r="AO458" i="2"/>
  <c r="AO457" i="2"/>
  <c r="AO456" i="2"/>
  <c r="AO455" i="2"/>
  <c r="AO454" i="2"/>
  <c r="AO453" i="2"/>
  <c r="AO452" i="2"/>
  <c r="AO451" i="2"/>
  <c r="AO450" i="2"/>
  <c r="AO449" i="2"/>
  <c r="AO448" i="2"/>
  <c r="AO447" i="2"/>
  <c r="AO446" i="2"/>
  <c r="AO445" i="2"/>
  <c r="AO444" i="2"/>
  <c r="AO443" i="2"/>
  <c r="AO442" i="2"/>
  <c r="AO441" i="2"/>
  <c r="AO440" i="2"/>
  <c r="AO439" i="2"/>
  <c r="AO438" i="2"/>
  <c r="AO437" i="2"/>
  <c r="AO436" i="2"/>
  <c r="AO435" i="2"/>
  <c r="AO434" i="2"/>
  <c r="AO433" i="2"/>
  <c r="AO432" i="2"/>
  <c r="AO431" i="2"/>
  <c r="AO430" i="2"/>
  <c r="AO429" i="2"/>
  <c r="AO428" i="2"/>
  <c r="AO427" i="2"/>
  <c r="AO426" i="2"/>
  <c r="AO425" i="2"/>
  <c r="AO424" i="2"/>
  <c r="AO423" i="2"/>
  <c r="AO422" i="2"/>
  <c r="AO421" i="2"/>
  <c r="AO420" i="2"/>
  <c r="AO419" i="2"/>
  <c r="AO418" i="2"/>
  <c r="AO417" i="2"/>
  <c r="AO416" i="2"/>
  <c r="AO415" i="2"/>
  <c r="AO414" i="2"/>
  <c r="AO413" i="2"/>
  <c r="AO412" i="2"/>
  <c r="AO411" i="2"/>
  <c r="AO410" i="2"/>
  <c r="AO409" i="2"/>
  <c r="AO408" i="2"/>
  <c r="AO407" i="2"/>
  <c r="AO406" i="2"/>
  <c r="AO405" i="2"/>
  <c r="AO404" i="2"/>
  <c r="AO403" i="2"/>
  <c r="AO402" i="2"/>
  <c r="AO401" i="2"/>
  <c r="AO400" i="2"/>
  <c r="AO399" i="2"/>
  <c r="AO398" i="2"/>
  <c r="AO397" i="2"/>
  <c r="AO396" i="2"/>
  <c r="AO395" i="2"/>
  <c r="AO394" i="2"/>
  <c r="AO393" i="2"/>
  <c r="AO392" i="2"/>
  <c r="AO391" i="2"/>
  <c r="AO390" i="2"/>
  <c r="AO389" i="2"/>
  <c r="AO388" i="2"/>
  <c r="AO387" i="2"/>
  <c r="AO386" i="2"/>
  <c r="AO385" i="2"/>
  <c r="AO384" i="2"/>
  <c r="AO383" i="2"/>
  <c r="AO382" i="2"/>
  <c r="AO381" i="2"/>
  <c r="AO380" i="2"/>
  <c r="AO379" i="2"/>
  <c r="AO378" i="2"/>
  <c r="AO377" i="2"/>
  <c r="AO376" i="2"/>
  <c r="AO375" i="2"/>
  <c r="AO374" i="2"/>
  <c r="AO373" i="2"/>
  <c r="AO372" i="2"/>
  <c r="AO371" i="2"/>
  <c r="AO370" i="2"/>
  <c r="AO369" i="2"/>
  <c r="AO368" i="2"/>
  <c r="AO367" i="2"/>
  <c r="AO366" i="2"/>
  <c r="AO365" i="2"/>
  <c r="AO364" i="2"/>
  <c r="AO363" i="2"/>
  <c r="AO362" i="2"/>
  <c r="AO361" i="2"/>
  <c r="AO360" i="2"/>
  <c r="AO359" i="2"/>
  <c r="AO358" i="2"/>
  <c r="AO357" i="2"/>
  <c r="AO356" i="2"/>
  <c r="AO355" i="2"/>
  <c r="AO354" i="2"/>
  <c r="AO353" i="2"/>
  <c r="AO352" i="2"/>
  <c r="AO351" i="2"/>
  <c r="AO350" i="2"/>
  <c r="AO349" i="2"/>
  <c r="AO348" i="2"/>
  <c r="AO347" i="2"/>
  <c r="AO346" i="2"/>
  <c r="AO345" i="2"/>
  <c r="AO344" i="2"/>
  <c r="AO343" i="2"/>
  <c r="AO342" i="2"/>
  <c r="AO341" i="2"/>
  <c r="AO340" i="2"/>
  <c r="AO339" i="2"/>
  <c r="AO338" i="2"/>
  <c r="AO337" i="2"/>
  <c r="AO336" i="2"/>
  <c r="AO335" i="2"/>
  <c r="AO334" i="2"/>
  <c r="AO333" i="2"/>
  <c r="AO332" i="2"/>
  <c r="AO331" i="2"/>
  <c r="AO330" i="2"/>
  <c r="AO329" i="2"/>
  <c r="AO328" i="2"/>
  <c r="AO327" i="2"/>
  <c r="AO326" i="2"/>
  <c r="AO325" i="2"/>
  <c r="AO324" i="2"/>
  <c r="AO323" i="2"/>
  <c r="AO322" i="2"/>
  <c r="AO321" i="2"/>
  <c r="AO320" i="2"/>
  <c r="AO319" i="2"/>
  <c r="AO318" i="2"/>
  <c r="AO317" i="2"/>
  <c r="AO316" i="2"/>
  <c r="AO315" i="2"/>
  <c r="AO314" i="2"/>
  <c r="AO313" i="2"/>
  <c r="AO312" i="2"/>
  <c r="AO311" i="2"/>
  <c r="AO310" i="2"/>
  <c r="AO309" i="2"/>
  <c r="AO308" i="2"/>
  <c r="AO307" i="2"/>
  <c r="AO306" i="2"/>
  <c r="AO305" i="2"/>
  <c r="AO304" i="2"/>
  <c r="AO303" i="2"/>
  <c r="AO302" i="2"/>
  <c r="AO301" i="2"/>
  <c r="AO300" i="2"/>
  <c r="AO299" i="2"/>
  <c r="AO298" i="2"/>
  <c r="AO297" i="2"/>
  <c r="AO296" i="2"/>
  <c r="AO295" i="2"/>
  <c r="AO294" i="2"/>
  <c r="AO293" i="2"/>
  <c r="AO292" i="2"/>
  <c r="AO291" i="2"/>
  <c r="AO290" i="2"/>
  <c r="AO289" i="2"/>
  <c r="AO288" i="2"/>
  <c r="AO287" i="2"/>
  <c r="AO286" i="2"/>
  <c r="AO285" i="2"/>
  <c r="AO284" i="2"/>
  <c r="AO283" i="2"/>
  <c r="AO282" i="2"/>
  <c r="AO281" i="2"/>
  <c r="AO280" i="2"/>
  <c r="AO279" i="2"/>
  <c r="AO278" i="2"/>
  <c r="AO277" i="2"/>
  <c r="AO276" i="2"/>
  <c r="AO275" i="2"/>
  <c r="AO274" i="2"/>
  <c r="AO273" i="2"/>
  <c r="AO272" i="2"/>
  <c r="AO271" i="2"/>
  <c r="AO270" i="2"/>
  <c r="AO269" i="2"/>
  <c r="AO268" i="2"/>
  <c r="AO267" i="2"/>
  <c r="AO266" i="2"/>
  <c r="AO265" i="2"/>
  <c r="AO264" i="2"/>
  <c r="AO263" i="2"/>
  <c r="AO262" i="2"/>
  <c r="AO261" i="2"/>
  <c r="AO260" i="2"/>
  <c r="AO259" i="2"/>
  <c r="AO258" i="2"/>
  <c r="AO257" i="2"/>
  <c r="AO256" i="2"/>
  <c r="AO255" i="2"/>
  <c r="AO254" i="2"/>
  <c r="AO253" i="2"/>
  <c r="AO252" i="2"/>
  <c r="AO251" i="2"/>
  <c r="AO250" i="2"/>
  <c r="AO249" i="2"/>
  <c r="AO248" i="2"/>
  <c r="AO247" i="2"/>
  <c r="AO246" i="2"/>
  <c r="AO245" i="2"/>
  <c r="AO244" i="2"/>
  <c r="AO243" i="2"/>
  <c r="AO242" i="2"/>
  <c r="AO241" i="2"/>
  <c r="AO240" i="2"/>
  <c r="AO239" i="2"/>
  <c r="AO238" i="2"/>
  <c r="AO237" i="2"/>
  <c r="AO236" i="2"/>
  <c r="AO235" i="2"/>
  <c r="AO234" i="2"/>
  <c r="AO233" i="2"/>
  <c r="AO232" i="2"/>
  <c r="AO231" i="2"/>
  <c r="AO230" i="2"/>
  <c r="AO229" i="2"/>
  <c r="AO228" i="2"/>
  <c r="AO227" i="2"/>
  <c r="AO226" i="2"/>
  <c r="AO225" i="2"/>
  <c r="AO224" i="2"/>
  <c r="AO223" i="2"/>
  <c r="AO222" i="2"/>
  <c r="AO221" i="2"/>
  <c r="AO220" i="2"/>
  <c r="AO219" i="2"/>
  <c r="AO218" i="2"/>
  <c r="AO217" i="2"/>
  <c r="AO216" i="2"/>
  <c r="AO215" i="2"/>
  <c r="AO214" i="2"/>
  <c r="AO213" i="2"/>
  <c r="AO212" i="2"/>
  <c r="AO211" i="2"/>
  <c r="AO210" i="2"/>
  <c r="AO209" i="2"/>
  <c r="AO208" i="2"/>
  <c r="AO207" i="2"/>
  <c r="AO206" i="2"/>
  <c r="AO205" i="2"/>
  <c r="AO204" i="2"/>
  <c r="AO203" i="2"/>
  <c r="AO202" i="2"/>
  <c r="AO201" i="2"/>
  <c r="AO200" i="2"/>
  <c r="AO199" i="2"/>
  <c r="AO198" i="2"/>
  <c r="AO197" i="2"/>
  <c r="AO196" i="2"/>
  <c r="AO195" i="2"/>
  <c r="AO194" i="2"/>
  <c r="AO193" i="2"/>
  <c r="AO192" i="2"/>
  <c r="AO191" i="2"/>
  <c r="AO190" i="2"/>
  <c r="AO189" i="2"/>
  <c r="AO188" i="2"/>
  <c r="AO187" i="2"/>
  <c r="AO186" i="2"/>
  <c r="AO185" i="2"/>
  <c r="AO184" i="2"/>
  <c r="AO183" i="2"/>
  <c r="AO182" i="2"/>
  <c r="AO181" i="2"/>
  <c r="AO180" i="2"/>
  <c r="AO179" i="2"/>
  <c r="AO178" i="2"/>
  <c r="AO177" i="2"/>
  <c r="AO176" i="2"/>
  <c r="AO175" i="2"/>
  <c r="AO174" i="2"/>
  <c r="AO173" i="2"/>
  <c r="AO172" i="2"/>
  <c r="AO171" i="2"/>
  <c r="AO170" i="2"/>
  <c r="AO169" i="2"/>
  <c r="AO168" i="2"/>
  <c r="AO167" i="2"/>
  <c r="AO166" i="2"/>
  <c r="AO165" i="2"/>
  <c r="AO164" i="2"/>
  <c r="AO163" i="2"/>
  <c r="AO162" i="2"/>
  <c r="AO161" i="2"/>
  <c r="AO160" i="2"/>
  <c r="AO159" i="2"/>
  <c r="AO158" i="2"/>
  <c r="AO157" i="2"/>
  <c r="AO156" i="2"/>
  <c r="AO155" i="2"/>
  <c r="AO154" i="2"/>
  <c r="AO153" i="2"/>
  <c r="AO152" i="2"/>
  <c r="AO151" i="2"/>
  <c r="AO150" i="2"/>
  <c r="AO149" i="2"/>
  <c r="AO148" i="2"/>
  <c r="AO147" i="2"/>
  <c r="AO146" i="2"/>
  <c r="AO145" i="2"/>
  <c r="AO144" i="2"/>
  <c r="AO143" i="2"/>
  <c r="AO142" i="2"/>
  <c r="AO141" i="2"/>
  <c r="AO140" i="2"/>
  <c r="AO139" i="2"/>
  <c r="AO138" i="2"/>
  <c r="AO137" i="2"/>
  <c r="AO136" i="2"/>
  <c r="AO135" i="2"/>
  <c r="AO134" i="2"/>
  <c r="AO133" i="2"/>
  <c r="AO132" i="2"/>
  <c r="AO131" i="2"/>
  <c r="AO130" i="2"/>
  <c r="AO129" i="2"/>
  <c r="AO128" i="2"/>
  <c r="AO127" i="2"/>
  <c r="AO126" i="2"/>
  <c r="AO125" i="2"/>
  <c r="AO124" i="2"/>
  <c r="AO123" i="2"/>
  <c r="AO122" i="2"/>
  <c r="AO121" i="2"/>
  <c r="AO120" i="2"/>
  <c r="AO119" i="2"/>
  <c r="AO118" i="2"/>
  <c r="AO117" i="2"/>
  <c r="AO116" i="2"/>
  <c r="AO115" i="2"/>
  <c r="AO114" i="2"/>
  <c r="AO113" i="2"/>
  <c r="AO112" i="2"/>
  <c r="AO111" i="2"/>
  <c r="AO110" i="2"/>
  <c r="AO109" i="2"/>
  <c r="AO108" i="2"/>
  <c r="AO107" i="2"/>
  <c r="AO106" i="2"/>
  <c r="AO105" i="2"/>
  <c r="AO104" i="2"/>
  <c r="AO103" i="2"/>
  <c r="AO102" i="2"/>
  <c r="AO101" i="2"/>
  <c r="AO100" i="2"/>
  <c r="AO99" i="2"/>
  <c r="AO98" i="2"/>
  <c r="AO97" i="2"/>
  <c r="AO96" i="2"/>
  <c r="AO95" i="2"/>
  <c r="AO94" i="2"/>
  <c r="AO93" i="2"/>
  <c r="AO92" i="2"/>
  <c r="AO91" i="2"/>
  <c r="AO90" i="2"/>
  <c r="AO89" i="2"/>
  <c r="AO88" i="2"/>
  <c r="AO87" i="2"/>
  <c r="AO86" i="2"/>
  <c r="AO85" i="2"/>
  <c r="AO84" i="2"/>
  <c r="AO83" i="2"/>
  <c r="AO82" i="2"/>
  <c r="AO81" i="2"/>
  <c r="AO80" i="2"/>
  <c r="AO79" i="2"/>
  <c r="AO78" i="2"/>
  <c r="AO77" i="2"/>
  <c r="AO76" i="2"/>
  <c r="AO75" i="2"/>
  <c r="AO74" i="2"/>
  <c r="AO73" i="2"/>
  <c r="AO72" i="2"/>
  <c r="AO71" i="2"/>
  <c r="AO70" i="2"/>
  <c r="AO69" i="2"/>
  <c r="AO68" i="2"/>
  <c r="AO67" i="2"/>
  <c r="AO66" i="2"/>
  <c r="AO65" i="2"/>
  <c r="AO64" i="2"/>
  <c r="AO63" i="2"/>
  <c r="AO62" i="2"/>
  <c r="AO61" i="2"/>
  <c r="AO60" i="2"/>
  <c r="AO59" i="2"/>
  <c r="AO58" i="2"/>
  <c r="AO57" i="2"/>
  <c r="AO56" i="2"/>
  <c r="AO55" i="2"/>
  <c r="AO54" i="2"/>
  <c r="AO53" i="2"/>
  <c r="AO52" i="2"/>
  <c r="AO51" i="2"/>
  <c r="AO50" i="2"/>
  <c r="AO49" i="2"/>
  <c r="AO48" i="2"/>
  <c r="AO47" i="2"/>
  <c r="AO46" i="2"/>
  <c r="AO45" i="2"/>
  <c r="AO44" i="2"/>
  <c r="AO43" i="2"/>
  <c r="AO42" i="2"/>
  <c r="AO41" i="2"/>
  <c r="AO40" i="2"/>
  <c r="AO39" i="2"/>
  <c r="AO38" i="2"/>
  <c r="AO37" i="2"/>
  <c r="AO36" i="2"/>
  <c r="AO35" i="2"/>
  <c r="AO34" i="2"/>
  <c r="AO33" i="2"/>
  <c r="AO32" i="2"/>
  <c r="AO31" i="2"/>
  <c r="AO30" i="2"/>
  <c r="AO29" i="2"/>
  <c r="AO28" i="2"/>
  <c r="AO27" i="2"/>
  <c r="AO26" i="2"/>
  <c r="AO25" i="2"/>
  <c r="AO24" i="2"/>
  <c r="AO23" i="2"/>
  <c r="AO22" i="2"/>
  <c r="AO21" i="2"/>
  <c r="AO20" i="2"/>
  <c r="AO19" i="2"/>
  <c r="AO18" i="2"/>
  <c r="AO17" i="2"/>
  <c r="AO16" i="2"/>
  <c r="AO15" i="2"/>
  <c r="AO14" i="2"/>
  <c r="AO13" i="2"/>
  <c r="AO12" i="2"/>
  <c r="AO11" i="2"/>
  <c r="AO10" i="2"/>
  <c r="AO9" i="2"/>
  <c r="AO8" i="2"/>
  <c r="AO7" i="2"/>
  <c r="AO6" i="2"/>
  <c r="AO5" i="2"/>
  <c r="AO4" i="2"/>
  <c r="AO3" i="2"/>
  <c r="AO2" i="2"/>
  <c r="AG1350" i="2"/>
  <c r="AG1349" i="2"/>
  <c r="AG1348" i="2"/>
  <c r="AG1347" i="2"/>
  <c r="AG1346" i="2"/>
  <c r="AG1345" i="2"/>
  <c r="AG1344" i="2"/>
  <c r="AG1343" i="2"/>
  <c r="AG1342" i="2"/>
  <c r="AG1341" i="2"/>
  <c r="AG1340" i="2"/>
  <c r="AG1339" i="2"/>
  <c r="AG1338" i="2"/>
  <c r="AG1337" i="2"/>
  <c r="AG1336" i="2"/>
  <c r="AG1335" i="2"/>
  <c r="AG1334" i="2"/>
  <c r="AG1333" i="2"/>
  <c r="AG1332" i="2"/>
  <c r="AG1331" i="2"/>
  <c r="AG1330" i="2"/>
  <c r="AG1329" i="2"/>
  <c r="AG1328" i="2"/>
  <c r="AG1327" i="2"/>
  <c r="AG1326" i="2"/>
  <c r="AG1325" i="2"/>
  <c r="AG1324" i="2"/>
  <c r="AG1323" i="2"/>
  <c r="AG1322" i="2"/>
  <c r="AG1321" i="2"/>
  <c r="AG1320" i="2"/>
  <c r="AG1319" i="2"/>
  <c r="AG1318" i="2"/>
  <c r="AG1317" i="2"/>
  <c r="AG1316" i="2"/>
  <c r="AG1315" i="2"/>
  <c r="AG1314" i="2"/>
  <c r="AG1313" i="2"/>
  <c r="AG1312" i="2"/>
  <c r="AG1311" i="2"/>
  <c r="AG1310" i="2"/>
  <c r="AG1309" i="2"/>
  <c r="AG1308" i="2"/>
  <c r="AG1307" i="2"/>
  <c r="AG1306" i="2"/>
  <c r="AG1305" i="2"/>
  <c r="AG1304" i="2"/>
  <c r="AG1303" i="2"/>
  <c r="AG1302" i="2"/>
  <c r="AG1301" i="2"/>
  <c r="AG1300" i="2"/>
  <c r="AG1299" i="2"/>
  <c r="AG1298" i="2"/>
  <c r="AG1297" i="2"/>
  <c r="AG1296" i="2"/>
  <c r="AG1295" i="2"/>
  <c r="AG1294" i="2"/>
  <c r="AG1293" i="2"/>
  <c r="AG1292" i="2"/>
  <c r="AG1291" i="2"/>
  <c r="AG1290" i="2"/>
  <c r="AG1289" i="2"/>
  <c r="AG1288" i="2"/>
  <c r="AG1287" i="2"/>
  <c r="AG1286" i="2"/>
  <c r="AG1285" i="2"/>
  <c r="AG1284" i="2"/>
  <c r="AG1283" i="2"/>
  <c r="AG1282" i="2"/>
  <c r="AG1281" i="2"/>
  <c r="AG1280" i="2"/>
  <c r="AG1279" i="2"/>
  <c r="AG1278" i="2"/>
  <c r="AG1277" i="2"/>
  <c r="AG1276" i="2"/>
  <c r="AG1275" i="2"/>
  <c r="AG1274" i="2"/>
  <c r="AG1273" i="2"/>
  <c r="AG1272" i="2"/>
  <c r="AG1271" i="2"/>
  <c r="AG1270" i="2"/>
  <c r="AG1269" i="2"/>
  <c r="AG1268" i="2"/>
  <c r="AG1267" i="2"/>
  <c r="AG1266" i="2"/>
  <c r="AG1265" i="2"/>
  <c r="AG1264" i="2"/>
  <c r="AG1263" i="2"/>
  <c r="AG1262" i="2"/>
  <c r="AG1261" i="2"/>
  <c r="AG1260" i="2"/>
  <c r="AG1259" i="2"/>
  <c r="AG1258" i="2"/>
  <c r="AG1257" i="2"/>
  <c r="AG1256" i="2"/>
  <c r="AG1255" i="2"/>
  <c r="AG1254" i="2"/>
  <c r="AG1253" i="2"/>
  <c r="AG1252" i="2"/>
  <c r="AG1251" i="2"/>
  <c r="AG1250" i="2"/>
  <c r="AG1249" i="2"/>
  <c r="AG1248" i="2"/>
  <c r="AG1247" i="2"/>
  <c r="AG1246" i="2"/>
  <c r="AG1245" i="2"/>
  <c r="AG1244" i="2"/>
  <c r="AG1243" i="2"/>
  <c r="AG1242" i="2"/>
  <c r="AG1241" i="2"/>
  <c r="AG1240" i="2"/>
  <c r="AG1239" i="2"/>
  <c r="AG1238" i="2"/>
  <c r="AG1237" i="2"/>
  <c r="AG1236" i="2"/>
  <c r="AG1235" i="2"/>
  <c r="AG1234" i="2"/>
  <c r="AG1233" i="2"/>
  <c r="AG1232" i="2"/>
  <c r="AG1231" i="2"/>
  <c r="AG1230" i="2"/>
  <c r="AG1229" i="2"/>
  <c r="AG1228" i="2"/>
  <c r="AG1227" i="2"/>
  <c r="AG1226" i="2"/>
  <c r="AG1225" i="2"/>
  <c r="AG1224" i="2"/>
  <c r="AG1223" i="2"/>
  <c r="AG1222" i="2"/>
  <c r="AG1221" i="2"/>
  <c r="AG1220" i="2"/>
  <c r="AG1219" i="2"/>
  <c r="AG1218" i="2"/>
  <c r="AG1217" i="2"/>
  <c r="AG1216" i="2"/>
  <c r="AG1215" i="2"/>
  <c r="AG1214" i="2"/>
  <c r="AG1213" i="2"/>
  <c r="AG1212" i="2"/>
  <c r="AG1211" i="2"/>
  <c r="AG1210" i="2"/>
  <c r="AG1209" i="2"/>
  <c r="AG1208" i="2"/>
  <c r="AG1207" i="2"/>
  <c r="AG1206" i="2"/>
  <c r="AG1205" i="2"/>
  <c r="AG1204" i="2"/>
  <c r="AG1203" i="2"/>
  <c r="AG1202" i="2"/>
  <c r="AG1201" i="2"/>
  <c r="AG1200" i="2"/>
  <c r="AG1199" i="2"/>
  <c r="AG1198" i="2"/>
  <c r="AG1197" i="2"/>
  <c r="AG1196" i="2"/>
  <c r="AG1195" i="2"/>
  <c r="AG1194" i="2"/>
  <c r="AG1193" i="2"/>
  <c r="AG1192" i="2"/>
  <c r="AG1191" i="2"/>
  <c r="AG1190" i="2"/>
  <c r="AG1189" i="2"/>
  <c r="AG1188" i="2"/>
  <c r="AG1187" i="2"/>
  <c r="AG1186" i="2"/>
  <c r="AG1185" i="2"/>
  <c r="AG1184" i="2"/>
  <c r="AG1183" i="2"/>
  <c r="AG1182" i="2"/>
  <c r="AG1181" i="2"/>
  <c r="AG1180" i="2"/>
  <c r="AG1179" i="2"/>
  <c r="AG1178" i="2"/>
  <c r="AG1177" i="2"/>
  <c r="AG1176" i="2"/>
  <c r="AG1175" i="2"/>
  <c r="AG1174" i="2"/>
  <c r="AG1173" i="2"/>
  <c r="AG1172" i="2"/>
  <c r="AG1171" i="2"/>
  <c r="AG1170" i="2"/>
  <c r="AG1169" i="2"/>
  <c r="AG1168" i="2"/>
  <c r="AG1167" i="2"/>
  <c r="AG1166" i="2"/>
  <c r="AG1165" i="2"/>
  <c r="AG1164" i="2"/>
  <c r="AG1163" i="2"/>
  <c r="AG1162" i="2"/>
  <c r="AG1161" i="2"/>
  <c r="AG1160" i="2"/>
  <c r="AG1159" i="2"/>
  <c r="AG1158" i="2"/>
  <c r="AG1157" i="2"/>
  <c r="AG1156" i="2"/>
  <c r="AG1155" i="2"/>
  <c r="AG1154" i="2"/>
  <c r="AG1153" i="2"/>
  <c r="AG1152" i="2"/>
  <c r="AG1151" i="2"/>
  <c r="AG1150" i="2"/>
  <c r="AG1149" i="2"/>
  <c r="AG1148" i="2"/>
  <c r="AG1147" i="2"/>
  <c r="AG1146" i="2"/>
  <c r="AG1145" i="2"/>
  <c r="AG1144" i="2"/>
  <c r="AG1143" i="2"/>
  <c r="AG1142" i="2"/>
  <c r="AG1141" i="2"/>
  <c r="AG1140" i="2"/>
  <c r="AG1139" i="2"/>
  <c r="AG1138" i="2"/>
  <c r="AG1137" i="2"/>
  <c r="AG1136" i="2"/>
  <c r="AG1135" i="2"/>
  <c r="AG1134" i="2"/>
  <c r="AG1133" i="2"/>
  <c r="AG1132" i="2"/>
  <c r="AG1131" i="2"/>
  <c r="AG1130" i="2"/>
  <c r="AG1129" i="2"/>
  <c r="AG1128" i="2"/>
  <c r="AG1127" i="2"/>
  <c r="AG1126" i="2"/>
  <c r="AG1125" i="2"/>
  <c r="AG1124" i="2"/>
  <c r="AG1123" i="2"/>
  <c r="AG1122" i="2"/>
  <c r="AG1121" i="2"/>
  <c r="AG1120" i="2"/>
  <c r="AG1119" i="2"/>
  <c r="AG1118" i="2"/>
  <c r="AG1117" i="2"/>
  <c r="AG1116" i="2"/>
  <c r="AG1115" i="2"/>
  <c r="AG1114" i="2"/>
  <c r="AG1113" i="2"/>
  <c r="AG1112" i="2"/>
  <c r="AG1111" i="2"/>
  <c r="AG1110" i="2"/>
  <c r="AG1109" i="2"/>
  <c r="AG1108" i="2"/>
  <c r="AG1107" i="2"/>
  <c r="AG1106" i="2"/>
  <c r="AG1105" i="2"/>
  <c r="AG1104" i="2"/>
  <c r="AG1103" i="2"/>
  <c r="AG1102" i="2"/>
  <c r="AG1101" i="2"/>
  <c r="AG1100" i="2"/>
  <c r="AG1099" i="2"/>
  <c r="AG1098" i="2"/>
  <c r="AG1097" i="2"/>
  <c r="AG1096" i="2"/>
  <c r="AG1095" i="2"/>
  <c r="AG1094" i="2"/>
  <c r="AG1093" i="2"/>
  <c r="AG1092" i="2"/>
  <c r="AG1091" i="2"/>
  <c r="AG1090" i="2"/>
  <c r="AG1089" i="2"/>
  <c r="AG1088" i="2"/>
  <c r="AG1087" i="2"/>
  <c r="AG1086" i="2"/>
  <c r="AG1085" i="2"/>
  <c r="AG1084" i="2"/>
  <c r="AG1083" i="2"/>
  <c r="AG1082" i="2"/>
  <c r="AG1081" i="2"/>
  <c r="AG1080" i="2"/>
  <c r="AG1079" i="2"/>
  <c r="AG1078" i="2"/>
  <c r="AG1077" i="2"/>
  <c r="AG1076" i="2"/>
  <c r="AG1075" i="2"/>
  <c r="AG1074" i="2"/>
  <c r="AG1073" i="2"/>
  <c r="AG1072" i="2"/>
  <c r="AG1071" i="2"/>
  <c r="AG1070" i="2"/>
  <c r="AG1069" i="2"/>
  <c r="AG1068" i="2"/>
  <c r="AG1067" i="2"/>
  <c r="AG1066" i="2"/>
  <c r="AG1065" i="2"/>
  <c r="AG1064" i="2"/>
  <c r="AG1063" i="2"/>
  <c r="AG1062" i="2"/>
  <c r="AG1061" i="2"/>
  <c r="AG1060" i="2"/>
  <c r="AG1059" i="2"/>
  <c r="AG1058" i="2"/>
  <c r="AG1057" i="2"/>
  <c r="AG1056" i="2"/>
  <c r="AG1055" i="2"/>
  <c r="AG1054" i="2"/>
  <c r="AG1053" i="2"/>
  <c r="AG1052" i="2"/>
  <c r="AG1051" i="2"/>
  <c r="AG1050" i="2"/>
  <c r="AG1049" i="2"/>
  <c r="AG1048" i="2"/>
  <c r="AG1047" i="2"/>
  <c r="AG1046" i="2"/>
  <c r="AG1045" i="2"/>
  <c r="AG1044" i="2"/>
  <c r="AG1043" i="2"/>
  <c r="AG1042" i="2"/>
  <c r="AG1041" i="2"/>
  <c r="AG1040" i="2"/>
  <c r="AG1039" i="2"/>
  <c r="AG1038" i="2"/>
  <c r="AG1037" i="2"/>
  <c r="AG1036" i="2"/>
  <c r="AG1035" i="2"/>
  <c r="AG1034" i="2"/>
  <c r="AG1033" i="2"/>
  <c r="AG1032" i="2"/>
  <c r="AG1031" i="2"/>
  <c r="AG1030" i="2"/>
  <c r="AG1029" i="2"/>
  <c r="AG1028" i="2"/>
  <c r="AG1027" i="2"/>
  <c r="AG1026" i="2"/>
  <c r="AG1025" i="2"/>
  <c r="AG1024" i="2"/>
  <c r="AG1023" i="2"/>
  <c r="AG1022" i="2"/>
  <c r="AG1021" i="2"/>
  <c r="AG1020" i="2"/>
  <c r="AG1019" i="2"/>
  <c r="AG1018" i="2"/>
  <c r="AG1017" i="2"/>
  <c r="AG1016" i="2"/>
  <c r="AG1015" i="2"/>
  <c r="AG1014" i="2"/>
  <c r="AG1013" i="2"/>
  <c r="AG1012" i="2"/>
  <c r="AG1011" i="2"/>
  <c r="AG1010" i="2"/>
  <c r="AG1009" i="2"/>
  <c r="AG1008" i="2"/>
  <c r="AG1007" i="2"/>
  <c r="AG1006" i="2"/>
  <c r="AG1005" i="2"/>
  <c r="AG1004" i="2"/>
  <c r="AG1003" i="2"/>
  <c r="AG1002" i="2"/>
  <c r="AG1001" i="2"/>
  <c r="AG1000" i="2"/>
  <c r="AG999" i="2"/>
  <c r="AG998" i="2"/>
  <c r="AG997" i="2"/>
  <c r="AG996" i="2"/>
  <c r="AG995" i="2"/>
  <c r="AG994" i="2"/>
  <c r="AG993" i="2"/>
  <c r="AG992" i="2"/>
  <c r="AG991" i="2"/>
  <c r="AG990" i="2"/>
  <c r="AG989" i="2"/>
  <c r="AG988" i="2"/>
  <c r="AG987" i="2"/>
  <c r="AG986" i="2"/>
  <c r="AG985" i="2"/>
  <c r="AG984" i="2"/>
  <c r="AG983" i="2"/>
  <c r="AG982" i="2"/>
  <c r="AG981" i="2"/>
  <c r="AG980" i="2"/>
  <c r="AG979" i="2"/>
  <c r="AG978" i="2"/>
  <c r="AG977" i="2"/>
  <c r="AG976" i="2"/>
  <c r="AG975" i="2"/>
  <c r="AG974" i="2"/>
  <c r="AG973" i="2"/>
  <c r="AG972" i="2"/>
  <c r="AG971" i="2"/>
  <c r="AG970" i="2"/>
  <c r="AG969" i="2"/>
  <c r="AG968" i="2"/>
  <c r="AG967" i="2"/>
  <c r="AG966" i="2"/>
  <c r="AG965" i="2"/>
  <c r="AG964" i="2"/>
  <c r="AG963" i="2"/>
  <c r="AG962" i="2"/>
  <c r="AG961" i="2"/>
  <c r="AG960" i="2"/>
  <c r="AG959" i="2"/>
  <c r="AG958" i="2"/>
  <c r="AG957" i="2"/>
  <c r="AG956" i="2"/>
  <c r="AG955" i="2"/>
  <c r="AG954" i="2"/>
  <c r="AG953" i="2"/>
  <c r="AG952" i="2"/>
  <c r="AG951" i="2"/>
  <c r="AG950" i="2"/>
  <c r="AG949" i="2"/>
  <c r="AG948" i="2"/>
  <c r="AG947" i="2"/>
  <c r="AG946" i="2"/>
  <c r="AG945" i="2"/>
  <c r="AG944" i="2"/>
  <c r="AG943" i="2"/>
  <c r="AG942" i="2"/>
  <c r="AG941" i="2"/>
  <c r="AG940" i="2"/>
  <c r="AG939" i="2"/>
  <c r="AG938" i="2"/>
  <c r="AG937" i="2"/>
  <c r="AG936" i="2"/>
  <c r="AG935" i="2"/>
  <c r="AG934" i="2"/>
  <c r="AG933" i="2"/>
  <c r="AG932" i="2"/>
  <c r="AG931" i="2"/>
  <c r="AG930" i="2"/>
  <c r="AG929" i="2"/>
  <c r="AG928" i="2"/>
  <c r="AG927" i="2"/>
  <c r="AG926" i="2"/>
  <c r="AG925" i="2"/>
  <c r="AG924" i="2"/>
  <c r="AG923" i="2"/>
  <c r="AG922" i="2"/>
  <c r="AG921" i="2"/>
  <c r="AG920" i="2"/>
  <c r="AG919" i="2"/>
  <c r="AG918" i="2"/>
  <c r="AG917" i="2"/>
  <c r="AG916" i="2"/>
  <c r="AG915" i="2"/>
  <c r="AG914" i="2"/>
  <c r="AG913" i="2"/>
  <c r="AG912" i="2"/>
  <c r="AG911" i="2"/>
  <c r="AG910" i="2"/>
  <c r="AG909" i="2"/>
  <c r="AG908" i="2"/>
  <c r="AG907" i="2"/>
  <c r="AG906" i="2"/>
  <c r="AG905" i="2"/>
  <c r="AG904" i="2"/>
  <c r="AG903" i="2"/>
  <c r="AG902" i="2"/>
  <c r="AG901" i="2"/>
  <c r="AG900" i="2"/>
  <c r="AG899" i="2"/>
  <c r="AG898" i="2"/>
  <c r="AG897" i="2"/>
  <c r="AG896" i="2"/>
  <c r="AG895" i="2"/>
  <c r="AG894" i="2"/>
  <c r="AG893" i="2"/>
  <c r="AG892" i="2"/>
  <c r="AG891" i="2"/>
  <c r="AG890" i="2"/>
  <c r="AG889" i="2"/>
  <c r="AG888" i="2"/>
  <c r="AG887" i="2"/>
  <c r="AG886" i="2"/>
  <c r="AG885" i="2"/>
  <c r="AG884" i="2"/>
  <c r="AG883" i="2"/>
  <c r="AG882" i="2"/>
  <c r="AG881" i="2"/>
  <c r="AG880" i="2"/>
  <c r="AG879" i="2"/>
  <c r="AG878" i="2"/>
  <c r="AG877" i="2"/>
  <c r="AG876" i="2"/>
  <c r="AG875" i="2"/>
  <c r="AG874" i="2"/>
  <c r="AG873" i="2"/>
  <c r="AG872" i="2"/>
  <c r="AG871" i="2"/>
  <c r="AG870" i="2"/>
  <c r="AG869" i="2"/>
  <c r="AG868" i="2"/>
  <c r="AG867" i="2"/>
  <c r="AG866" i="2"/>
  <c r="AG865" i="2"/>
  <c r="AG864" i="2"/>
  <c r="AG863" i="2"/>
  <c r="AG862" i="2"/>
  <c r="AG861" i="2"/>
  <c r="AG860" i="2"/>
  <c r="AG859" i="2"/>
  <c r="AG858" i="2"/>
  <c r="AG857" i="2"/>
  <c r="AG856" i="2"/>
  <c r="AG855" i="2"/>
  <c r="AG854" i="2"/>
  <c r="AG853" i="2"/>
  <c r="AG852" i="2"/>
  <c r="AG851" i="2"/>
  <c r="AG850" i="2"/>
  <c r="AG849" i="2"/>
  <c r="AG848" i="2"/>
  <c r="AG847" i="2"/>
  <c r="AG846" i="2"/>
  <c r="AG845" i="2"/>
  <c r="AG844" i="2"/>
  <c r="AG843" i="2"/>
  <c r="AG842" i="2"/>
  <c r="AG841" i="2"/>
  <c r="AG840" i="2"/>
  <c r="AG839" i="2"/>
  <c r="AG838" i="2"/>
  <c r="AG837" i="2"/>
  <c r="AG836" i="2"/>
  <c r="AG835" i="2"/>
  <c r="AG834" i="2"/>
  <c r="AG833" i="2"/>
  <c r="AG832" i="2"/>
  <c r="AG831" i="2"/>
  <c r="AG830" i="2"/>
  <c r="AG829" i="2"/>
  <c r="AG828" i="2"/>
  <c r="AG827" i="2"/>
  <c r="AG826" i="2"/>
  <c r="AG825" i="2"/>
  <c r="AG824" i="2"/>
  <c r="AG823" i="2"/>
  <c r="AG822" i="2"/>
  <c r="AG821" i="2"/>
  <c r="AG820" i="2"/>
  <c r="AG819" i="2"/>
  <c r="AG818" i="2"/>
  <c r="AG817" i="2"/>
  <c r="AG816" i="2"/>
  <c r="AG815" i="2"/>
  <c r="AG814" i="2"/>
  <c r="AG813" i="2"/>
  <c r="AG812" i="2"/>
  <c r="AG811" i="2"/>
  <c r="AG810" i="2"/>
  <c r="AG809" i="2"/>
  <c r="AG808" i="2"/>
  <c r="AG807" i="2"/>
  <c r="AG806" i="2"/>
  <c r="AG805" i="2"/>
  <c r="AG804" i="2"/>
  <c r="AG803" i="2"/>
  <c r="AG802" i="2"/>
  <c r="AG801" i="2"/>
  <c r="AG800" i="2"/>
  <c r="AG799" i="2"/>
  <c r="AG798" i="2"/>
  <c r="AG797" i="2"/>
  <c r="AG796" i="2"/>
  <c r="AG795" i="2"/>
  <c r="AG794" i="2"/>
  <c r="AG793" i="2"/>
  <c r="AG792" i="2"/>
  <c r="AG791" i="2"/>
  <c r="AG790" i="2"/>
  <c r="AG789" i="2"/>
  <c r="AG788" i="2"/>
  <c r="AG787" i="2"/>
  <c r="AG786" i="2"/>
  <c r="AG785" i="2"/>
  <c r="AG784" i="2"/>
  <c r="AG783" i="2"/>
  <c r="AG782" i="2"/>
  <c r="AG781" i="2"/>
  <c r="AG780" i="2"/>
  <c r="AG779" i="2"/>
  <c r="AG778" i="2"/>
  <c r="AG777" i="2"/>
  <c r="AG776" i="2"/>
  <c r="AG775" i="2"/>
  <c r="AG774" i="2"/>
  <c r="AG773" i="2"/>
  <c r="AG772" i="2"/>
  <c r="AG771" i="2"/>
  <c r="AG770" i="2"/>
  <c r="AG769" i="2"/>
  <c r="AG768" i="2"/>
  <c r="AG767" i="2"/>
  <c r="AG766" i="2"/>
  <c r="AG765" i="2"/>
  <c r="AG764" i="2"/>
  <c r="AG763" i="2"/>
  <c r="AG762" i="2"/>
  <c r="AG761" i="2"/>
  <c r="AG760" i="2"/>
  <c r="AG759" i="2"/>
  <c r="AG758" i="2"/>
  <c r="AG757" i="2"/>
  <c r="AG756" i="2"/>
  <c r="AG755" i="2"/>
  <c r="AG754" i="2"/>
  <c r="AG753" i="2"/>
  <c r="AG752" i="2"/>
  <c r="AG751" i="2"/>
  <c r="AG750" i="2"/>
  <c r="AG749" i="2"/>
  <c r="AG748" i="2"/>
  <c r="AG747" i="2"/>
  <c r="AG746" i="2"/>
  <c r="AG745" i="2"/>
  <c r="AG744" i="2"/>
  <c r="AG743" i="2"/>
  <c r="AG742" i="2"/>
  <c r="AG741" i="2"/>
  <c r="AG740" i="2"/>
  <c r="AG739" i="2"/>
  <c r="AG738" i="2"/>
  <c r="AG737" i="2"/>
  <c r="AG736" i="2"/>
  <c r="AG735" i="2"/>
  <c r="AG734" i="2"/>
  <c r="AG733" i="2"/>
  <c r="AG732" i="2"/>
  <c r="AG731" i="2"/>
  <c r="AG730" i="2"/>
  <c r="AG729" i="2"/>
  <c r="AG728" i="2"/>
  <c r="AG727" i="2"/>
  <c r="AG726" i="2"/>
  <c r="AG725" i="2"/>
  <c r="AG724" i="2"/>
  <c r="AG723" i="2"/>
  <c r="AG722" i="2"/>
  <c r="AG721" i="2"/>
  <c r="AG720" i="2"/>
  <c r="AG719" i="2"/>
  <c r="AG718" i="2"/>
  <c r="AG717" i="2"/>
  <c r="AG716" i="2"/>
  <c r="AG715" i="2"/>
  <c r="AG714" i="2"/>
  <c r="AG713" i="2"/>
  <c r="AG712" i="2"/>
  <c r="AG711" i="2"/>
  <c r="AG710" i="2"/>
  <c r="AG709" i="2"/>
  <c r="AG708" i="2"/>
  <c r="AG707" i="2"/>
  <c r="AG706" i="2"/>
  <c r="AG705" i="2"/>
  <c r="AG704" i="2"/>
  <c r="AG703" i="2"/>
  <c r="AG702" i="2"/>
  <c r="AG701" i="2"/>
  <c r="AG700" i="2"/>
  <c r="AG699" i="2"/>
  <c r="AG698" i="2"/>
  <c r="AG697" i="2"/>
  <c r="AG696" i="2"/>
  <c r="AG695" i="2"/>
  <c r="AG694" i="2"/>
  <c r="AG693" i="2"/>
  <c r="AG692" i="2"/>
  <c r="AG691" i="2"/>
  <c r="AG690" i="2"/>
  <c r="AG689" i="2"/>
  <c r="AG688" i="2"/>
  <c r="AG687" i="2"/>
  <c r="AG686" i="2"/>
  <c r="AG685" i="2"/>
  <c r="AG684" i="2"/>
  <c r="AG683" i="2"/>
  <c r="AG682" i="2"/>
  <c r="AG681" i="2"/>
  <c r="AG680" i="2"/>
  <c r="AG679" i="2"/>
  <c r="AG678" i="2"/>
  <c r="AG677" i="2"/>
  <c r="AG676" i="2"/>
  <c r="AG675" i="2"/>
  <c r="AG674" i="2"/>
  <c r="AG673" i="2"/>
  <c r="AG672" i="2"/>
  <c r="AG671" i="2"/>
  <c r="AG670" i="2"/>
  <c r="AG669" i="2"/>
  <c r="AG668" i="2"/>
  <c r="AG667" i="2"/>
  <c r="AG666" i="2"/>
  <c r="AG665" i="2"/>
  <c r="AG664" i="2"/>
  <c r="AG663" i="2"/>
  <c r="AG662" i="2"/>
  <c r="AG661" i="2"/>
  <c r="AG660" i="2"/>
  <c r="AG659" i="2"/>
  <c r="AG658" i="2"/>
  <c r="AG657" i="2"/>
  <c r="AG656" i="2"/>
  <c r="AG655" i="2"/>
  <c r="AG654" i="2"/>
  <c r="AG653" i="2"/>
  <c r="AG652" i="2"/>
  <c r="AG651" i="2"/>
  <c r="AG650" i="2"/>
  <c r="AG649" i="2"/>
  <c r="AG648" i="2"/>
  <c r="AG647" i="2"/>
  <c r="AG646" i="2"/>
  <c r="AG645" i="2"/>
  <c r="AG644" i="2"/>
  <c r="AG643" i="2"/>
  <c r="AG642" i="2"/>
  <c r="AG641" i="2"/>
  <c r="AG640" i="2"/>
  <c r="AG639" i="2"/>
  <c r="AG638" i="2"/>
  <c r="AG637" i="2"/>
  <c r="AG636" i="2"/>
  <c r="AG635" i="2"/>
  <c r="AG634" i="2"/>
  <c r="AG633" i="2"/>
  <c r="AG632" i="2"/>
  <c r="AG631" i="2"/>
  <c r="AG630" i="2"/>
  <c r="AG629" i="2"/>
  <c r="AG628" i="2"/>
  <c r="AG627" i="2"/>
  <c r="AG626" i="2"/>
  <c r="AG625" i="2"/>
  <c r="AG624" i="2"/>
  <c r="AG623" i="2"/>
  <c r="AG622" i="2"/>
  <c r="AG621" i="2"/>
  <c r="AG620" i="2"/>
  <c r="AG619" i="2"/>
  <c r="AG618" i="2"/>
  <c r="AG617" i="2"/>
  <c r="AG616" i="2"/>
  <c r="AG615" i="2"/>
  <c r="AG614" i="2"/>
  <c r="AG613" i="2"/>
  <c r="AG612" i="2"/>
  <c r="AG611" i="2"/>
  <c r="AG610" i="2"/>
  <c r="AG609" i="2"/>
  <c r="AG608" i="2"/>
  <c r="AG607" i="2"/>
  <c r="AG606" i="2"/>
  <c r="AG605" i="2"/>
  <c r="AG604" i="2"/>
  <c r="AG603" i="2"/>
  <c r="AG602" i="2"/>
  <c r="AG601" i="2"/>
  <c r="AG600" i="2"/>
  <c r="AG599" i="2"/>
  <c r="AG598" i="2"/>
  <c r="AG597" i="2"/>
  <c r="AG596" i="2"/>
  <c r="AG595" i="2"/>
  <c r="AG594" i="2"/>
  <c r="AG593" i="2"/>
  <c r="AG592" i="2"/>
  <c r="AG591" i="2"/>
  <c r="AG590" i="2"/>
  <c r="AG589" i="2"/>
  <c r="AG588" i="2"/>
  <c r="AG587" i="2"/>
  <c r="AG586" i="2"/>
  <c r="AG585" i="2"/>
  <c r="AG584" i="2"/>
  <c r="AG583" i="2"/>
  <c r="AG582" i="2"/>
  <c r="AG581" i="2"/>
  <c r="AG580" i="2"/>
  <c r="AG579" i="2"/>
  <c r="AG578" i="2"/>
  <c r="AG577" i="2"/>
  <c r="AG576" i="2"/>
  <c r="AG575" i="2"/>
  <c r="AG574" i="2"/>
  <c r="AG573" i="2"/>
  <c r="AG572" i="2"/>
  <c r="AG571" i="2"/>
  <c r="AG570" i="2"/>
  <c r="AG569" i="2"/>
  <c r="AG568" i="2"/>
  <c r="AG567" i="2"/>
  <c r="AG566" i="2"/>
  <c r="AG565" i="2"/>
  <c r="AG564" i="2"/>
  <c r="AG563" i="2"/>
  <c r="AG562" i="2"/>
  <c r="AG561" i="2"/>
  <c r="AG560" i="2"/>
  <c r="AG559" i="2"/>
  <c r="AG558" i="2"/>
  <c r="AG557" i="2"/>
  <c r="AG556" i="2"/>
  <c r="AG555" i="2"/>
  <c r="AG554" i="2"/>
  <c r="AG553" i="2"/>
  <c r="AG552" i="2"/>
  <c r="AG551" i="2"/>
  <c r="AG550" i="2"/>
  <c r="AG549" i="2"/>
  <c r="AG548" i="2"/>
  <c r="AG547" i="2"/>
  <c r="AG546" i="2"/>
  <c r="AG545" i="2"/>
  <c r="AG544" i="2"/>
  <c r="AG543" i="2"/>
  <c r="AG542" i="2"/>
  <c r="AG541" i="2"/>
  <c r="AG540" i="2"/>
  <c r="AG539" i="2"/>
  <c r="AG538" i="2"/>
  <c r="AG537" i="2"/>
  <c r="AG536" i="2"/>
  <c r="AG535" i="2"/>
  <c r="AG534" i="2"/>
  <c r="AG533" i="2"/>
  <c r="AG532" i="2"/>
  <c r="AG531" i="2"/>
  <c r="AG530" i="2"/>
  <c r="AG529" i="2"/>
  <c r="AG528" i="2"/>
  <c r="AG527" i="2"/>
  <c r="AG526" i="2"/>
  <c r="AG525" i="2"/>
  <c r="AG524" i="2"/>
  <c r="AG523" i="2"/>
  <c r="AG522" i="2"/>
  <c r="AG521" i="2"/>
  <c r="AG520" i="2"/>
  <c r="AG519" i="2"/>
  <c r="AG518" i="2"/>
  <c r="AG517" i="2"/>
  <c r="AG516" i="2"/>
  <c r="AG515" i="2"/>
  <c r="AG514" i="2"/>
  <c r="AG513" i="2"/>
  <c r="AG512" i="2"/>
  <c r="AG511" i="2"/>
  <c r="AG510" i="2"/>
  <c r="AG509" i="2"/>
  <c r="AG508" i="2"/>
  <c r="AG507" i="2"/>
  <c r="AG506" i="2"/>
  <c r="AG505" i="2"/>
  <c r="AG504" i="2"/>
  <c r="AG503" i="2"/>
  <c r="AG502" i="2"/>
  <c r="AG501" i="2"/>
  <c r="AG500" i="2"/>
  <c r="AG499" i="2"/>
  <c r="AG498" i="2"/>
  <c r="AG497" i="2"/>
  <c r="AG496" i="2"/>
  <c r="AG495" i="2"/>
  <c r="AG494" i="2"/>
  <c r="AG493" i="2"/>
  <c r="AG492" i="2"/>
  <c r="AG491" i="2"/>
  <c r="AG490" i="2"/>
  <c r="AG489" i="2"/>
  <c r="AG488" i="2"/>
  <c r="AG487" i="2"/>
  <c r="AG486" i="2"/>
  <c r="AG485" i="2"/>
  <c r="AG484" i="2"/>
  <c r="AG483" i="2"/>
  <c r="AG482" i="2"/>
  <c r="AG481" i="2"/>
  <c r="AG480" i="2"/>
  <c r="AG479" i="2"/>
  <c r="AG478" i="2"/>
  <c r="AG477" i="2"/>
  <c r="AG476" i="2"/>
  <c r="AG475" i="2"/>
  <c r="AG474" i="2"/>
  <c r="AG473" i="2"/>
  <c r="AG472" i="2"/>
  <c r="AG471" i="2"/>
  <c r="AG470" i="2"/>
  <c r="AG469" i="2"/>
  <c r="AG468" i="2"/>
  <c r="AG467" i="2"/>
  <c r="AG466" i="2"/>
  <c r="AG465" i="2"/>
  <c r="AG464" i="2"/>
  <c r="AG463" i="2"/>
  <c r="AG462" i="2"/>
  <c r="AG461" i="2"/>
  <c r="AG460" i="2"/>
  <c r="AG459" i="2"/>
  <c r="AG458" i="2"/>
  <c r="AG457" i="2"/>
  <c r="AG456" i="2"/>
  <c r="AG455" i="2"/>
  <c r="AG454" i="2"/>
  <c r="AG453" i="2"/>
  <c r="AG452" i="2"/>
  <c r="AG451" i="2"/>
  <c r="AG450" i="2"/>
  <c r="AG449" i="2"/>
  <c r="AG448" i="2"/>
  <c r="AG447" i="2"/>
  <c r="AG446" i="2"/>
  <c r="AG445" i="2"/>
  <c r="AG444" i="2"/>
  <c r="AG443" i="2"/>
  <c r="AG442" i="2"/>
  <c r="AG441" i="2"/>
  <c r="AG440" i="2"/>
  <c r="AG439" i="2"/>
  <c r="AG438" i="2"/>
  <c r="AG437" i="2"/>
  <c r="AG436" i="2"/>
  <c r="AG435" i="2"/>
  <c r="AG434" i="2"/>
  <c r="AG433" i="2"/>
  <c r="AG432" i="2"/>
  <c r="AG431" i="2"/>
  <c r="AG430" i="2"/>
  <c r="AG429" i="2"/>
  <c r="AG428" i="2"/>
  <c r="AG427" i="2"/>
  <c r="AG426" i="2"/>
  <c r="AG425" i="2"/>
  <c r="AG424" i="2"/>
  <c r="AG423" i="2"/>
  <c r="AG422" i="2"/>
  <c r="AG421" i="2"/>
  <c r="AG420" i="2"/>
  <c r="AG419" i="2"/>
  <c r="AG418" i="2"/>
  <c r="AG417" i="2"/>
  <c r="AG416" i="2"/>
  <c r="AG415" i="2"/>
  <c r="AG414" i="2"/>
  <c r="AG413" i="2"/>
  <c r="AG412" i="2"/>
  <c r="AG411" i="2"/>
  <c r="AG410" i="2"/>
  <c r="AG409" i="2"/>
  <c r="AG408" i="2"/>
  <c r="AG407" i="2"/>
  <c r="AG406" i="2"/>
  <c r="AG405" i="2"/>
  <c r="AG404" i="2"/>
  <c r="AG403" i="2"/>
  <c r="AG402" i="2"/>
  <c r="AG401" i="2"/>
  <c r="AG400" i="2"/>
  <c r="AG399" i="2"/>
  <c r="AG398" i="2"/>
  <c r="AG397" i="2"/>
  <c r="AG396" i="2"/>
  <c r="AG395" i="2"/>
  <c r="AG394" i="2"/>
  <c r="AG393" i="2"/>
  <c r="AG392" i="2"/>
  <c r="AG391" i="2"/>
  <c r="AG390" i="2"/>
  <c r="AG389" i="2"/>
  <c r="AG388" i="2"/>
  <c r="AG387" i="2"/>
  <c r="AG386" i="2"/>
  <c r="AG385" i="2"/>
  <c r="AG384" i="2"/>
  <c r="AG383" i="2"/>
  <c r="AG382" i="2"/>
  <c r="AG381" i="2"/>
  <c r="AG380" i="2"/>
  <c r="AG379" i="2"/>
  <c r="AG378" i="2"/>
  <c r="AG377" i="2"/>
  <c r="AG376" i="2"/>
  <c r="AG375" i="2"/>
  <c r="AG374" i="2"/>
  <c r="AG373" i="2"/>
  <c r="AG372" i="2"/>
  <c r="AG371" i="2"/>
  <c r="AG370" i="2"/>
  <c r="AG369" i="2"/>
  <c r="AG368" i="2"/>
  <c r="AG367" i="2"/>
  <c r="AG366" i="2"/>
  <c r="AG365" i="2"/>
  <c r="AG364" i="2"/>
  <c r="AG363" i="2"/>
  <c r="AG362" i="2"/>
  <c r="AG361" i="2"/>
  <c r="AG360" i="2"/>
  <c r="AG359" i="2"/>
  <c r="AG358" i="2"/>
  <c r="AG357" i="2"/>
  <c r="AG356" i="2"/>
  <c r="AG355" i="2"/>
  <c r="AG354" i="2"/>
  <c r="AG353" i="2"/>
  <c r="AG352" i="2"/>
  <c r="AG351" i="2"/>
  <c r="AG350" i="2"/>
  <c r="AG349" i="2"/>
  <c r="AG348" i="2"/>
  <c r="AG347" i="2"/>
  <c r="AG346" i="2"/>
  <c r="AG345" i="2"/>
  <c r="AG344" i="2"/>
  <c r="AG343" i="2"/>
  <c r="AG342" i="2"/>
  <c r="AG341" i="2"/>
  <c r="AG340" i="2"/>
  <c r="AG339" i="2"/>
  <c r="AG338" i="2"/>
  <c r="AG337" i="2"/>
  <c r="AG336" i="2"/>
  <c r="AG335" i="2"/>
  <c r="AG334" i="2"/>
  <c r="AG333" i="2"/>
  <c r="AG332" i="2"/>
  <c r="AG331" i="2"/>
  <c r="AG330" i="2"/>
  <c r="AG329" i="2"/>
  <c r="AG328" i="2"/>
  <c r="AG327" i="2"/>
  <c r="AG326" i="2"/>
  <c r="AG325" i="2"/>
  <c r="AG324" i="2"/>
  <c r="AG323" i="2"/>
  <c r="AG322" i="2"/>
  <c r="AG321" i="2"/>
  <c r="AG320" i="2"/>
  <c r="AG319" i="2"/>
  <c r="AG318" i="2"/>
  <c r="AG317" i="2"/>
  <c r="AG316" i="2"/>
  <c r="AG315" i="2"/>
  <c r="AG314" i="2"/>
  <c r="AG313" i="2"/>
  <c r="AG312" i="2"/>
  <c r="AG311" i="2"/>
  <c r="AG310" i="2"/>
  <c r="AG309" i="2"/>
  <c r="AG308" i="2"/>
  <c r="AG307" i="2"/>
  <c r="AG306" i="2"/>
  <c r="AG305" i="2"/>
  <c r="AG304" i="2"/>
  <c r="AG303" i="2"/>
  <c r="AG302" i="2"/>
  <c r="AG301" i="2"/>
  <c r="AG300" i="2"/>
  <c r="AG299" i="2"/>
  <c r="AG298" i="2"/>
  <c r="AG297" i="2"/>
  <c r="AG296" i="2"/>
  <c r="AG295" i="2"/>
  <c r="AG294" i="2"/>
  <c r="AG293" i="2"/>
  <c r="AG292" i="2"/>
  <c r="AG291" i="2"/>
  <c r="AG290" i="2"/>
  <c r="AG289" i="2"/>
  <c r="AG288" i="2"/>
  <c r="AG287" i="2"/>
  <c r="AG286" i="2"/>
  <c r="AG285" i="2"/>
  <c r="AG284" i="2"/>
  <c r="AG283" i="2"/>
  <c r="AG282" i="2"/>
  <c r="AG281" i="2"/>
  <c r="AG280" i="2"/>
  <c r="AG279" i="2"/>
  <c r="AG278" i="2"/>
  <c r="AG277" i="2"/>
  <c r="AG276" i="2"/>
  <c r="AG275" i="2"/>
  <c r="AG274" i="2"/>
  <c r="AG273" i="2"/>
  <c r="AG272" i="2"/>
  <c r="AG271" i="2"/>
  <c r="AG270" i="2"/>
  <c r="AG269" i="2"/>
  <c r="AG268" i="2"/>
  <c r="AG267" i="2"/>
  <c r="AG266" i="2"/>
  <c r="AG265" i="2"/>
  <c r="AG264" i="2"/>
  <c r="AG263" i="2"/>
  <c r="AG262" i="2"/>
  <c r="AG261" i="2"/>
  <c r="AG260" i="2"/>
  <c r="AG259" i="2"/>
  <c r="AG258" i="2"/>
  <c r="AG257" i="2"/>
  <c r="AG256" i="2"/>
  <c r="AG255" i="2"/>
  <c r="AG254" i="2"/>
  <c r="AG253" i="2"/>
  <c r="AG252" i="2"/>
  <c r="AG251" i="2"/>
  <c r="AG250" i="2"/>
  <c r="AG249" i="2"/>
  <c r="AG248" i="2"/>
  <c r="AG247" i="2"/>
  <c r="AG246" i="2"/>
  <c r="AG245" i="2"/>
  <c r="AG244" i="2"/>
  <c r="AG243" i="2"/>
  <c r="AG242" i="2"/>
  <c r="AG241" i="2"/>
  <c r="AG240" i="2"/>
  <c r="AG239" i="2"/>
  <c r="AG238" i="2"/>
  <c r="AG237" i="2"/>
  <c r="AG236" i="2"/>
  <c r="AG235" i="2"/>
  <c r="AG234" i="2"/>
  <c r="AG233" i="2"/>
  <c r="AG232" i="2"/>
  <c r="AG231" i="2"/>
  <c r="AG230" i="2"/>
  <c r="AG229" i="2"/>
  <c r="AG228" i="2"/>
  <c r="AG227" i="2"/>
  <c r="AG226" i="2"/>
  <c r="AG225" i="2"/>
  <c r="AG224" i="2"/>
  <c r="AG223" i="2"/>
  <c r="AG222" i="2"/>
  <c r="AG221" i="2"/>
  <c r="AG220" i="2"/>
  <c r="AG219" i="2"/>
  <c r="AG218" i="2"/>
  <c r="AG217" i="2"/>
  <c r="AG216" i="2"/>
  <c r="AG215" i="2"/>
  <c r="AG214" i="2"/>
  <c r="AG213" i="2"/>
  <c r="AG212" i="2"/>
  <c r="AG211" i="2"/>
  <c r="AG210" i="2"/>
  <c r="AG209" i="2"/>
  <c r="AG208" i="2"/>
  <c r="AG207" i="2"/>
  <c r="AG206" i="2"/>
  <c r="AG205" i="2"/>
  <c r="AG204" i="2"/>
  <c r="AG203" i="2"/>
  <c r="AG202" i="2"/>
  <c r="AG201" i="2"/>
  <c r="AG200" i="2"/>
  <c r="AG199" i="2"/>
  <c r="AG198" i="2"/>
  <c r="AG197" i="2"/>
  <c r="AG196" i="2"/>
  <c r="AG195" i="2"/>
  <c r="AG194" i="2"/>
  <c r="AG193" i="2"/>
  <c r="AG192" i="2"/>
  <c r="AG191" i="2"/>
  <c r="AG190" i="2"/>
  <c r="AG189" i="2"/>
  <c r="AG188" i="2"/>
  <c r="AG187" i="2"/>
  <c r="AG186" i="2"/>
  <c r="AG185" i="2"/>
  <c r="AG184" i="2"/>
  <c r="AG183" i="2"/>
  <c r="AG182" i="2"/>
  <c r="AG181" i="2"/>
  <c r="AG180" i="2"/>
  <c r="AG179" i="2"/>
  <c r="AG178" i="2"/>
  <c r="AG177" i="2"/>
  <c r="AG176" i="2"/>
  <c r="AG175" i="2"/>
  <c r="AG174" i="2"/>
  <c r="AG173" i="2"/>
  <c r="AG172" i="2"/>
  <c r="AG171" i="2"/>
  <c r="AG170" i="2"/>
  <c r="AG169" i="2"/>
  <c r="AG168" i="2"/>
  <c r="AG167" i="2"/>
  <c r="AG166" i="2"/>
  <c r="AG165" i="2"/>
  <c r="AG164" i="2"/>
  <c r="AG163" i="2"/>
  <c r="AG162" i="2"/>
  <c r="AG161" i="2"/>
  <c r="AG160" i="2"/>
  <c r="AG159" i="2"/>
  <c r="AG158" i="2"/>
  <c r="AG157" i="2"/>
  <c r="AG156" i="2"/>
  <c r="AG155" i="2"/>
  <c r="AG154" i="2"/>
  <c r="AG153" i="2"/>
  <c r="AG152" i="2"/>
  <c r="AG151" i="2"/>
  <c r="AG150" i="2"/>
  <c r="AG149" i="2"/>
  <c r="AG148" i="2"/>
  <c r="AG147" i="2"/>
  <c r="AG146" i="2"/>
  <c r="AG145" i="2"/>
  <c r="AG144" i="2"/>
  <c r="AG143" i="2"/>
  <c r="AG142" i="2"/>
  <c r="AG141" i="2"/>
  <c r="AG140" i="2"/>
  <c r="AG139" i="2"/>
  <c r="AG138" i="2"/>
  <c r="AG137" i="2"/>
  <c r="AG136" i="2"/>
  <c r="AG135" i="2"/>
  <c r="AG134" i="2"/>
  <c r="AG133" i="2"/>
  <c r="AG132" i="2"/>
  <c r="AG131" i="2"/>
  <c r="AG130" i="2"/>
  <c r="AG129" i="2"/>
  <c r="AG128" i="2"/>
  <c r="AG127" i="2"/>
  <c r="AG126" i="2"/>
  <c r="AG125" i="2"/>
  <c r="AG124" i="2"/>
  <c r="AG123" i="2"/>
  <c r="AG122" i="2"/>
  <c r="AG121" i="2"/>
  <c r="AG120" i="2"/>
  <c r="AG119" i="2"/>
  <c r="AG118" i="2"/>
  <c r="AG117" i="2"/>
  <c r="AG116" i="2"/>
  <c r="AG115" i="2"/>
  <c r="AG114" i="2"/>
  <c r="AG113" i="2"/>
  <c r="AG112" i="2"/>
  <c r="AG111" i="2"/>
  <c r="AG110" i="2"/>
  <c r="AG109" i="2"/>
  <c r="AG108" i="2"/>
  <c r="AG107" i="2"/>
  <c r="AG106" i="2"/>
  <c r="AG105" i="2"/>
  <c r="AG104" i="2"/>
  <c r="AG103" i="2"/>
  <c r="AG102" i="2"/>
  <c r="AG101" i="2"/>
  <c r="AG100" i="2"/>
  <c r="AG99" i="2"/>
  <c r="AG98" i="2"/>
  <c r="AG97" i="2"/>
  <c r="AG96" i="2"/>
  <c r="AG95" i="2"/>
  <c r="AG94" i="2"/>
  <c r="AG93" i="2"/>
  <c r="AG92" i="2"/>
  <c r="AG91" i="2"/>
  <c r="AG90" i="2"/>
  <c r="AG89" i="2"/>
  <c r="AG88" i="2"/>
  <c r="AG87" i="2"/>
  <c r="AG86" i="2"/>
  <c r="AG85" i="2"/>
  <c r="AG84" i="2"/>
  <c r="AG83" i="2"/>
  <c r="AG82" i="2"/>
  <c r="AG81" i="2"/>
  <c r="AG80" i="2"/>
  <c r="AG79" i="2"/>
  <c r="AG78" i="2"/>
  <c r="AG77" i="2"/>
  <c r="AG76" i="2"/>
  <c r="AG75" i="2"/>
  <c r="AG74" i="2"/>
  <c r="AG73" i="2"/>
  <c r="AG72" i="2"/>
  <c r="AG71" i="2"/>
  <c r="AG70" i="2"/>
  <c r="AG69" i="2"/>
  <c r="AG68" i="2"/>
  <c r="AG67" i="2"/>
  <c r="AG66" i="2"/>
  <c r="AG65" i="2"/>
  <c r="AG64" i="2"/>
  <c r="AG63" i="2"/>
  <c r="AG62" i="2"/>
  <c r="AG61" i="2"/>
  <c r="AG60" i="2"/>
  <c r="AG59" i="2"/>
  <c r="AG58" i="2"/>
  <c r="AG57" i="2"/>
  <c r="AG56" i="2"/>
  <c r="AG55" i="2"/>
  <c r="AG54" i="2"/>
  <c r="AG53" i="2"/>
  <c r="AG52" i="2"/>
  <c r="AG51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6" i="2"/>
  <c r="AG25" i="2"/>
  <c r="AG24" i="2"/>
  <c r="AG23" i="2"/>
  <c r="AG22" i="2"/>
  <c r="AG21" i="2"/>
  <c r="AG20" i="2"/>
  <c r="AG19" i="2"/>
  <c r="AG18" i="2"/>
  <c r="AG17" i="2"/>
  <c r="AG16" i="2"/>
  <c r="AG15" i="2"/>
  <c r="AG14" i="2"/>
  <c r="AG13" i="2"/>
  <c r="AG12" i="2"/>
  <c r="AG11" i="2"/>
  <c r="AG10" i="2"/>
  <c r="AG9" i="2"/>
  <c r="AG8" i="2"/>
  <c r="AG7" i="2"/>
  <c r="AG6" i="2"/>
  <c r="AG5" i="2"/>
  <c r="AG4" i="2"/>
  <c r="AG3" i="2"/>
  <c r="AG2" i="2"/>
  <c r="Y1350" i="2"/>
  <c r="Y1349" i="2"/>
  <c r="Y1348" i="2"/>
  <c r="Y1347" i="2"/>
  <c r="Y1346" i="2"/>
  <c r="Y1345" i="2"/>
  <c r="Y1344" i="2"/>
  <c r="Y1343" i="2"/>
  <c r="Y1342" i="2"/>
  <c r="Y1341" i="2"/>
  <c r="Y1340" i="2"/>
  <c r="Y1339" i="2"/>
  <c r="Y1338" i="2"/>
  <c r="Y1337" i="2"/>
  <c r="Y1336" i="2"/>
  <c r="Y1335" i="2"/>
  <c r="Y1334" i="2"/>
  <c r="Y1333" i="2"/>
  <c r="Y1332" i="2"/>
  <c r="Y1331" i="2"/>
  <c r="Y1330" i="2"/>
  <c r="Y1329" i="2"/>
  <c r="Y1328" i="2"/>
  <c r="Y1327" i="2"/>
  <c r="Y1326" i="2"/>
  <c r="Y1325" i="2"/>
  <c r="Y1324" i="2"/>
  <c r="Y1323" i="2"/>
  <c r="Y1322" i="2"/>
  <c r="Y1321" i="2"/>
  <c r="Y1320" i="2"/>
  <c r="Y1319" i="2"/>
  <c r="Y1318" i="2"/>
  <c r="Y1317" i="2"/>
  <c r="Y1316" i="2"/>
  <c r="Y1315" i="2"/>
  <c r="Y1314" i="2"/>
  <c r="Y1313" i="2"/>
  <c r="Y1312" i="2"/>
  <c r="Y1311" i="2"/>
  <c r="Y1310" i="2"/>
  <c r="Y1309" i="2"/>
  <c r="Y1308" i="2"/>
  <c r="Y1307" i="2"/>
  <c r="Y1306" i="2"/>
  <c r="Y1305" i="2"/>
  <c r="Y1304" i="2"/>
  <c r="Y1303" i="2"/>
  <c r="Y1302" i="2"/>
  <c r="Y1301" i="2"/>
  <c r="Y1300" i="2"/>
  <c r="Y1299" i="2"/>
  <c r="Y1298" i="2"/>
  <c r="Y1297" i="2"/>
  <c r="Y1296" i="2"/>
  <c r="Y1295" i="2"/>
  <c r="Y1294" i="2"/>
  <c r="Y1293" i="2"/>
  <c r="Y1292" i="2"/>
  <c r="Y1291" i="2"/>
  <c r="Y1290" i="2"/>
  <c r="Y1289" i="2"/>
  <c r="Y1288" i="2"/>
  <c r="Y1287" i="2"/>
  <c r="Y1286" i="2"/>
  <c r="Y1285" i="2"/>
  <c r="Y1284" i="2"/>
  <c r="Y1283" i="2"/>
  <c r="Y1282" i="2"/>
  <c r="Y1281" i="2"/>
  <c r="Y1280" i="2"/>
  <c r="Y1279" i="2"/>
  <c r="Y1278" i="2"/>
  <c r="Y1277" i="2"/>
  <c r="Y1276" i="2"/>
  <c r="Y1275" i="2"/>
  <c r="Y1274" i="2"/>
  <c r="Y1273" i="2"/>
  <c r="Y1272" i="2"/>
  <c r="Y1271" i="2"/>
  <c r="Y1270" i="2"/>
  <c r="Y1269" i="2"/>
  <c r="Y1268" i="2"/>
  <c r="Y1267" i="2"/>
  <c r="Y1266" i="2"/>
  <c r="Y1265" i="2"/>
  <c r="Y1264" i="2"/>
  <c r="Y1263" i="2"/>
  <c r="Y1262" i="2"/>
  <c r="Y1261" i="2"/>
  <c r="Y1260" i="2"/>
  <c r="Y1259" i="2"/>
  <c r="Y1258" i="2"/>
  <c r="Y1257" i="2"/>
  <c r="Y1256" i="2"/>
  <c r="Y1255" i="2"/>
  <c r="Y1254" i="2"/>
  <c r="Y1253" i="2"/>
  <c r="Y1252" i="2"/>
  <c r="Y1251" i="2"/>
  <c r="Y1250" i="2"/>
  <c r="Y1249" i="2"/>
  <c r="Y1248" i="2"/>
  <c r="Y1247" i="2"/>
  <c r="Y1246" i="2"/>
  <c r="Y1245" i="2"/>
  <c r="Y1244" i="2"/>
  <c r="Y1243" i="2"/>
  <c r="Y1242" i="2"/>
  <c r="Y1241" i="2"/>
  <c r="Y1240" i="2"/>
  <c r="Y1239" i="2"/>
  <c r="Y1238" i="2"/>
  <c r="Y1237" i="2"/>
  <c r="Y1236" i="2"/>
  <c r="Y1235" i="2"/>
  <c r="Y1234" i="2"/>
  <c r="Y1233" i="2"/>
  <c r="Y1232" i="2"/>
  <c r="Y1231" i="2"/>
  <c r="Y1230" i="2"/>
  <c r="Y1229" i="2"/>
  <c r="Y1228" i="2"/>
  <c r="Y1227" i="2"/>
  <c r="Y1226" i="2"/>
  <c r="Y1225" i="2"/>
  <c r="Y1224" i="2"/>
  <c r="Y1223" i="2"/>
  <c r="Y1222" i="2"/>
  <c r="Y1221" i="2"/>
  <c r="Y1220" i="2"/>
  <c r="Y1219" i="2"/>
  <c r="Y1218" i="2"/>
  <c r="Y1217" i="2"/>
  <c r="Y1216" i="2"/>
  <c r="Y1215" i="2"/>
  <c r="Y1214" i="2"/>
  <c r="Y1213" i="2"/>
  <c r="Y1212" i="2"/>
  <c r="Y1211" i="2"/>
  <c r="Y1210" i="2"/>
  <c r="Y1209" i="2"/>
  <c r="Y1208" i="2"/>
  <c r="Y1207" i="2"/>
  <c r="Y1206" i="2"/>
  <c r="Y1205" i="2"/>
  <c r="Y1204" i="2"/>
  <c r="Y1203" i="2"/>
  <c r="Y1202" i="2"/>
  <c r="Y1201" i="2"/>
  <c r="Y1200" i="2"/>
  <c r="Y1199" i="2"/>
  <c r="Y1198" i="2"/>
  <c r="Y1197" i="2"/>
  <c r="Y1196" i="2"/>
  <c r="Y1195" i="2"/>
  <c r="Y1194" i="2"/>
  <c r="Y1193" i="2"/>
  <c r="Y1192" i="2"/>
  <c r="Y1191" i="2"/>
  <c r="Y1190" i="2"/>
  <c r="Y1189" i="2"/>
  <c r="Y1188" i="2"/>
  <c r="Y1187" i="2"/>
  <c r="Y1186" i="2"/>
  <c r="Y1185" i="2"/>
  <c r="Y1184" i="2"/>
  <c r="Y1183" i="2"/>
  <c r="Y1182" i="2"/>
  <c r="Y1181" i="2"/>
  <c r="Y1180" i="2"/>
  <c r="Y1179" i="2"/>
  <c r="Y1178" i="2"/>
  <c r="Y1177" i="2"/>
  <c r="Y1176" i="2"/>
  <c r="Y1175" i="2"/>
  <c r="Y1174" i="2"/>
  <c r="Y1173" i="2"/>
  <c r="Y1172" i="2"/>
  <c r="Y1171" i="2"/>
  <c r="Y1170" i="2"/>
  <c r="Y1169" i="2"/>
  <c r="Y1168" i="2"/>
  <c r="Y1167" i="2"/>
  <c r="Y1166" i="2"/>
  <c r="Y1165" i="2"/>
  <c r="Y1164" i="2"/>
  <c r="Y1163" i="2"/>
  <c r="Y1162" i="2"/>
  <c r="Y1161" i="2"/>
  <c r="Y1160" i="2"/>
  <c r="Y1159" i="2"/>
  <c r="Y1158" i="2"/>
  <c r="Y1157" i="2"/>
  <c r="Y1156" i="2"/>
  <c r="Y1155" i="2"/>
  <c r="Y1154" i="2"/>
  <c r="Y1153" i="2"/>
  <c r="Y1152" i="2"/>
  <c r="Y1151" i="2"/>
  <c r="Y1150" i="2"/>
  <c r="Y1149" i="2"/>
  <c r="Y1148" i="2"/>
  <c r="Y1147" i="2"/>
  <c r="Y1146" i="2"/>
  <c r="Y1145" i="2"/>
  <c r="Y1144" i="2"/>
  <c r="Y1143" i="2"/>
  <c r="Y1142" i="2"/>
  <c r="Y1141" i="2"/>
  <c r="Y1140" i="2"/>
  <c r="Y1139" i="2"/>
  <c r="Y1138" i="2"/>
  <c r="Y1137" i="2"/>
  <c r="Y1136" i="2"/>
  <c r="Y1135" i="2"/>
  <c r="Y1134" i="2"/>
  <c r="Y1133" i="2"/>
  <c r="Y1132" i="2"/>
  <c r="Y1131" i="2"/>
  <c r="Y1130" i="2"/>
  <c r="Y1129" i="2"/>
  <c r="Y1128" i="2"/>
  <c r="Y1127" i="2"/>
  <c r="Y1126" i="2"/>
  <c r="Y1125" i="2"/>
  <c r="Y1124" i="2"/>
  <c r="Y1123" i="2"/>
  <c r="Y1122" i="2"/>
  <c r="Y1121" i="2"/>
  <c r="Y1120" i="2"/>
  <c r="Y1119" i="2"/>
  <c r="Y1118" i="2"/>
  <c r="Y1117" i="2"/>
  <c r="Y1116" i="2"/>
  <c r="Y1115" i="2"/>
  <c r="Y1114" i="2"/>
  <c r="Y1113" i="2"/>
  <c r="Y1112" i="2"/>
  <c r="Y1111" i="2"/>
  <c r="Y1110" i="2"/>
  <c r="Y1109" i="2"/>
  <c r="Y1108" i="2"/>
  <c r="Y1107" i="2"/>
  <c r="Y1106" i="2"/>
  <c r="Y1105" i="2"/>
  <c r="Y1104" i="2"/>
  <c r="Y1103" i="2"/>
  <c r="Y1102" i="2"/>
  <c r="Y1101" i="2"/>
  <c r="Y1100" i="2"/>
  <c r="Y1099" i="2"/>
  <c r="Y1098" i="2"/>
  <c r="Y1097" i="2"/>
  <c r="Y1096" i="2"/>
  <c r="Y1095" i="2"/>
  <c r="Y1094" i="2"/>
  <c r="Y1093" i="2"/>
  <c r="Y1092" i="2"/>
  <c r="Y1091" i="2"/>
  <c r="Y1090" i="2"/>
  <c r="Y1089" i="2"/>
  <c r="Y1088" i="2"/>
  <c r="Y1087" i="2"/>
  <c r="Y1086" i="2"/>
  <c r="Y1085" i="2"/>
  <c r="Y1084" i="2"/>
  <c r="Y1083" i="2"/>
  <c r="Y1082" i="2"/>
  <c r="Y1081" i="2"/>
  <c r="Y1080" i="2"/>
  <c r="Y1079" i="2"/>
  <c r="Y1078" i="2"/>
  <c r="Y1077" i="2"/>
  <c r="Y1076" i="2"/>
  <c r="Y1075" i="2"/>
  <c r="Y1074" i="2"/>
  <c r="Y1073" i="2"/>
  <c r="Y1072" i="2"/>
  <c r="Y1071" i="2"/>
  <c r="Y1070" i="2"/>
  <c r="Y1069" i="2"/>
  <c r="Y1068" i="2"/>
  <c r="Y1067" i="2"/>
  <c r="Y1066" i="2"/>
  <c r="Y1065" i="2"/>
  <c r="Y1064" i="2"/>
  <c r="Y1063" i="2"/>
  <c r="Y1062" i="2"/>
  <c r="Y1061" i="2"/>
  <c r="Y1060" i="2"/>
  <c r="Y1059" i="2"/>
  <c r="Y1058" i="2"/>
  <c r="Y1057" i="2"/>
  <c r="Y1056" i="2"/>
  <c r="Y1055" i="2"/>
  <c r="Y1054" i="2"/>
  <c r="Y1053" i="2"/>
  <c r="Y1052" i="2"/>
  <c r="Y1051" i="2"/>
  <c r="Y1050" i="2"/>
  <c r="Y1049" i="2"/>
  <c r="Y1048" i="2"/>
  <c r="Y1047" i="2"/>
  <c r="Y1046" i="2"/>
  <c r="Y1045" i="2"/>
  <c r="Y1044" i="2"/>
  <c r="Y1043" i="2"/>
  <c r="Y1042" i="2"/>
  <c r="Y1041" i="2"/>
  <c r="Y1040" i="2"/>
  <c r="Y1039" i="2"/>
  <c r="Y1038" i="2"/>
  <c r="Y1037" i="2"/>
  <c r="Y1036" i="2"/>
  <c r="Y1035" i="2"/>
  <c r="Y1034" i="2"/>
  <c r="Y1033" i="2"/>
  <c r="Y1032" i="2"/>
  <c r="Y1031" i="2"/>
  <c r="Y1030" i="2"/>
  <c r="Y1029" i="2"/>
  <c r="Y1028" i="2"/>
  <c r="Y1027" i="2"/>
  <c r="Y1026" i="2"/>
  <c r="Y1025" i="2"/>
  <c r="Y1024" i="2"/>
  <c r="Y1023" i="2"/>
  <c r="Y1022" i="2"/>
  <c r="Y1021" i="2"/>
  <c r="Y1020" i="2"/>
  <c r="Y1019" i="2"/>
  <c r="Y1018" i="2"/>
  <c r="Y1017" i="2"/>
  <c r="Y1016" i="2"/>
  <c r="Y1015" i="2"/>
  <c r="Y1014" i="2"/>
  <c r="Y1013" i="2"/>
  <c r="Y1012" i="2"/>
  <c r="Y1011" i="2"/>
  <c r="Y1010" i="2"/>
  <c r="Y1009" i="2"/>
  <c r="Y1008" i="2"/>
  <c r="Y1007" i="2"/>
  <c r="Y1006" i="2"/>
  <c r="Y1005" i="2"/>
  <c r="Y1004" i="2"/>
  <c r="Y1003" i="2"/>
  <c r="Y1002" i="2"/>
  <c r="Y1001" i="2"/>
  <c r="Y1000" i="2"/>
  <c r="Y999" i="2"/>
  <c r="Y998" i="2"/>
  <c r="Y997" i="2"/>
  <c r="Y996" i="2"/>
  <c r="Y995" i="2"/>
  <c r="Y994" i="2"/>
  <c r="Y993" i="2"/>
  <c r="Y992" i="2"/>
  <c r="Y991" i="2"/>
  <c r="Y990" i="2"/>
  <c r="Y989" i="2"/>
  <c r="Y988" i="2"/>
  <c r="Y987" i="2"/>
  <c r="Y986" i="2"/>
  <c r="Y985" i="2"/>
  <c r="Y984" i="2"/>
  <c r="Y983" i="2"/>
  <c r="Y982" i="2"/>
  <c r="Y981" i="2"/>
  <c r="Y980" i="2"/>
  <c r="Y979" i="2"/>
  <c r="Y978" i="2"/>
  <c r="Y977" i="2"/>
  <c r="Y976" i="2"/>
  <c r="Y975" i="2"/>
  <c r="Y974" i="2"/>
  <c r="Y973" i="2"/>
  <c r="Y972" i="2"/>
  <c r="Y971" i="2"/>
  <c r="Y970" i="2"/>
  <c r="Y969" i="2"/>
  <c r="Y968" i="2"/>
  <c r="Y967" i="2"/>
  <c r="Y966" i="2"/>
  <c r="Y965" i="2"/>
  <c r="Y964" i="2"/>
  <c r="Y963" i="2"/>
  <c r="Y962" i="2"/>
  <c r="Y961" i="2"/>
  <c r="Y960" i="2"/>
  <c r="Y959" i="2"/>
  <c r="Y958" i="2"/>
  <c r="Y957" i="2"/>
  <c r="Y956" i="2"/>
  <c r="Y955" i="2"/>
  <c r="Y954" i="2"/>
  <c r="Y953" i="2"/>
  <c r="Y952" i="2"/>
  <c r="Y951" i="2"/>
  <c r="Y950" i="2"/>
  <c r="Y949" i="2"/>
  <c r="Y948" i="2"/>
  <c r="Y947" i="2"/>
  <c r="Y946" i="2"/>
  <c r="Y945" i="2"/>
  <c r="Y944" i="2"/>
  <c r="Y943" i="2"/>
  <c r="Y942" i="2"/>
  <c r="Y941" i="2"/>
  <c r="Y940" i="2"/>
  <c r="Y939" i="2"/>
  <c r="Y938" i="2"/>
  <c r="Y937" i="2"/>
  <c r="Y936" i="2"/>
  <c r="Y935" i="2"/>
  <c r="Y934" i="2"/>
  <c r="Y933" i="2"/>
  <c r="Y932" i="2"/>
  <c r="Y931" i="2"/>
  <c r="Y930" i="2"/>
  <c r="Y929" i="2"/>
  <c r="Y928" i="2"/>
  <c r="Y927" i="2"/>
  <c r="Y926" i="2"/>
  <c r="Y925" i="2"/>
  <c r="Y924" i="2"/>
  <c r="Y923" i="2"/>
  <c r="Y922" i="2"/>
  <c r="Y921" i="2"/>
  <c r="Y920" i="2"/>
  <c r="Y919" i="2"/>
  <c r="Y918" i="2"/>
  <c r="Y917" i="2"/>
  <c r="Y916" i="2"/>
  <c r="Y915" i="2"/>
  <c r="Y914" i="2"/>
  <c r="Y913" i="2"/>
  <c r="Y912" i="2"/>
  <c r="Y911" i="2"/>
  <c r="Y910" i="2"/>
  <c r="Y909" i="2"/>
  <c r="Y908" i="2"/>
  <c r="Y907" i="2"/>
  <c r="Y906" i="2"/>
  <c r="Y905" i="2"/>
  <c r="Y904" i="2"/>
  <c r="Y903" i="2"/>
  <c r="Y902" i="2"/>
  <c r="Y901" i="2"/>
  <c r="Y900" i="2"/>
  <c r="Y899" i="2"/>
  <c r="Y898" i="2"/>
  <c r="Y897" i="2"/>
  <c r="Y896" i="2"/>
  <c r="Y895" i="2"/>
  <c r="Y894" i="2"/>
  <c r="Y893" i="2"/>
  <c r="Y892" i="2"/>
  <c r="Y891" i="2"/>
  <c r="Y890" i="2"/>
  <c r="Y889" i="2"/>
  <c r="Y888" i="2"/>
  <c r="Y887" i="2"/>
  <c r="Y886" i="2"/>
  <c r="Y885" i="2"/>
  <c r="Y884" i="2"/>
  <c r="Y883" i="2"/>
  <c r="Y882" i="2"/>
  <c r="Y881" i="2"/>
  <c r="Y880" i="2"/>
  <c r="Y879" i="2"/>
  <c r="Y878" i="2"/>
  <c r="Y877" i="2"/>
  <c r="Y876" i="2"/>
  <c r="Y875" i="2"/>
  <c r="Y874" i="2"/>
  <c r="Y873" i="2"/>
  <c r="Y872" i="2"/>
  <c r="Y871" i="2"/>
  <c r="Y870" i="2"/>
  <c r="Y869" i="2"/>
  <c r="Y868" i="2"/>
  <c r="Y867" i="2"/>
  <c r="Y866" i="2"/>
  <c r="Y865" i="2"/>
  <c r="Y864" i="2"/>
  <c r="Y863" i="2"/>
  <c r="Y862" i="2"/>
  <c r="Y861" i="2"/>
  <c r="Y860" i="2"/>
  <c r="Y859" i="2"/>
  <c r="Y858" i="2"/>
  <c r="Y857" i="2"/>
  <c r="Y856" i="2"/>
  <c r="Y855" i="2"/>
  <c r="Y854" i="2"/>
  <c r="Y853" i="2"/>
  <c r="Y852" i="2"/>
  <c r="Y851" i="2"/>
  <c r="Y850" i="2"/>
  <c r="Y849" i="2"/>
  <c r="Y848" i="2"/>
  <c r="Y847" i="2"/>
  <c r="Y846" i="2"/>
  <c r="Y845" i="2"/>
  <c r="Y844" i="2"/>
  <c r="Y843" i="2"/>
  <c r="Y842" i="2"/>
  <c r="Y841" i="2"/>
  <c r="Y840" i="2"/>
  <c r="Y839" i="2"/>
  <c r="Y838" i="2"/>
  <c r="Y837" i="2"/>
  <c r="Y836" i="2"/>
  <c r="Y835" i="2"/>
  <c r="Y834" i="2"/>
  <c r="Y833" i="2"/>
  <c r="Y832" i="2"/>
  <c r="Y831" i="2"/>
  <c r="Y830" i="2"/>
  <c r="Y829" i="2"/>
  <c r="Y828" i="2"/>
  <c r="Y827" i="2"/>
  <c r="Y826" i="2"/>
  <c r="Y825" i="2"/>
  <c r="Y824" i="2"/>
  <c r="Y823" i="2"/>
  <c r="Y822" i="2"/>
  <c r="Y821" i="2"/>
  <c r="Y820" i="2"/>
  <c r="Y819" i="2"/>
  <c r="Y818" i="2"/>
  <c r="Y817" i="2"/>
  <c r="Y816" i="2"/>
  <c r="Y815" i="2"/>
  <c r="Y814" i="2"/>
  <c r="Y813" i="2"/>
  <c r="Y812" i="2"/>
  <c r="Y811" i="2"/>
  <c r="Y810" i="2"/>
  <c r="Y809" i="2"/>
  <c r="Y808" i="2"/>
  <c r="Y807" i="2"/>
  <c r="Y806" i="2"/>
  <c r="Y805" i="2"/>
  <c r="Y804" i="2"/>
  <c r="Y803" i="2"/>
  <c r="Y802" i="2"/>
  <c r="Y801" i="2"/>
  <c r="Y800" i="2"/>
  <c r="Y799" i="2"/>
  <c r="Y798" i="2"/>
  <c r="Y797" i="2"/>
  <c r="Y796" i="2"/>
  <c r="Y795" i="2"/>
  <c r="Y794" i="2"/>
  <c r="Y793" i="2"/>
  <c r="Y792" i="2"/>
  <c r="Y791" i="2"/>
  <c r="Y790" i="2"/>
  <c r="Y789" i="2"/>
  <c r="Y788" i="2"/>
  <c r="Y787" i="2"/>
  <c r="Y786" i="2"/>
  <c r="Y785" i="2"/>
  <c r="Y784" i="2"/>
  <c r="Y783" i="2"/>
  <c r="Y782" i="2"/>
  <c r="Y781" i="2"/>
  <c r="Y780" i="2"/>
  <c r="Y779" i="2"/>
  <c r="Y778" i="2"/>
  <c r="Y777" i="2"/>
  <c r="Y776" i="2"/>
  <c r="Y775" i="2"/>
  <c r="Y774" i="2"/>
  <c r="Y773" i="2"/>
  <c r="Y772" i="2"/>
  <c r="Y771" i="2"/>
  <c r="Y770" i="2"/>
  <c r="Y769" i="2"/>
  <c r="Y768" i="2"/>
  <c r="Y767" i="2"/>
  <c r="Y766" i="2"/>
  <c r="Y765" i="2"/>
  <c r="Y764" i="2"/>
  <c r="Y763" i="2"/>
  <c r="Y762" i="2"/>
  <c r="Y761" i="2"/>
  <c r="Y760" i="2"/>
  <c r="Y759" i="2"/>
  <c r="Y758" i="2"/>
  <c r="Y757" i="2"/>
  <c r="Y756" i="2"/>
  <c r="Y755" i="2"/>
  <c r="Y754" i="2"/>
  <c r="Y753" i="2"/>
  <c r="Y752" i="2"/>
  <c r="Y751" i="2"/>
  <c r="Y750" i="2"/>
  <c r="Y749" i="2"/>
  <c r="Y748" i="2"/>
  <c r="Y747" i="2"/>
  <c r="Y746" i="2"/>
  <c r="Y745" i="2"/>
  <c r="Y744" i="2"/>
  <c r="Y743" i="2"/>
  <c r="Y742" i="2"/>
  <c r="Y741" i="2"/>
  <c r="Y740" i="2"/>
  <c r="Y739" i="2"/>
  <c r="Y738" i="2"/>
  <c r="Y737" i="2"/>
  <c r="Y736" i="2"/>
  <c r="Y735" i="2"/>
  <c r="Y734" i="2"/>
  <c r="Y733" i="2"/>
  <c r="Y732" i="2"/>
  <c r="Y731" i="2"/>
  <c r="Y730" i="2"/>
  <c r="Y729" i="2"/>
  <c r="Y728" i="2"/>
  <c r="Y727" i="2"/>
  <c r="Y726" i="2"/>
  <c r="Y725" i="2"/>
  <c r="Y724" i="2"/>
  <c r="Y723" i="2"/>
  <c r="Y722" i="2"/>
  <c r="Y721" i="2"/>
  <c r="Y720" i="2"/>
  <c r="Y719" i="2"/>
  <c r="Y718" i="2"/>
  <c r="Y717" i="2"/>
  <c r="Y716" i="2"/>
  <c r="Y715" i="2"/>
  <c r="Y714" i="2"/>
  <c r="Y713" i="2"/>
  <c r="Y712" i="2"/>
  <c r="Y711" i="2"/>
  <c r="Y710" i="2"/>
  <c r="Y709" i="2"/>
  <c r="Y708" i="2"/>
  <c r="Y707" i="2"/>
  <c r="Y706" i="2"/>
  <c r="Y705" i="2"/>
  <c r="Y704" i="2"/>
  <c r="Y703" i="2"/>
  <c r="Y702" i="2"/>
  <c r="Y701" i="2"/>
  <c r="Y700" i="2"/>
  <c r="Y699" i="2"/>
  <c r="Y698" i="2"/>
  <c r="Y697" i="2"/>
  <c r="Y696" i="2"/>
  <c r="Y695" i="2"/>
  <c r="Y694" i="2"/>
  <c r="Y693" i="2"/>
  <c r="Y692" i="2"/>
  <c r="Y691" i="2"/>
  <c r="Y690" i="2"/>
  <c r="Y689" i="2"/>
  <c r="Y688" i="2"/>
  <c r="Y687" i="2"/>
  <c r="Y686" i="2"/>
  <c r="Y685" i="2"/>
  <c r="Y684" i="2"/>
  <c r="Y683" i="2"/>
  <c r="Y682" i="2"/>
  <c r="Y681" i="2"/>
  <c r="Y680" i="2"/>
  <c r="Y679" i="2"/>
  <c r="Y678" i="2"/>
  <c r="Y677" i="2"/>
  <c r="Y676" i="2"/>
  <c r="Y675" i="2"/>
  <c r="Y674" i="2"/>
  <c r="Y673" i="2"/>
  <c r="Y672" i="2"/>
  <c r="Y671" i="2"/>
  <c r="Y670" i="2"/>
  <c r="Y669" i="2"/>
  <c r="Y668" i="2"/>
  <c r="Y667" i="2"/>
  <c r="Y666" i="2"/>
  <c r="Y665" i="2"/>
  <c r="Y664" i="2"/>
  <c r="Y663" i="2"/>
  <c r="Y662" i="2"/>
  <c r="Y661" i="2"/>
  <c r="Y660" i="2"/>
  <c r="Y659" i="2"/>
  <c r="Y658" i="2"/>
  <c r="Y657" i="2"/>
  <c r="Y656" i="2"/>
  <c r="Y655" i="2"/>
  <c r="Y654" i="2"/>
  <c r="Y653" i="2"/>
  <c r="Y652" i="2"/>
  <c r="Y651" i="2"/>
  <c r="Y650" i="2"/>
  <c r="Y649" i="2"/>
  <c r="Y648" i="2"/>
  <c r="Y647" i="2"/>
  <c r="Y646" i="2"/>
  <c r="Y645" i="2"/>
  <c r="Y644" i="2"/>
  <c r="Y643" i="2"/>
  <c r="Y642" i="2"/>
  <c r="Y641" i="2"/>
  <c r="Y640" i="2"/>
  <c r="Y639" i="2"/>
  <c r="Y638" i="2"/>
  <c r="Y637" i="2"/>
  <c r="Y636" i="2"/>
  <c r="Y635" i="2"/>
  <c r="Y634" i="2"/>
  <c r="Y633" i="2"/>
  <c r="Y632" i="2"/>
  <c r="Y631" i="2"/>
  <c r="Y630" i="2"/>
  <c r="Y629" i="2"/>
  <c r="Y628" i="2"/>
  <c r="Y627" i="2"/>
  <c r="Y626" i="2"/>
  <c r="Y625" i="2"/>
  <c r="Y624" i="2"/>
  <c r="Y623" i="2"/>
  <c r="Y622" i="2"/>
  <c r="Y621" i="2"/>
  <c r="Y620" i="2"/>
  <c r="Y619" i="2"/>
  <c r="Y618" i="2"/>
  <c r="Y617" i="2"/>
  <c r="Y616" i="2"/>
  <c r="Y615" i="2"/>
  <c r="Y614" i="2"/>
  <c r="Y613" i="2"/>
  <c r="Y612" i="2"/>
  <c r="Y611" i="2"/>
  <c r="Y610" i="2"/>
  <c r="Y609" i="2"/>
  <c r="Y608" i="2"/>
  <c r="Y607" i="2"/>
  <c r="Y606" i="2"/>
  <c r="Y605" i="2"/>
  <c r="Y604" i="2"/>
  <c r="Y603" i="2"/>
  <c r="Y602" i="2"/>
  <c r="Y601" i="2"/>
  <c r="Y600" i="2"/>
  <c r="Y599" i="2"/>
  <c r="Y598" i="2"/>
  <c r="Y597" i="2"/>
  <c r="Y596" i="2"/>
  <c r="Y595" i="2"/>
  <c r="Y594" i="2"/>
  <c r="Y593" i="2"/>
  <c r="Y592" i="2"/>
  <c r="Y591" i="2"/>
  <c r="Y590" i="2"/>
  <c r="Y589" i="2"/>
  <c r="Y588" i="2"/>
  <c r="Y587" i="2"/>
  <c r="Y586" i="2"/>
  <c r="Y585" i="2"/>
  <c r="Y584" i="2"/>
  <c r="Y583" i="2"/>
  <c r="Y582" i="2"/>
  <c r="Y581" i="2"/>
  <c r="Y580" i="2"/>
  <c r="Y579" i="2"/>
  <c r="Y578" i="2"/>
  <c r="Y577" i="2"/>
  <c r="Y576" i="2"/>
  <c r="Y575" i="2"/>
  <c r="Y574" i="2"/>
  <c r="Y573" i="2"/>
  <c r="Y572" i="2"/>
  <c r="Y571" i="2"/>
  <c r="Y570" i="2"/>
  <c r="Y569" i="2"/>
  <c r="Y568" i="2"/>
  <c r="Y567" i="2"/>
  <c r="Y566" i="2"/>
  <c r="Y565" i="2"/>
  <c r="Y564" i="2"/>
  <c r="Y563" i="2"/>
  <c r="Y562" i="2"/>
  <c r="Y561" i="2"/>
  <c r="Y560" i="2"/>
  <c r="Y559" i="2"/>
  <c r="Y558" i="2"/>
  <c r="Y557" i="2"/>
  <c r="Y556" i="2"/>
  <c r="Y555" i="2"/>
  <c r="Y554" i="2"/>
  <c r="Y553" i="2"/>
  <c r="Y552" i="2"/>
  <c r="Y551" i="2"/>
  <c r="Y550" i="2"/>
  <c r="Y549" i="2"/>
  <c r="Y548" i="2"/>
  <c r="Y547" i="2"/>
  <c r="Y546" i="2"/>
  <c r="Y545" i="2"/>
  <c r="Y544" i="2"/>
  <c r="Y543" i="2"/>
  <c r="Y542" i="2"/>
  <c r="Y541" i="2"/>
  <c r="Y540" i="2"/>
  <c r="Y539" i="2"/>
  <c r="Y538" i="2"/>
  <c r="Y537" i="2"/>
  <c r="Y536" i="2"/>
  <c r="Y535" i="2"/>
  <c r="Y534" i="2"/>
  <c r="Y533" i="2"/>
  <c r="Y532" i="2"/>
  <c r="Y531" i="2"/>
  <c r="Y530" i="2"/>
  <c r="Y529" i="2"/>
  <c r="Y528" i="2"/>
  <c r="Y527" i="2"/>
  <c r="Y526" i="2"/>
  <c r="Y525" i="2"/>
  <c r="Y524" i="2"/>
  <c r="Y523" i="2"/>
  <c r="Y522" i="2"/>
  <c r="Y521" i="2"/>
  <c r="Y520" i="2"/>
  <c r="Y519" i="2"/>
  <c r="Y518" i="2"/>
  <c r="Y517" i="2"/>
  <c r="Y516" i="2"/>
  <c r="Y515" i="2"/>
  <c r="Y514" i="2"/>
  <c r="Y513" i="2"/>
  <c r="Y512" i="2"/>
  <c r="Y511" i="2"/>
  <c r="Y510" i="2"/>
  <c r="Y509" i="2"/>
  <c r="Y508" i="2"/>
  <c r="Y507" i="2"/>
  <c r="Y506" i="2"/>
  <c r="Y505" i="2"/>
  <c r="Y504" i="2"/>
  <c r="Y503" i="2"/>
  <c r="Y502" i="2"/>
  <c r="Y501" i="2"/>
  <c r="Y500" i="2"/>
  <c r="Y499" i="2"/>
  <c r="Y498" i="2"/>
  <c r="Y497" i="2"/>
  <c r="Y496" i="2"/>
  <c r="Y495" i="2"/>
  <c r="Y494" i="2"/>
  <c r="Y493" i="2"/>
  <c r="Y492" i="2"/>
  <c r="Y491" i="2"/>
  <c r="Y490" i="2"/>
  <c r="Y489" i="2"/>
  <c r="Y488" i="2"/>
  <c r="Y487" i="2"/>
  <c r="Y486" i="2"/>
  <c r="Y485" i="2"/>
  <c r="Y484" i="2"/>
  <c r="Y483" i="2"/>
  <c r="Y482" i="2"/>
  <c r="Y481" i="2"/>
  <c r="Y480" i="2"/>
  <c r="Y479" i="2"/>
  <c r="Y478" i="2"/>
  <c r="Y477" i="2"/>
  <c r="Y476" i="2"/>
  <c r="Y475" i="2"/>
  <c r="Y474" i="2"/>
  <c r="Y473" i="2"/>
  <c r="Y472" i="2"/>
  <c r="Y471" i="2"/>
  <c r="Y470" i="2"/>
  <c r="Y469" i="2"/>
  <c r="Y468" i="2"/>
  <c r="Y467" i="2"/>
  <c r="Y466" i="2"/>
  <c r="Y465" i="2"/>
  <c r="Y464" i="2"/>
  <c r="Y463" i="2"/>
  <c r="Y462" i="2"/>
  <c r="Y461" i="2"/>
  <c r="Y460" i="2"/>
  <c r="Y459" i="2"/>
  <c r="Y458" i="2"/>
  <c r="Y457" i="2"/>
  <c r="Y456" i="2"/>
  <c r="Y455" i="2"/>
  <c r="Y454" i="2"/>
  <c r="Y453" i="2"/>
  <c r="Y452" i="2"/>
  <c r="Y451" i="2"/>
  <c r="Y450" i="2"/>
  <c r="Y449" i="2"/>
  <c r="Y448" i="2"/>
  <c r="Y447" i="2"/>
  <c r="Y446" i="2"/>
  <c r="Y445" i="2"/>
  <c r="Y444" i="2"/>
  <c r="Y443" i="2"/>
  <c r="Y442" i="2"/>
  <c r="Y441" i="2"/>
  <c r="Y440" i="2"/>
  <c r="Y439" i="2"/>
  <c r="Y438" i="2"/>
  <c r="Y437" i="2"/>
  <c r="Y436" i="2"/>
  <c r="Y435" i="2"/>
  <c r="Y434" i="2"/>
  <c r="Y433" i="2"/>
  <c r="Y432" i="2"/>
  <c r="Y431" i="2"/>
  <c r="Y430" i="2"/>
  <c r="Y429" i="2"/>
  <c r="Y428" i="2"/>
  <c r="Y427" i="2"/>
  <c r="Y426" i="2"/>
  <c r="Y425" i="2"/>
  <c r="Y424" i="2"/>
  <c r="Y423" i="2"/>
  <c r="Y422" i="2"/>
  <c r="Y421" i="2"/>
  <c r="Y420" i="2"/>
  <c r="Y419" i="2"/>
  <c r="Y418" i="2"/>
  <c r="Y417" i="2"/>
  <c r="Y416" i="2"/>
  <c r="Y415" i="2"/>
  <c r="Y414" i="2"/>
  <c r="Y413" i="2"/>
  <c r="Y412" i="2"/>
  <c r="Y411" i="2"/>
  <c r="Y410" i="2"/>
  <c r="Y409" i="2"/>
  <c r="Y408" i="2"/>
  <c r="Y407" i="2"/>
  <c r="Y406" i="2"/>
  <c r="Y405" i="2"/>
  <c r="Y404" i="2"/>
  <c r="Y403" i="2"/>
  <c r="Y402" i="2"/>
  <c r="Y401" i="2"/>
  <c r="Y400" i="2"/>
  <c r="Y399" i="2"/>
  <c r="Y398" i="2"/>
  <c r="Y397" i="2"/>
  <c r="Y396" i="2"/>
  <c r="Y395" i="2"/>
  <c r="Y394" i="2"/>
  <c r="Y393" i="2"/>
  <c r="Y392" i="2"/>
  <c r="Y391" i="2"/>
  <c r="Y390" i="2"/>
  <c r="Y389" i="2"/>
  <c r="Y388" i="2"/>
  <c r="Y387" i="2"/>
  <c r="Y386" i="2"/>
  <c r="Y385" i="2"/>
  <c r="Y384" i="2"/>
  <c r="Y383" i="2"/>
  <c r="Y382" i="2"/>
  <c r="Y381" i="2"/>
  <c r="Y380" i="2"/>
  <c r="Y379" i="2"/>
  <c r="Y378" i="2"/>
  <c r="Y377" i="2"/>
  <c r="Y376" i="2"/>
  <c r="Y375" i="2"/>
  <c r="Y374" i="2"/>
  <c r="Y373" i="2"/>
  <c r="Y372" i="2"/>
  <c r="Y371" i="2"/>
  <c r="Y370" i="2"/>
  <c r="Y369" i="2"/>
  <c r="Y368" i="2"/>
  <c r="Y367" i="2"/>
  <c r="Y366" i="2"/>
  <c r="Y365" i="2"/>
  <c r="Y364" i="2"/>
  <c r="Y363" i="2"/>
  <c r="Y362" i="2"/>
  <c r="Y361" i="2"/>
  <c r="Y360" i="2"/>
  <c r="Y359" i="2"/>
  <c r="Y358" i="2"/>
  <c r="Y357" i="2"/>
  <c r="Y356" i="2"/>
  <c r="Y355" i="2"/>
  <c r="Y354" i="2"/>
  <c r="Y353" i="2"/>
  <c r="Y352" i="2"/>
  <c r="Y351" i="2"/>
  <c r="Y350" i="2"/>
  <c r="Y349" i="2"/>
  <c r="Y348" i="2"/>
  <c r="Y347" i="2"/>
  <c r="Y346" i="2"/>
  <c r="Y345" i="2"/>
  <c r="Y344" i="2"/>
  <c r="Y343" i="2"/>
  <c r="Y342" i="2"/>
  <c r="Y341" i="2"/>
  <c r="Y340" i="2"/>
  <c r="Y339" i="2"/>
  <c r="Y338" i="2"/>
  <c r="Y337" i="2"/>
  <c r="Y336" i="2"/>
  <c r="Y335" i="2"/>
  <c r="Y334" i="2"/>
  <c r="Y333" i="2"/>
  <c r="Y332" i="2"/>
  <c r="Y331" i="2"/>
  <c r="Y330" i="2"/>
  <c r="Y329" i="2"/>
  <c r="Y328" i="2"/>
  <c r="Y327" i="2"/>
  <c r="Y326" i="2"/>
  <c r="Y325" i="2"/>
  <c r="Y324" i="2"/>
  <c r="Y323" i="2"/>
  <c r="Y322" i="2"/>
  <c r="Y321" i="2"/>
  <c r="Y320" i="2"/>
  <c r="Y319" i="2"/>
  <c r="Y318" i="2"/>
  <c r="Y317" i="2"/>
  <c r="Y316" i="2"/>
  <c r="Y315" i="2"/>
  <c r="Y314" i="2"/>
  <c r="Y313" i="2"/>
  <c r="Y312" i="2"/>
  <c r="Y311" i="2"/>
  <c r="Y310" i="2"/>
  <c r="Y309" i="2"/>
  <c r="Y308" i="2"/>
  <c r="Y307" i="2"/>
  <c r="Y306" i="2"/>
  <c r="Y305" i="2"/>
  <c r="Y304" i="2"/>
  <c r="Y303" i="2"/>
  <c r="Y302" i="2"/>
  <c r="Y301" i="2"/>
  <c r="Y300" i="2"/>
  <c r="Y299" i="2"/>
  <c r="Y298" i="2"/>
  <c r="Y297" i="2"/>
  <c r="Y296" i="2"/>
  <c r="Y295" i="2"/>
  <c r="Y294" i="2"/>
  <c r="Y293" i="2"/>
  <c r="Y292" i="2"/>
  <c r="Y291" i="2"/>
  <c r="Y290" i="2"/>
  <c r="Y289" i="2"/>
  <c r="Y288" i="2"/>
  <c r="Y287" i="2"/>
  <c r="Y286" i="2"/>
  <c r="Y285" i="2"/>
  <c r="Y284" i="2"/>
  <c r="Y283" i="2"/>
  <c r="Y282" i="2"/>
  <c r="Y281" i="2"/>
  <c r="Y280" i="2"/>
  <c r="Y279" i="2"/>
  <c r="Y278" i="2"/>
  <c r="Y277" i="2"/>
  <c r="Y276" i="2"/>
  <c r="Y275" i="2"/>
  <c r="Y274" i="2"/>
  <c r="Y273" i="2"/>
  <c r="Y272" i="2"/>
  <c r="Y271" i="2"/>
  <c r="Y270" i="2"/>
  <c r="Y269" i="2"/>
  <c r="Y268" i="2"/>
  <c r="Y267" i="2"/>
  <c r="Y266" i="2"/>
  <c r="Y265" i="2"/>
  <c r="Y264" i="2"/>
  <c r="Y263" i="2"/>
  <c r="Y262" i="2"/>
  <c r="Y261" i="2"/>
  <c r="Y260" i="2"/>
  <c r="Y259" i="2"/>
  <c r="Y258" i="2"/>
  <c r="Y257" i="2"/>
  <c r="Y256" i="2"/>
  <c r="Y255" i="2"/>
  <c r="Y254" i="2"/>
  <c r="Y253" i="2"/>
  <c r="Y252" i="2"/>
  <c r="Y251" i="2"/>
  <c r="Y250" i="2"/>
  <c r="Y249" i="2"/>
  <c r="Y248" i="2"/>
  <c r="Y247" i="2"/>
  <c r="Y246" i="2"/>
  <c r="Y245" i="2"/>
  <c r="Y244" i="2"/>
  <c r="Y243" i="2"/>
  <c r="Y242" i="2"/>
  <c r="Y241" i="2"/>
  <c r="Y240" i="2"/>
  <c r="Y239" i="2"/>
  <c r="Y238" i="2"/>
  <c r="Y237" i="2"/>
  <c r="Y236" i="2"/>
  <c r="Y235" i="2"/>
  <c r="Y234" i="2"/>
  <c r="Y233" i="2"/>
  <c r="Y232" i="2"/>
  <c r="Y231" i="2"/>
  <c r="Y230" i="2"/>
  <c r="Y229" i="2"/>
  <c r="Y228" i="2"/>
  <c r="Y227" i="2"/>
  <c r="Y226" i="2"/>
  <c r="Y225" i="2"/>
  <c r="Y224" i="2"/>
  <c r="Y223" i="2"/>
  <c r="Y222" i="2"/>
  <c r="Y221" i="2"/>
  <c r="Y220" i="2"/>
  <c r="Y219" i="2"/>
  <c r="Y218" i="2"/>
  <c r="Y217" i="2"/>
  <c r="Y216" i="2"/>
  <c r="Y215" i="2"/>
  <c r="Y214" i="2"/>
  <c r="Y213" i="2"/>
  <c r="Y212" i="2"/>
  <c r="Y211" i="2"/>
  <c r="Y210" i="2"/>
  <c r="Y209" i="2"/>
  <c r="Y208" i="2"/>
  <c r="Y207" i="2"/>
  <c r="Y206" i="2"/>
  <c r="Y205" i="2"/>
  <c r="Y204" i="2"/>
  <c r="Y203" i="2"/>
  <c r="Y202" i="2"/>
  <c r="Y201" i="2"/>
  <c r="Y200" i="2"/>
  <c r="Y199" i="2"/>
  <c r="Y198" i="2"/>
  <c r="Y197" i="2"/>
  <c r="Y196" i="2"/>
  <c r="Y195" i="2"/>
  <c r="Y194" i="2"/>
  <c r="Y193" i="2"/>
  <c r="Y192" i="2"/>
  <c r="Y191" i="2"/>
  <c r="Y190" i="2"/>
  <c r="Y189" i="2"/>
  <c r="Y188" i="2"/>
  <c r="Y187" i="2"/>
  <c r="Y186" i="2"/>
  <c r="Y185" i="2"/>
  <c r="Y184" i="2"/>
  <c r="Y183" i="2"/>
  <c r="Y182" i="2"/>
  <c r="Y181" i="2"/>
  <c r="Y180" i="2"/>
  <c r="Y179" i="2"/>
  <c r="Y178" i="2"/>
  <c r="Y177" i="2"/>
  <c r="Y176" i="2"/>
  <c r="Y175" i="2"/>
  <c r="Y174" i="2"/>
  <c r="Y173" i="2"/>
  <c r="Y172" i="2"/>
  <c r="Y171" i="2"/>
  <c r="Y170" i="2"/>
  <c r="Y169" i="2"/>
  <c r="Y168" i="2"/>
  <c r="Y167" i="2"/>
  <c r="Y166" i="2"/>
  <c r="Y165" i="2"/>
  <c r="Y164" i="2"/>
  <c r="Y163" i="2"/>
  <c r="Y162" i="2"/>
  <c r="Y161" i="2"/>
  <c r="Y160" i="2"/>
  <c r="Y159" i="2"/>
  <c r="Y158" i="2"/>
  <c r="Y157" i="2"/>
  <c r="Y156" i="2"/>
  <c r="Y155" i="2"/>
  <c r="Y154" i="2"/>
  <c r="Y153" i="2"/>
  <c r="Y152" i="2"/>
  <c r="Y151" i="2"/>
  <c r="Y150" i="2"/>
  <c r="Y149" i="2"/>
  <c r="Y148" i="2"/>
  <c r="Y147" i="2"/>
  <c r="Y146" i="2"/>
  <c r="Y145" i="2"/>
  <c r="Y144" i="2"/>
  <c r="Y143" i="2"/>
  <c r="Y142" i="2"/>
  <c r="Y141" i="2"/>
  <c r="Y140" i="2"/>
  <c r="Y139" i="2"/>
  <c r="Y138" i="2"/>
  <c r="Y137" i="2"/>
  <c r="Y136" i="2"/>
  <c r="Y135" i="2"/>
  <c r="Y134" i="2"/>
  <c r="Y133" i="2"/>
  <c r="Y132" i="2"/>
  <c r="Y131" i="2"/>
  <c r="Y130" i="2"/>
  <c r="Y129" i="2"/>
  <c r="Y128" i="2"/>
  <c r="Y127" i="2"/>
  <c r="Y126" i="2"/>
  <c r="Y125" i="2"/>
  <c r="Y124" i="2"/>
  <c r="Y123" i="2"/>
  <c r="Y122" i="2"/>
  <c r="Y121" i="2"/>
  <c r="Y120" i="2"/>
  <c r="Y119" i="2"/>
  <c r="Y118" i="2"/>
  <c r="Y117" i="2"/>
  <c r="Y116" i="2"/>
  <c r="Y115" i="2"/>
  <c r="Y114" i="2"/>
  <c r="Y113" i="2"/>
  <c r="Y112" i="2"/>
  <c r="Y111" i="2"/>
  <c r="Y110" i="2"/>
  <c r="Y109" i="2"/>
  <c r="Y108" i="2"/>
  <c r="Y107" i="2"/>
  <c r="Y106" i="2"/>
  <c r="Y105" i="2"/>
  <c r="Y104" i="2"/>
  <c r="Y103" i="2"/>
  <c r="Y102" i="2"/>
  <c r="Y101" i="2"/>
  <c r="Y100" i="2"/>
  <c r="Y99" i="2"/>
  <c r="Y98" i="2"/>
  <c r="Y97" i="2"/>
  <c r="Y96" i="2"/>
  <c r="Y95" i="2"/>
  <c r="Y94" i="2"/>
  <c r="Y93" i="2"/>
  <c r="Y92" i="2"/>
  <c r="Y91" i="2"/>
  <c r="Y90" i="2"/>
  <c r="Y89" i="2"/>
  <c r="Y88" i="2"/>
  <c r="Y87" i="2"/>
  <c r="Y86" i="2"/>
  <c r="Y85" i="2"/>
  <c r="Y84" i="2"/>
  <c r="Y83" i="2"/>
  <c r="Y82" i="2"/>
  <c r="Y81" i="2"/>
  <c r="Y80" i="2"/>
  <c r="Y79" i="2"/>
  <c r="Y78" i="2"/>
  <c r="Y77" i="2"/>
  <c r="Y76" i="2"/>
  <c r="Y75" i="2"/>
  <c r="Y74" i="2"/>
  <c r="Y73" i="2"/>
  <c r="Y72" i="2"/>
  <c r="Y71" i="2"/>
  <c r="Y70" i="2"/>
  <c r="Y69" i="2"/>
  <c r="Y68" i="2"/>
  <c r="Y67" i="2"/>
  <c r="Y66" i="2"/>
  <c r="Y65" i="2"/>
  <c r="Y64" i="2"/>
  <c r="Y63" i="2"/>
  <c r="Y62" i="2"/>
  <c r="Y61" i="2"/>
  <c r="Y60" i="2"/>
  <c r="Y59" i="2"/>
  <c r="Y58" i="2"/>
  <c r="Y57" i="2"/>
  <c r="Y56" i="2"/>
  <c r="Y55" i="2"/>
  <c r="Y54" i="2"/>
  <c r="Y53" i="2"/>
  <c r="Y52" i="2"/>
  <c r="Y51" i="2"/>
  <c r="Y50" i="2"/>
  <c r="Y49" i="2"/>
  <c r="Y48" i="2"/>
  <c r="Y47" i="2"/>
  <c r="Y46" i="2"/>
  <c r="Y45" i="2"/>
  <c r="Y44" i="2"/>
  <c r="Y43" i="2"/>
  <c r="Y42" i="2"/>
  <c r="Y41" i="2"/>
  <c r="Y40" i="2"/>
  <c r="Y39" i="2"/>
  <c r="Y38" i="2"/>
  <c r="Y37" i="2"/>
  <c r="Y36" i="2"/>
  <c r="Y35" i="2"/>
  <c r="Y34" i="2"/>
  <c r="Y33" i="2"/>
  <c r="Y32" i="2"/>
  <c r="Y31" i="2"/>
  <c r="Y30" i="2"/>
  <c r="Y29" i="2"/>
  <c r="Y28" i="2"/>
  <c r="Y27" i="2"/>
  <c r="Y26" i="2"/>
  <c r="Y25" i="2"/>
  <c r="Y24" i="2"/>
  <c r="Y23" i="2"/>
  <c r="Y22" i="2"/>
  <c r="Y21" i="2"/>
  <c r="Y20" i="2"/>
  <c r="Y19" i="2"/>
  <c r="Y18" i="2"/>
  <c r="Y17" i="2"/>
  <c r="Y16" i="2"/>
  <c r="Y15" i="2"/>
  <c r="Y14" i="2"/>
  <c r="Y13" i="2"/>
  <c r="Y12" i="2"/>
  <c r="Y11" i="2"/>
  <c r="Y10" i="2"/>
  <c r="Y9" i="2"/>
  <c r="Y8" i="2"/>
  <c r="Y7" i="2"/>
  <c r="Y6" i="2"/>
  <c r="Y5" i="2"/>
  <c r="Y4" i="2"/>
  <c r="Y3" i="2"/>
  <c r="Y2" i="2"/>
  <c r="Q1350" i="2"/>
  <c r="Q1349" i="2"/>
  <c r="Q1348" i="2"/>
  <c r="Q1347" i="2"/>
  <c r="Q1346" i="2"/>
  <c r="Q1345" i="2"/>
  <c r="Q1344" i="2"/>
  <c r="Q1343" i="2"/>
  <c r="Q1342" i="2"/>
  <c r="Q1341" i="2"/>
  <c r="Q1340" i="2"/>
  <c r="Q1339" i="2"/>
  <c r="Q1338" i="2"/>
  <c r="Q1337" i="2"/>
  <c r="Q1336" i="2"/>
  <c r="Q1335" i="2"/>
  <c r="Q1334" i="2"/>
  <c r="Q1333" i="2"/>
  <c r="Q1332" i="2"/>
  <c r="Q1331" i="2"/>
  <c r="Q1330" i="2"/>
  <c r="Q1329" i="2"/>
  <c r="Q1328" i="2"/>
  <c r="Q1327" i="2"/>
  <c r="Q1326" i="2"/>
  <c r="Q1325" i="2"/>
  <c r="Q1324" i="2"/>
  <c r="Q1323" i="2"/>
  <c r="Q1322" i="2"/>
  <c r="Q1321" i="2"/>
  <c r="Q1320" i="2"/>
  <c r="Q1319" i="2"/>
  <c r="Q1318" i="2"/>
  <c r="Q1317" i="2"/>
  <c r="Q1316" i="2"/>
  <c r="Q1315" i="2"/>
  <c r="Q1314" i="2"/>
  <c r="Q1313" i="2"/>
  <c r="Q1312" i="2"/>
  <c r="Q1311" i="2"/>
  <c r="Q1310" i="2"/>
  <c r="Q1309" i="2"/>
  <c r="Q1308" i="2"/>
  <c r="Q1307" i="2"/>
  <c r="Q1306" i="2"/>
  <c r="Q1305" i="2"/>
  <c r="Q1304" i="2"/>
  <c r="Q1303" i="2"/>
  <c r="Q1302" i="2"/>
  <c r="Q1301" i="2"/>
  <c r="Q1300" i="2"/>
  <c r="Q1299" i="2"/>
  <c r="Q1298" i="2"/>
  <c r="Q1297" i="2"/>
  <c r="Q1296" i="2"/>
  <c r="Q1295" i="2"/>
  <c r="Q1294" i="2"/>
  <c r="Q1293" i="2"/>
  <c r="Q1292" i="2"/>
  <c r="Q1291" i="2"/>
  <c r="Q1290" i="2"/>
  <c r="Q1289" i="2"/>
  <c r="Q1288" i="2"/>
  <c r="Q1287" i="2"/>
  <c r="Q1286" i="2"/>
  <c r="Q1285" i="2"/>
  <c r="Q1284" i="2"/>
  <c r="Q1283" i="2"/>
  <c r="Q1282" i="2"/>
  <c r="Q1281" i="2"/>
  <c r="Q1280" i="2"/>
  <c r="Q1279" i="2"/>
  <c r="Q1278" i="2"/>
  <c r="Q1277" i="2"/>
  <c r="Q1276" i="2"/>
  <c r="Q1275" i="2"/>
  <c r="Q1274" i="2"/>
  <c r="Q1273" i="2"/>
  <c r="Q1272" i="2"/>
  <c r="Q1271" i="2"/>
  <c r="Q1270" i="2"/>
  <c r="Q1269" i="2"/>
  <c r="Q1268" i="2"/>
  <c r="Q1267" i="2"/>
  <c r="Q1266" i="2"/>
  <c r="Q1265" i="2"/>
  <c r="Q1264" i="2"/>
  <c r="Q1263" i="2"/>
  <c r="Q1262" i="2"/>
  <c r="Q1261" i="2"/>
  <c r="Q1260" i="2"/>
  <c r="Q1259" i="2"/>
  <c r="Q1258" i="2"/>
  <c r="Q1257" i="2"/>
  <c r="Q1256" i="2"/>
  <c r="Q1255" i="2"/>
  <c r="Q1254" i="2"/>
  <c r="Q1253" i="2"/>
  <c r="Q1252" i="2"/>
  <c r="Q1251" i="2"/>
  <c r="Q1250" i="2"/>
  <c r="Q1249" i="2"/>
  <c r="Q1248" i="2"/>
  <c r="Q1247" i="2"/>
  <c r="Q1246" i="2"/>
  <c r="Q1245" i="2"/>
  <c r="Q1244" i="2"/>
  <c r="Q1243" i="2"/>
  <c r="Q1242" i="2"/>
  <c r="Q1241" i="2"/>
  <c r="Q1240" i="2"/>
  <c r="Q1239" i="2"/>
  <c r="Q1238" i="2"/>
  <c r="Q1237" i="2"/>
  <c r="Q1236" i="2"/>
  <c r="Q1235" i="2"/>
  <c r="Q1234" i="2"/>
  <c r="Q1233" i="2"/>
  <c r="Q1232" i="2"/>
  <c r="Q1231" i="2"/>
  <c r="Q1230" i="2"/>
  <c r="Q1229" i="2"/>
  <c r="Q1228" i="2"/>
  <c r="Q1227" i="2"/>
  <c r="Q1226" i="2"/>
  <c r="Q1225" i="2"/>
  <c r="Q1224" i="2"/>
  <c r="Q1223" i="2"/>
  <c r="Q1222" i="2"/>
  <c r="Q1221" i="2"/>
  <c r="Q1220" i="2"/>
  <c r="Q1219" i="2"/>
  <c r="Q1218" i="2"/>
  <c r="Q1217" i="2"/>
  <c r="Q1216" i="2"/>
  <c r="Q1215" i="2"/>
  <c r="Q1214" i="2"/>
  <c r="Q1213" i="2"/>
  <c r="Q1212" i="2"/>
  <c r="Q1211" i="2"/>
  <c r="Q1210" i="2"/>
  <c r="Q1209" i="2"/>
  <c r="Q1208" i="2"/>
  <c r="Q1207" i="2"/>
  <c r="Q1206" i="2"/>
  <c r="Q1205" i="2"/>
  <c r="Q1204" i="2"/>
  <c r="Q1203" i="2"/>
  <c r="Q1202" i="2"/>
  <c r="Q1201" i="2"/>
  <c r="Q1200" i="2"/>
  <c r="Q1199" i="2"/>
  <c r="Q1198" i="2"/>
  <c r="Q1197" i="2"/>
  <c r="Q1196" i="2"/>
  <c r="Q1195" i="2"/>
  <c r="Q1194" i="2"/>
  <c r="Q1193" i="2"/>
  <c r="Q1192" i="2"/>
  <c r="Q1191" i="2"/>
  <c r="Q1190" i="2"/>
  <c r="Q1189" i="2"/>
  <c r="Q1188" i="2"/>
  <c r="Q1187" i="2"/>
  <c r="Q1186" i="2"/>
  <c r="Q1185" i="2"/>
  <c r="Q1184" i="2"/>
  <c r="Q1183" i="2"/>
  <c r="Q1182" i="2"/>
  <c r="Q1181" i="2"/>
  <c r="Q1180" i="2"/>
  <c r="Q1179" i="2"/>
  <c r="Q1178" i="2"/>
  <c r="Q1177" i="2"/>
  <c r="Q1176" i="2"/>
  <c r="Q1175" i="2"/>
  <c r="Q1174" i="2"/>
  <c r="Q1173" i="2"/>
  <c r="Q1172" i="2"/>
  <c r="Q1171" i="2"/>
  <c r="Q1170" i="2"/>
  <c r="Q1169" i="2"/>
  <c r="Q1168" i="2"/>
  <c r="Q1167" i="2"/>
  <c r="Q1166" i="2"/>
  <c r="Q1165" i="2"/>
  <c r="Q1164" i="2"/>
  <c r="Q1163" i="2"/>
  <c r="Q1162" i="2"/>
  <c r="Q1161" i="2"/>
  <c r="Q1160" i="2"/>
  <c r="Q1159" i="2"/>
  <c r="Q1158" i="2"/>
  <c r="Q1157" i="2"/>
  <c r="Q1156" i="2"/>
  <c r="Q1155" i="2"/>
  <c r="Q1154" i="2"/>
  <c r="Q1153" i="2"/>
  <c r="Q1152" i="2"/>
  <c r="Q1151" i="2"/>
  <c r="Q1150" i="2"/>
  <c r="Q1149" i="2"/>
  <c r="Q1148" i="2"/>
  <c r="Q1147" i="2"/>
  <c r="Q1146" i="2"/>
  <c r="Q1145" i="2"/>
  <c r="Q1144" i="2"/>
  <c r="Q1143" i="2"/>
  <c r="Q1142" i="2"/>
  <c r="Q1141" i="2"/>
  <c r="Q1140" i="2"/>
  <c r="Q1139" i="2"/>
  <c r="Q1138" i="2"/>
  <c r="Q1137" i="2"/>
  <c r="Q1136" i="2"/>
  <c r="Q1135" i="2"/>
  <c r="Q1134" i="2"/>
  <c r="Q1133" i="2"/>
  <c r="Q1132" i="2"/>
  <c r="Q1131" i="2"/>
  <c r="Q1130" i="2"/>
  <c r="Q1129" i="2"/>
  <c r="Q1128" i="2"/>
  <c r="Q1127" i="2"/>
  <c r="Q1126" i="2"/>
  <c r="Q1125" i="2"/>
  <c r="Q1124" i="2"/>
  <c r="Q1123" i="2"/>
  <c r="Q1122" i="2"/>
  <c r="Q1121" i="2"/>
  <c r="Q1120" i="2"/>
  <c r="Q1119" i="2"/>
  <c r="Q1118" i="2"/>
  <c r="Q1117" i="2"/>
  <c r="Q1116" i="2"/>
  <c r="Q1115" i="2"/>
  <c r="Q1114" i="2"/>
  <c r="Q1113" i="2"/>
  <c r="Q1112" i="2"/>
  <c r="Q1111" i="2"/>
  <c r="Q1110" i="2"/>
  <c r="Q1109" i="2"/>
  <c r="Q1108" i="2"/>
  <c r="Q1107" i="2"/>
  <c r="Q1106" i="2"/>
  <c r="Q1105" i="2"/>
  <c r="Q1104" i="2"/>
  <c r="Q1103" i="2"/>
  <c r="Q1102" i="2"/>
  <c r="Q1101" i="2"/>
  <c r="Q1100" i="2"/>
  <c r="Q1099" i="2"/>
  <c r="Q1098" i="2"/>
  <c r="Q1097" i="2"/>
  <c r="Q1096" i="2"/>
  <c r="Q1095" i="2"/>
  <c r="Q1094" i="2"/>
  <c r="Q1093" i="2"/>
  <c r="Q1092" i="2"/>
  <c r="Q1091" i="2"/>
  <c r="Q1090" i="2"/>
  <c r="Q1089" i="2"/>
  <c r="Q1088" i="2"/>
  <c r="Q1087" i="2"/>
  <c r="Q1086" i="2"/>
  <c r="Q1085" i="2"/>
  <c r="Q1084" i="2"/>
  <c r="Q1083" i="2"/>
  <c r="Q1082" i="2"/>
  <c r="Q1081" i="2"/>
  <c r="Q1080" i="2"/>
  <c r="Q1079" i="2"/>
  <c r="Q1078" i="2"/>
  <c r="Q1077" i="2"/>
  <c r="Q1076" i="2"/>
  <c r="Q1075" i="2"/>
  <c r="Q1074" i="2"/>
  <c r="Q1073" i="2"/>
  <c r="Q1072" i="2"/>
  <c r="Q1071" i="2"/>
  <c r="Q1070" i="2"/>
  <c r="Q1069" i="2"/>
  <c r="Q1068" i="2"/>
  <c r="Q1067" i="2"/>
  <c r="Q1066" i="2"/>
  <c r="Q1065" i="2"/>
  <c r="Q1064" i="2"/>
  <c r="Q1063" i="2"/>
  <c r="Q1062" i="2"/>
  <c r="Q1061" i="2"/>
  <c r="Q1060" i="2"/>
  <c r="Q1059" i="2"/>
  <c r="Q1058" i="2"/>
  <c r="Q1057" i="2"/>
  <c r="Q1056" i="2"/>
  <c r="Q1055" i="2"/>
  <c r="Q1054" i="2"/>
  <c r="Q1053" i="2"/>
  <c r="Q1052" i="2"/>
  <c r="Q1051" i="2"/>
  <c r="Q1050" i="2"/>
  <c r="Q1049" i="2"/>
  <c r="Q1048" i="2"/>
  <c r="Q1047" i="2"/>
  <c r="Q1046" i="2"/>
  <c r="Q1045" i="2"/>
  <c r="Q1044" i="2"/>
  <c r="Q1043" i="2"/>
  <c r="Q1042" i="2"/>
  <c r="Q1041" i="2"/>
  <c r="Q1040" i="2"/>
  <c r="Q1039" i="2"/>
  <c r="Q1038" i="2"/>
  <c r="Q1037" i="2"/>
  <c r="Q1036" i="2"/>
  <c r="Q1035" i="2"/>
  <c r="Q1034" i="2"/>
  <c r="Q1033" i="2"/>
  <c r="Q1032" i="2"/>
  <c r="Q1031" i="2"/>
  <c r="Q1030" i="2"/>
  <c r="Q1029" i="2"/>
  <c r="Q1028" i="2"/>
  <c r="Q1027" i="2"/>
  <c r="Q1026" i="2"/>
  <c r="Q1025" i="2"/>
  <c r="Q1024" i="2"/>
  <c r="Q1023" i="2"/>
  <c r="Q1022" i="2"/>
  <c r="Q1021" i="2"/>
  <c r="Q1020" i="2"/>
  <c r="Q1019" i="2"/>
  <c r="Q1018" i="2"/>
  <c r="Q1017" i="2"/>
  <c r="Q1016" i="2"/>
  <c r="Q1015" i="2"/>
  <c r="Q1014" i="2"/>
  <c r="Q1013" i="2"/>
  <c r="Q1012" i="2"/>
  <c r="Q1011" i="2"/>
  <c r="Q1010" i="2"/>
  <c r="Q1009" i="2"/>
  <c r="Q1008" i="2"/>
  <c r="Q1007" i="2"/>
  <c r="Q1006" i="2"/>
  <c r="Q1005" i="2"/>
  <c r="Q1004" i="2"/>
  <c r="Q1003" i="2"/>
  <c r="Q1002" i="2"/>
  <c r="Q1001" i="2"/>
  <c r="Q1000" i="2"/>
  <c r="Q999" i="2"/>
  <c r="Q998" i="2"/>
  <c r="Q997" i="2"/>
  <c r="Q996" i="2"/>
  <c r="Q995" i="2"/>
  <c r="Q994" i="2"/>
  <c r="Q993" i="2"/>
  <c r="Q992" i="2"/>
  <c r="Q991" i="2"/>
  <c r="Q990" i="2"/>
  <c r="Q989" i="2"/>
  <c r="Q988" i="2"/>
  <c r="Q987" i="2"/>
  <c r="Q986" i="2"/>
  <c r="Q985" i="2"/>
  <c r="Q984" i="2"/>
  <c r="Q983" i="2"/>
  <c r="Q982" i="2"/>
  <c r="Q981" i="2"/>
  <c r="Q980" i="2"/>
  <c r="Q979" i="2"/>
  <c r="Q978" i="2"/>
  <c r="Q977" i="2"/>
  <c r="Q976" i="2"/>
  <c r="Q975" i="2"/>
  <c r="Q974" i="2"/>
  <c r="Q973" i="2"/>
  <c r="Q972" i="2"/>
  <c r="Q971" i="2"/>
  <c r="Q970" i="2"/>
  <c r="Q969" i="2"/>
  <c r="Q968" i="2"/>
  <c r="Q967" i="2"/>
  <c r="Q966" i="2"/>
  <c r="Q965" i="2"/>
  <c r="Q964" i="2"/>
  <c r="Q963" i="2"/>
  <c r="Q962" i="2"/>
  <c r="Q961" i="2"/>
  <c r="Q960" i="2"/>
  <c r="Q959" i="2"/>
  <c r="Q958" i="2"/>
  <c r="Q957" i="2"/>
  <c r="Q956" i="2"/>
  <c r="Q955" i="2"/>
  <c r="Q954" i="2"/>
  <c r="Q953" i="2"/>
  <c r="Q952" i="2"/>
  <c r="Q951" i="2"/>
  <c r="Q950" i="2"/>
  <c r="Q949" i="2"/>
  <c r="Q948" i="2"/>
  <c r="Q947" i="2"/>
  <c r="Q946" i="2"/>
  <c r="Q945" i="2"/>
  <c r="Q944" i="2"/>
  <c r="Q943" i="2"/>
  <c r="Q942" i="2"/>
  <c r="Q941" i="2"/>
  <c r="Q940" i="2"/>
  <c r="Q939" i="2"/>
  <c r="Q938" i="2"/>
  <c r="Q937" i="2"/>
  <c r="Q936" i="2"/>
  <c r="Q935" i="2"/>
  <c r="Q934" i="2"/>
  <c r="Q933" i="2"/>
  <c r="Q932" i="2"/>
  <c r="Q931" i="2"/>
  <c r="Q930" i="2"/>
  <c r="Q929" i="2"/>
  <c r="Q928" i="2"/>
  <c r="Q927" i="2"/>
  <c r="Q926" i="2"/>
  <c r="Q925" i="2"/>
  <c r="Q924" i="2"/>
  <c r="Q923" i="2"/>
  <c r="Q922" i="2"/>
  <c r="Q921" i="2"/>
  <c r="Q920" i="2"/>
  <c r="Q919" i="2"/>
  <c r="Q918" i="2"/>
  <c r="Q917" i="2"/>
  <c r="Q916" i="2"/>
  <c r="Q915" i="2"/>
  <c r="Q914" i="2"/>
  <c r="Q913" i="2"/>
  <c r="Q912" i="2"/>
  <c r="Q911" i="2"/>
  <c r="Q910" i="2"/>
  <c r="Q909" i="2"/>
  <c r="Q908" i="2"/>
  <c r="Q907" i="2"/>
  <c r="Q906" i="2"/>
  <c r="Q905" i="2"/>
  <c r="Q904" i="2"/>
  <c r="Q903" i="2"/>
  <c r="Q902" i="2"/>
  <c r="Q901" i="2"/>
  <c r="Q900" i="2"/>
  <c r="Q899" i="2"/>
  <c r="Q898" i="2"/>
  <c r="Q897" i="2"/>
  <c r="Q896" i="2"/>
  <c r="Q895" i="2"/>
  <c r="Q894" i="2"/>
  <c r="Q893" i="2"/>
  <c r="Q892" i="2"/>
  <c r="Q891" i="2"/>
  <c r="Q890" i="2"/>
  <c r="Q889" i="2"/>
  <c r="Q888" i="2"/>
  <c r="Q887" i="2"/>
  <c r="Q886" i="2"/>
  <c r="Q885" i="2"/>
  <c r="Q884" i="2"/>
  <c r="Q883" i="2"/>
  <c r="Q882" i="2"/>
  <c r="Q881" i="2"/>
  <c r="Q880" i="2"/>
  <c r="Q879" i="2"/>
  <c r="Q878" i="2"/>
  <c r="Q877" i="2"/>
  <c r="Q876" i="2"/>
  <c r="Q875" i="2"/>
  <c r="Q874" i="2"/>
  <c r="Q873" i="2"/>
  <c r="Q872" i="2"/>
  <c r="Q871" i="2"/>
  <c r="Q870" i="2"/>
  <c r="Q869" i="2"/>
  <c r="Q868" i="2"/>
  <c r="Q867" i="2"/>
  <c r="Q866" i="2"/>
  <c r="Q865" i="2"/>
  <c r="Q864" i="2"/>
  <c r="Q863" i="2"/>
  <c r="Q862" i="2"/>
  <c r="Q861" i="2"/>
  <c r="Q860" i="2"/>
  <c r="Q859" i="2"/>
  <c r="Q858" i="2"/>
  <c r="Q857" i="2"/>
  <c r="Q856" i="2"/>
  <c r="Q855" i="2"/>
  <c r="Q854" i="2"/>
  <c r="Q853" i="2"/>
  <c r="Q852" i="2"/>
  <c r="Q851" i="2"/>
  <c r="Q850" i="2"/>
  <c r="Q849" i="2"/>
  <c r="Q848" i="2"/>
  <c r="Q847" i="2"/>
  <c r="Q846" i="2"/>
  <c r="Q845" i="2"/>
  <c r="Q844" i="2"/>
  <c r="Q843" i="2"/>
  <c r="Q842" i="2"/>
  <c r="Q841" i="2"/>
  <c r="Q840" i="2"/>
  <c r="Q839" i="2"/>
  <c r="Q838" i="2"/>
  <c r="Q837" i="2"/>
  <c r="Q836" i="2"/>
  <c r="Q835" i="2"/>
  <c r="Q834" i="2"/>
  <c r="Q833" i="2"/>
  <c r="Q832" i="2"/>
  <c r="Q831" i="2"/>
  <c r="Q830" i="2"/>
  <c r="Q829" i="2"/>
  <c r="Q828" i="2"/>
  <c r="Q827" i="2"/>
  <c r="Q826" i="2"/>
  <c r="Q825" i="2"/>
  <c r="Q824" i="2"/>
  <c r="Q823" i="2"/>
  <c r="Q822" i="2"/>
  <c r="Q821" i="2"/>
  <c r="Q820" i="2"/>
  <c r="Q819" i="2"/>
  <c r="Q818" i="2"/>
  <c r="Q817" i="2"/>
  <c r="Q816" i="2"/>
  <c r="Q815" i="2"/>
  <c r="Q814" i="2"/>
  <c r="Q813" i="2"/>
  <c r="Q812" i="2"/>
  <c r="Q811" i="2"/>
  <c r="Q810" i="2"/>
  <c r="Q809" i="2"/>
  <c r="Q808" i="2"/>
  <c r="Q807" i="2"/>
  <c r="Q806" i="2"/>
  <c r="Q805" i="2"/>
  <c r="Q804" i="2"/>
  <c r="Q803" i="2"/>
  <c r="Q802" i="2"/>
  <c r="Q801" i="2"/>
  <c r="Q800" i="2"/>
  <c r="Q799" i="2"/>
  <c r="Q798" i="2"/>
  <c r="Q797" i="2"/>
  <c r="Q796" i="2"/>
  <c r="Q795" i="2"/>
  <c r="Q794" i="2"/>
  <c r="Q793" i="2"/>
  <c r="Q792" i="2"/>
  <c r="Q791" i="2"/>
  <c r="Q790" i="2"/>
  <c r="Q789" i="2"/>
  <c r="Q788" i="2"/>
  <c r="Q787" i="2"/>
  <c r="Q786" i="2"/>
  <c r="Q785" i="2"/>
  <c r="Q784" i="2"/>
  <c r="Q783" i="2"/>
  <c r="Q782" i="2"/>
  <c r="Q781" i="2"/>
  <c r="Q780" i="2"/>
  <c r="Q779" i="2"/>
  <c r="Q778" i="2"/>
  <c r="Q777" i="2"/>
  <c r="Q776" i="2"/>
  <c r="Q775" i="2"/>
  <c r="Q774" i="2"/>
  <c r="Q773" i="2"/>
  <c r="Q772" i="2"/>
  <c r="Q771" i="2"/>
  <c r="Q770" i="2"/>
  <c r="Q769" i="2"/>
  <c r="Q768" i="2"/>
  <c r="Q767" i="2"/>
  <c r="Q766" i="2"/>
  <c r="Q765" i="2"/>
  <c r="Q764" i="2"/>
  <c r="Q763" i="2"/>
  <c r="Q762" i="2"/>
  <c r="Q761" i="2"/>
  <c r="Q760" i="2"/>
  <c r="Q759" i="2"/>
  <c r="Q758" i="2"/>
  <c r="Q757" i="2"/>
  <c r="Q756" i="2"/>
  <c r="Q755" i="2"/>
  <c r="Q754" i="2"/>
  <c r="Q753" i="2"/>
  <c r="Q752" i="2"/>
  <c r="Q751" i="2"/>
  <c r="Q750" i="2"/>
  <c r="Q749" i="2"/>
  <c r="Q748" i="2"/>
  <c r="Q747" i="2"/>
  <c r="Q746" i="2"/>
  <c r="Q745" i="2"/>
  <c r="Q744" i="2"/>
  <c r="Q743" i="2"/>
  <c r="Q742" i="2"/>
  <c r="Q741" i="2"/>
  <c r="Q740" i="2"/>
  <c r="Q739" i="2"/>
  <c r="Q738" i="2"/>
  <c r="Q737" i="2"/>
  <c r="Q736" i="2"/>
  <c r="Q735" i="2"/>
  <c r="Q734" i="2"/>
  <c r="Q733" i="2"/>
  <c r="Q732" i="2"/>
  <c r="Q731" i="2"/>
  <c r="Q730" i="2"/>
  <c r="Q729" i="2"/>
  <c r="Q728" i="2"/>
  <c r="Q727" i="2"/>
  <c r="Q726" i="2"/>
  <c r="Q725" i="2"/>
  <c r="Q724" i="2"/>
  <c r="Q723" i="2"/>
  <c r="Q722" i="2"/>
  <c r="Q721" i="2"/>
  <c r="Q720" i="2"/>
  <c r="Q719" i="2"/>
  <c r="Q718" i="2"/>
  <c r="Q717" i="2"/>
  <c r="Q716" i="2"/>
  <c r="Q715" i="2"/>
  <c r="Q714" i="2"/>
  <c r="Q713" i="2"/>
  <c r="Q712" i="2"/>
  <c r="Q711" i="2"/>
  <c r="Q710" i="2"/>
  <c r="Q709" i="2"/>
  <c r="Q708" i="2"/>
  <c r="Q707" i="2"/>
  <c r="Q706" i="2"/>
  <c r="Q705" i="2"/>
  <c r="Q704" i="2"/>
  <c r="Q703" i="2"/>
  <c r="Q702" i="2"/>
  <c r="Q701" i="2"/>
  <c r="Q700" i="2"/>
  <c r="Q699" i="2"/>
  <c r="Q698" i="2"/>
  <c r="Q697" i="2"/>
  <c r="Q696" i="2"/>
  <c r="Q695" i="2"/>
  <c r="Q694" i="2"/>
  <c r="Q693" i="2"/>
  <c r="Q692" i="2"/>
  <c r="Q691" i="2"/>
  <c r="Q690" i="2"/>
  <c r="Q689" i="2"/>
  <c r="Q688" i="2"/>
  <c r="Q687" i="2"/>
  <c r="Q686" i="2"/>
  <c r="Q685" i="2"/>
  <c r="Q684" i="2"/>
  <c r="Q683" i="2"/>
  <c r="Q682" i="2"/>
  <c r="Q681" i="2"/>
  <c r="Q680" i="2"/>
  <c r="Q679" i="2"/>
  <c r="Q678" i="2"/>
  <c r="Q677" i="2"/>
  <c r="Q676" i="2"/>
  <c r="Q675" i="2"/>
  <c r="Q674" i="2"/>
  <c r="Q673" i="2"/>
  <c r="Q672" i="2"/>
  <c r="Q671" i="2"/>
  <c r="Q670" i="2"/>
  <c r="Q669" i="2"/>
  <c r="Q668" i="2"/>
  <c r="Q667" i="2"/>
  <c r="Q666" i="2"/>
  <c r="Q665" i="2"/>
  <c r="Q664" i="2"/>
  <c r="Q663" i="2"/>
  <c r="Q662" i="2"/>
  <c r="Q661" i="2"/>
  <c r="Q660" i="2"/>
  <c r="Q659" i="2"/>
  <c r="Q658" i="2"/>
  <c r="Q657" i="2"/>
  <c r="Q656" i="2"/>
  <c r="Q655" i="2"/>
  <c r="Q654" i="2"/>
  <c r="Q653" i="2"/>
  <c r="Q652" i="2"/>
  <c r="Q651" i="2"/>
  <c r="Q650" i="2"/>
  <c r="Q649" i="2"/>
  <c r="Q648" i="2"/>
  <c r="Q647" i="2"/>
  <c r="Q646" i="2"/>
  <c r="Q645" i="2"/>
  <c r="Q644" i="2"/>
  <c r="Q643" i="2"/>
  <c r="Q642" i="2"/>
  <c r="Q641" i="2"/>
  <c r="Q640" i="2"/>
  <c r="Q639" i="2"/>
  <c r="Q638" i="2"/>
  <c r="Q637" i="2"/>
  <c r="Q636" i="2"/>
  <c r="Q635" i="2"/>
  <c r="Q634" i="2"/>
  <c r="Q633" i="2"/>
  <c r="Q632" i="2"/>
  <c r="Q631" i="2"/>
  <c r="Q630" i="2"/>
  <c r="Q629" i="2"/>
  <c r="Q628" i="2"/>
  <c r="Q627" i="2"/>
  <c r="Q626" i="2"/>
  <c r="Q625" i="2"/>
  <c r="Q624" i="2"/>
  <c r="Q623" i="2"/>
  <c r="Q622" i="2"/>
  <c r="Q621" i="2"/>
  <c r="Q620" i="2"/>
  <c r="Q619" i="2"/>
  <c r="Q618" i="2"/>
  <c r="Q617" i="2"/>
  <c r="Q616" i="2"/>
  <c r="Q615" i="2"/>
  <c r="Q614" i="2"/>
  <c r="Q613" i="2"/>
  <c r="Q612" i="2"/>
  <c r="Q611" i="2"/>
  <c r="Q610" i="2"/>
  <c r="Q609" i="2"/>
  <c r="Q608" i="2"/>
  <c r="Q607" i="2"/>
  <c r="Q606" i="2"/>
  <c r="Q605" i="2"/>
  <c r="Q604" i="2"/>
  <c r="Q603" i="2"/>
  <c r="Q602" i="2"/>
  <c r="Q601" i="2"/>
  <c r="Q600" i="2"/>
  <c r="Q599" i="2"/>
  <c r="Q598" i="2"/>
  <c r="Q597" i="2"/>
  <c r="Q596" i="2"/>
  <c r="Q595" i="2"/>
  <c r="Q594" i="2"/>
  <c r="Q593" i="2"/>
  <c r="Q592" i="2"/>
  <c r="Q591" i="2"/>
  <c r="Q590" i="2"/>
  <c r="Q589" i="2"/>
  <c r="Q588" i="2"/>
  <c r="Q587" i="2"/>
  <c r="Q586" i="2"/>
  <c r="Q585" i="2"/>
  <c r="Q584" i="2"/>
  <c r="Q583" i="2"/>
  <c r="Q582" i="2"/>
  <c r="Q581" i="2"/>
  <c r="Q580" i="2"/>
  <c r="Q579" i="2"/>
  <c r="Q578" i="2"/>
  <c r="Q577" i="2"/>
  <c r="Q576" i="2"/>
  <c r="Q575" i="2"/>
  <c r="Q574" i="2"/>
  <c r="Q573" i="2"/>
  <c r="Q572" i="2"/>
  <c r="Q571" i="2"/>
  <c r="Q570" i="2"/>
  <c r="Q569" i="2"/>
  <c r="Q568" i="2"/>
  <c r="Q567" i="2"/>
  <c r="Q566" i="2"/>
  <c r="Q565" i="2"/>
  <c r="Q564" i="2"/>
  <c r="Q563" i="2"/>
  <c r="Q562" i="2"/>
  <c r="Q561" i="2"/>
  <c r="Q560" i="2"/>
  <c r="Q559" i="2"/>
  <c r="Q558" i="2"/>
  <c r="Q557" i="2"/>
  <c r="Q556" i="2"/>
  <c r="Q555" i="2"/>
  <c r="Q554" i="2"/>
  <c r="Q553" i="2"/>
  <c r="Q552" i="2"/>
  <c r="Q551" i="2"/>
  <c r="Q550" i="2"/>
  <c r="Q549" i="2"/>
  <c r="Q548" i="2"/>
  <c r="Q547" i="2"/>
  <c r="Q546" i="2"/>
  <c r="Q545" i="2"/>
  <c r="Q544" i="2"/>
  <c r="Q543" i="2"/>
  <c r="Q542" i="2"/>
  <c r="Q541" i="2"/>
  <c r="Q540" i="2"/>
  <c r="Q539" i="2"/>
  <c r="Q538" i="2"/>
  <c r="Q537" i="2"/>
  <c r="Q536" i="2"/>
  <c r="Q535" i="2"/>
  <c r="Q534" i="2"/>
  <c r="Q533" i="2"/>
  <c r="Q532" i="2"/>
  <c r="Q531" i="2"/>
  <c r="Q530" i="2"/>
  <c r="Q529" i="2"/>
  <c r="Q528" i="2"/>
  <c r="Q527" i="2"/>
  <c r="Q526" i="2"/>
  <c r="Q525" i="2"/>
  <c r="Q524" i="2"/>
  <c r="Q523" i="2"/>
  <c r="Q522" i="2"/>
  <c r="Q521" i="2"/>
  <c r="Q520" i="2"/>
  <c r="Q519" i="2"/>
  <c r="Q518" i="2"/>
  <c r="Q517" i="2"/>
  <c r="Q516" i="2"/>
  <c r="Q515" i="2"/>
  <c r="Q514" i="2"/>
  <c r="Q513" i="2"/>
  <c r="Q512" i="2"/>
  <c r="Q511" i="2"/>
  <c r="Q510" i="2"/>
  <c r="Q509" i="2"/>
  <c r="Q508" i="2"/>
  <c r="Q507" i="2"/>
  <c r="Q506" i="2"/>
  <c r="Q505" i="2"/>
  <c r="Q504" i="2"/>
  <c r="Q503" i="2"/>
  <c r="Q502" i="2"/>
  <c r="Q501" i="2"/>
  <c r="Q500" i="2"/>
  <c r="Q499" i="2"/>
  <c r="Q498" i="2"/>
  <c r="Q497" i="2"/>
  <c r="Q496" i="2"/>
  <c r="Q495" i="2"/>
  <c r="Q494" i="2"/>
  <c r="Q493" i="2"/>
  <c r="Q492" i="2"/>
  <c r="Q491" i="2"/>
  <c r="Q490" i="2"/>
  <c r="Q489" i="2"/>
  <c r="Q488" i="2"/>
  <c r="Q487" i="2"/>
  <c r="Q486" i="2"/>
  <c r="Q485" i="2"/>
  <c r="Q484" i="2"/>
  <c r="Q483" i="2"/>
  <c r="Q482" i="2"/>
  <c r="Q481" i="2"/>
  <c r="Q480" i="2"/>
  <c r="Q479" i="2"/>
  <c r="Q478" i="2"/>
  <c r="Q477" i="2"/>
  <c r="Q476" i="2"/>
  <c r="Q475" i="2"/>
  <c r="Q474" i="2"/>
  <c r="Q473" i="2"/>
  <c r="Q472" i="2"/>
  <c r="Q471" i="2"/>
  <c r="Q470" i="2"/>
  <c r="Q469" i="2"/>
  <c r="Q468" i="2"/>
  <c r="Q467" i="2"/>
  <c r="Q466" i="2"/>
  <c r="Q465" i="2"/>
  <c r="Q464" i="2"/>
  <c r="Q463" i="2"/>
  <c r="Q462" i="2"/>
  <c r="Q461" i="2"/>
  <c r="Q460" i="2"/>
  <c r="Q459" i="2"/>
  <c r="Q458" i="2"/>
  <c r="Q457" i="2"/>
  <c r="Q456" i="2"/>
  <c r="Q455" i="2"/>
  <c r="Q454" i="2"/>
  <c r="Q453" i="2"/>
  <c r="Q452" i="2"/>
  <c r="Q451" i="2"/>
  <c r="Q450" i="2"/>
  <c r="Q449" i="2"/>
  <c r="Q448" i="2"/>
  <c r="Q447" i="2"/>
  <c r="Q446" i="2"/>
  <c r="Q445" i="2"/>
  <c r="Q444" i="2"/>
  <c r="Q443" i="2"/>
  <c r="Q442" i="2"/>
  <c r="Q441" i="2"/>
  <c r="Q440" i="2"/>
  <c r="Q439" i="2"/>
  <c r="Q438" i="2"/>
  <c r="Q437" i="2"/>
  <c r="Q436" i="2"/>
  <c r="Q435" i="2"/>
  <c r="Q434" i="2"/>
  <c r="Q433" i="2"/>
  <c r="Q432" i="2"/>
  <c r="Q431" i="2"/>
  <c r="Q430" i="2"/>
  <c r="Q429" i="2"/>
  <c r="Q428" i="2"/>
  <c r="Q427" i="2"/>
  <c r="Q426" i="2"/>
  <c r="Q425" i="2"/>
  <c r="Q424" i="2"/>
  <c r="Q423" i="2"/>
  <c r="Q422" i="2"/>
  <c r="Q421" i="2"/>
  <c r="Q420" i="2"/>
  <c r="Q419" i="2"/>
  <c r="Q418" i="2"/>
  <c r="Q417" i="2"/>
  <c r="Q416" i="2"/>
  <c r="Q415" i="2"/>
  <c r="Q414" i="2"/>
  <c r="Q413" i="2"/>
  <c r="Q412" i="2"/>
  <c r="Q411" i="2"/>
  <c r="Q410" i="2"/>
  <c r="Q409" i="2"/>
  <c r="Q408" i="2"/>
  <c r="Q407" i="2"/>
  <c r="Q406" i="2"/>
  <c r="Q405" i="2"/>
  <c r="Q404" i="2"/>
  <c r="Q403" i="2"/>
  <c r="Q402" i="2"/>
  <c r="Q401" i="2"/>
  <c r="Q400" i="2"/>
  <c r="Q399" i="2"/>
  <c r="Q398" i="2"/>
  <c r="Q397" i="2"/>
  <c r="Q396" i="2"/>
  <c r="Q395" i="2"/>
  <c r="Q394" i="2"/>
  <c r="Q393" i="2"/>
  <c r="Q392" i="2"/>
  <c r="Q391" i="2"/>
  <c r="Q390" i="2"/>
  <c r="Q389" i="2"/>
  <c r="Q388" i="2"/>
  <c r="Q387" i="2"/>
  <c r="Q386" i="2"/>
  <c r="Q385" i="2"/>
  <c r="Q384" i="2"/>
  <c r="Q383" i="2"/>
  <c r="Q382" i="2"/>
  <c r="Q381" i="2"/>
  <c r="Q380" i="2"/>
  <c r="Q379" i="2"/>
  <c r="Q378" i="2"/>
  <c r="Q377" i="2"/>
  <c r="Q376" i="2"/>
  <c r="Q375" i="2"/>
  <c r="Q374" i="2"/>
  <c r="Q373" i="2"/>
  <c r="Q372" i="2"/>
  <c r="Q371" i="2"/>
  <c r="Q370" i="2"/>
  <c r="Q369" i="2"/>
  <c r="Q368" i="2"/>
  <c r="Q367" i="2"/>
  <c r="Q366" i="2"/>
  <c r="Q365" i="2"/>
  <c r="Q364" i="2"/>
  <c r="Q363" i="2"/>
  <c r="Q362" i="2"/>
  <c r="Q361" i="2"/>
  <c r="Q360" i="2"/>
  <c r="Q359" i="2"/>
  <c r="Q358" i="2"/>
  <c r="Q357" i="2"/>
  <c r="Q356" i="2"/>
  <c r="Q355" i="2"/>
  <c r="Q354" i="2"/>
  <c r="Q353" i="2"/>
  <c r="Q352" i="2"/>
  <c r="Q351" i="2"/>
  <c r="Q350" i="2"/>
  <c r="Q349" i="2"/>
  <c r="Q348" i="2"/>
  <c r="Q347" i="2"/>
  <c r="Q346" i="2"/>
  <c r="Q345" i="2"/>
  <c r="Q344" i="2"/>
  <c r="Q343" i="2"/>
  <c r="Q342" i="2"/>
  <c r="Q341" i="2"/>
  <c r="Q340" i="2"/>
  <c r="Q339" i="2"/>
  <c r="Q338" i="2"/>
  <c r="Q337" i="2"/>
  <c r="Q336" i="2"/>
  <c r="Q335" i="2"/>
  <c r="Q334" i="2"/>
  <c r="Q333" i="2"/>
  <c r="Q332" i="2"/>
  <c r="Q331" i="2"/>
  <c r="Q330" i="2"/>
  <c r="Q329" i="2"/>
  <c r="Q328" i="2"/>
  <c r="Q327" i="2"/>
  <c r="Q326" i="2"/>
  <c r="Q325" i="2"/>
  <c r="Q324" i="2"/>
  <c r="Q323" i="2"/>
  <c r="Q322" i="2"/>
  <c r="Q321" i="2"/>
  <c r="Q320" i="2"/>
  <c r="Q319" i="2"/>
  <c r="Q318" i="2"/>
  <c r="Q317" i="2"/>
  <c r="Q316" i="2"/>
  <c r="Q315" i="2"/>
  <c r="Q314" i="2"/>
  <c r="Q313" i="2"/>
  <c r="Q312" i="2"/>
  <c r="Q311" i="2"/>
  <c r="Q310" i="2"/>
  <c r="Q309" i="2"/>
  <c r="Q308" i="2"/>
  <c r="Q307" i="2"/>
  <c r="Q306" i="2"/>
  <c r="Q305" i="2"/>
  <c r="Q304" i="2"/>
  <c r="Q303" i="2"/>
  <c r="Q302" i="2"/>
  <c r="Q301" i="2"/>
  <c r="Q300" i="2"/>
  <c r="Q299" i="2"/>
  <c r="Q298" i="2"/>
  <c r="Q297" i="2"/>
  <c r="Q296" i="2"/>
  <c r="Q295" i="2"/>
  <c r="Q294" i="2"/>
  <c r="Q293" i="2"/>
  <c r="Q292" i="2"/>
  <c r="Q291" i="2"/>
  <c r="Q290" i="2"/>
  <c r="Q289" i="2"/>
  <c r="Q288" i="2"/>
  <c r="Q287" i="2"/>
  <c r="Q286" i="2"/>
  <c r="Q285" i="2"/>
  <c r="Q284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9" i="2"/>
  <c r="Q228" i="2"/>
  <c r="Q227" i="2"/>
  <c r="Q226" i="2"/>
  <c r="Q225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5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Q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2" i="2"/>
  <c r="X9" i="1"/>
  <c r="Y9" i="1"/>
  <c r="E4" i="1"/>
  <c r="J20" i="1"/>
  <c r="K21" i="1"/>
  <c r="L22" i="1"/>
  <c r="H18" i="1"/>
  <c r="I19" i="1"/>
  <c r="D14" i="1"/>
  <c r="E15" i="1"/>
  <c r="F16" i="1"/>
  <c r="G17" i="1"/>
  <c r="C13" i="1"/>
  <c r="AA6" i="5" l="1" a="1"/>
  <c r="AA15" i="5" s="1"/>
  <c r="M9" i="5"/>
  <c r="AA13" i="5"/>
  <c r="AA8" i="5"/>
  <c r="N6" i="5"/>
  <c r="P22" i="1"/>
  <c r="E22" i="1" s="1"/>
  <c r="D8" i="1"/>
  <c r="H8" i="1"/>
  <c r="C8" i="1"/>
  <c r="D9" i="1"/>
  <c r="J8" i="1"/>
  <c r="K8" i="1"/>
  <c r="G8" i="1"/>
  <c r="E9" i="1"/>
  <c r="C9" i="1"/>
  <c r="L8" i="1"/>
  <c r="F8" i="1"/>
  <c r="E8" i="1"/>
  <c r="U22" i="1"/>
  <c r="J22" i="1" s="1"/>
  <c r="P21" i="1"/>
  <c r="E21" i="1" s="1"/>
  <c r="L9" i="1"/>
  <c r="L34" i="1" s="1"/>
  <c r="K9" i="1"/>
  <c r="K33" i="1" s="1"/>
  <c r="V22" i="1"/>
  <c r="W21" i="1" s="1"/>
  <c r="L21" i="1" s="1"/>
  <c r="J9" i="1"/>
  <c r="J32" i="1" s="1"/>
  <c r="U21" i="1"/>
  <c r="J21" i="1" s="1"/>
  <c r="P20" i="1"/>
  <c r="E20" i="1" s="1"/>
  <c r="N21" i="1"/>
  <c r="C21" i="1" s="1"/>
  <c r="N22" i="1"/>
  <c r="C22" i="1" s="1"/>
  <c r="Q20" i="1"/>
  <c r="F20" i="1" s="1"/>
  <c r="P18" i="1"/>
  <c r="E18" i="1" s="1"/>
  <c r="S19" i="1"/>
  <c r="N14" i="1"/>
  <c r="Q17" i="1"/>
  <c r="R18" i="1"/>
  <c r="G9" i="1"/>
  <c r="G29" i="1" s="1"/>
  <c r="O18" i="1"/>
  <c r="D18" i="1" s="1"/>
  <c r="N19" i="1"/>
  <c r="C19" i="1" s="1"/>
  <c r="C25" i="1"/>
  <c r="N15" i="1"/>
  <c r="C15" i="1" s="1"/>
  <c r="N18" i="1"/>
  <c r="C18" i="1" s="1"/>
  <c r="E27" i="1"/>
  <c r="N16" i="1"/>
  <c r="C16" i="1" s="1"/>
  <c r="O16" i="1"/>
  <c r="D16" i="1" s="1"/>
  <c r="Q18" i="1"/>
  <c r="F18" i="1" s="1"/>
  <c r="I9" i="1"/>
  <c r="I31" i="1" s="1"/>
  <c r="O19" i="1"/>
  <c r="D19" i="1" s="1"/>
  <c r="R19" i="1"/>
  <c r="G19" i="1" s="1"/>
  <c r="Q19" i="1"/>
  <c r="P19" i="1"/>
  <c r="E19" i="1" s="1"/>
  <c r="P17" i="1"/>
  <c r="E17" i="1" s="1"/>
  <c r="P16" i="1"/>
  <c r="O15" i="1"/>
  <c r="AA11" i="5" l="1"/>
  <c r="AA9" i="5"/>
  <c r="AA14" i="5"/>
  <c r="AA7" i="5"/>
  <c r="AA12" i="5"/>
  <c r="AA6" i="5"/>
  <c r="AA10" i="5"/>
  <c r="P39" i="3" a="1"/>
  <c r="P39" i="3" s="1"/>
  <c r="J33" i="1"/>
  <c r="F9" i="1"/>
  <c r="F28" i="1" s="1"/>
  <c r="N17" i="1"/>
  <c r="C17" i="1" s="1"/>
  <c r="C29" i="1" s="1"/>
  <c r="O17" i="1"/>
  <c r="D17" i="1" s="1"/>
  <c r="O21" i="1"/>
  <c r="D21" i="1" s="1"/>
  <c r="H9" i="1"/>
  <c r="H30" i="1" s="1"/>
  <c r="K22" i="1"/>
  <c r="K34" i="1" s="1"/>
  <c r="L33" i="1" s="1"/>
  <c r="J34" i="1"/>
  <c r="V20" i="1" a="1"/>
  <c r="T20" i="1"/>
  <c r="T21" i="1"/>
  <c r="I21" i="1" s="1"/>
  <c r="I33" i="1" s="1"/>
  <c r="T22" i="1"/>
  <c r="I22" i="1" s="1"/>
  <c r="I34" i="1" s="1"/>
  <c r="S20" i="1"/>
  <c r="H20" i="1" s="1"/>
  <c r="H32" i="1" s="1"/>
  <c r="S21" i="1"/>
  <c r="H21" i="1" s="1"/>
  <c r="H33" i="1" s="1"/>
  <c r="S22" i="1"/>
  <c r="H22" i="1" s="1"/>
  <c r="H34" i="1" s="1"/>
  <c r="R21" i="1"/>
  <c r="G21" i="1" s="1"/>
  <c r="G33" i="1" s="1"/>
  <c r="R22" i="1"/>
  <c r="G22" i="1" s="1"/>
  <c r="G34" i="1" s="1"/>
  <c r="R20" i="1"/>
  <c r="G20" i="1" s="1"/>
  <c r="G32" i="1" s="1"/>
  <c r="Q21" i="1"/>
  <c r="F21" i="1" s="1"/>
  <c r="F33" i="1" s="1"/>
  <c r="Q22" i="1"/>
  <c r="F22" i="1" s="1"/>
  <c r="F34" i="1" s="1"/>
  <c r="D26" i="1"/>
  <c r="O20" i="1"/>
  <c r="D20" i="1" s="1"/>
  <c r="O22" i="1"/>
  <c r="D22" i="1" s="1"/>
  <c r="D34" i="1" s="1"/>
  <c r="E34" i="1"/>
  <c r="E33" i="1"/>
  <c r="E32" i="1"/>
  <c r="D33" i="1"/>
  <c r="F32" i="1"/>
  <c r="C34" i="1"/>
  <c r="C33" i="1"/>
  <c r="C32" i="1"/>
  <c r="D15" i="1"/>
  <c r="E16" i="1"/>
  <c r="Q15" i="1" a="1"/>
  <c r="C14" i="1"/>
  <c r="G18" i="1"/>
  <c r="G30" i="1" s="1"/>
  <c r="F17" i="1"/>
  <c r="F29" i="1" s="1"/>
  <c r="H19" i="1"/>
  <c r="H31" i="1" s="1"/>
  <c r="E31" i="1"/>
  <c r="C30" i="1"/>
  <c r="F19" i="1"/>
  <c r="F31" i="1" s="1"/>
  <c r="E30" i="1"/>
  <c r="C31" i="1"/>
  <c r="C27" i="1"/>
  <c r="C9" i="5" l="1"/>
  <c r="K32" i="1" a="1"/>
  <c r="K32" i="1" s="1"/>
  <c r="D30" i="1"/>
  <c r="O13" i="1" a="1"/>
  <c r="O13" i="1" s="1"/>
  <c r="D13" i="1" s="1"/>
  <c r="D31" i="1"/>
  <c r="D28" i="1"/>
  <c r="D32" i="1"/>
  <c r="V20" i="1"/>
  <c r="K20" i="1" s="1"/>
  <c r="W20" i="1"/>
  <c r="L20" i="1" s="1"/>
  <c r="U19" i="1" a="1"/>
  <c r="I20" i="1"/>
  <c r="I32" i="1" s="1"/>
  <c r="J31" i="1" s="1" a="1"/>
  <c r="T18" i="1" a="1"/>
  <c r="W18" i="1" s="1"/>
  <c r="L18" i="1" s="1"/>
  <c r="S17" i="1" a="1"/>
  <c r="T17" i="1" s="1"/>
  <c r="I17" i="1" s="1"/>
  <c r="R16" i="1" a="1"/>
  <c r="U16" i="1" s="1"/>
  <c r="J16" i="1" s="1"/>
  <c r="P14" i="1" a="1"/>
  <c r="R14" i="1" s="1"/>
  <c r="G14" i="1" s="1"/>
  <c r="I30" i="1" a="1"/>
  <c r="J30" i="1" s="1"/>
  <c r="Q15" i="1"/>
  <c r="F15" i="1" s="1"/>
  <c r="R15" i="1"/>
  <c r="G15" i="1" s="1"/>
  <c r="V15" i="1"/>
  <c r="K15" i="1" s="1"/>
  <c r="T15" i="1"/>
  <c r="I15" i="1" s="1"/>
  <c r="W15" i="1"/>
  <c r="L15" i="1" s="1"/>
  <c r="S15" i="1"/>
  <c r="H15" i="1" s="1"/>
  <c r="U15" i="1"/>
  <c r="J15" i="1" s="1"/>
  <c r="D29" i="1"/>
  <c r="C28" i="1"/>
  <c r="E29" i="1"/>
  <c r="C26" i="1"/>
  <c r="G31" i="1"/>
  <c r="H29" i="1" s="1" a="1"/>
  <c r="E28" i="1"/>
  <c r="F30" i="1"/>
  <c r="G28" i="1" s="1" a="1"/>
  <c r="D27" i="1"/>
  <c r="L32" i="1" l="1"/>
  <c r="D25" i="1" a="1"/>
  <c r="K25" i="1" s="1"/>
  <c r="I30" i="1"/>
  <c r="R13" i="1"/>
  <c r="G13" i="1" s="1"/>
  <c r="U13" i="1"/>
  <c r="J13" i="1" s="1"/>
  <c r="W13" i="1"/>
  <c r="L13" i="1" s="1"/>
  <c r="P13" i="1"/>
  <c r="E13" i="1" s="1"/>
  <c r="S13" i="1"/>
  <c r="H13" i="1" s="1"/>
  <c r="Q13" i="1"/>
  <c r="F13" i="1" s="1"/>
  <c r="T13" i="1"/>
  <c r="I13" i="1" s="1"/>
  <c r="V13" i="1"/>
  <c r="K13" i="1" s="1"/>
  <c r="T18" i="1"/>
  <c r="I18" i="1" s="1"/>
  <c r="V17" i="1"/>
  <c r="K17" i="1" s="1"/>
  <c r="V16" i="1"/>
  <c r="K16" i="1" s="1"/>
  <c r="U14" i="1"/>
  <c r="J14" i="1" s="1"/>
  <c r="U18" i="1"/>
  <c r="J18" i="1" s="1"/>
  <c r="S16" i="1"/>
  <c r="H16" i="1" s="1"/>
  <c r="R16" i="1"/>
  <c r="G16" i="1" s="1"/>
  <c r="W17" i="1"/>
  <c r="L17" i="1" s="1"/>
  <c r="S17" i="1"/>
  <c r="H17" i="1" s="1"/>
  <c r="L30" i="1"/>
  <c r="T14" i="1"/>
  <c r="I14" i="1" s="1"/>
  <c r="Q14" i="1"/>
  <c r="F14" i="1" s="1"/>
  <c r="P14" i="1"/>
  <c r="E14" i="1" s="1"/>
  <c r="U17" i="1"/>
  <c r="J17" i="1" s="1"/>
  <c r="V18" i="1"/>
  <c r="K18" i="1" s="1"/>
  <c r="T16" i="1"/>
  <c r="I16" i="1" s="1"/>
  <c r="W16" i="1"/>
  <c r="L16" i="1" s="1"/>
  <c r="K30" i="1"/>
  <c r="V19" i="1"/>
  <c r="K19" i="1" s="1"/>
  <c r="U19" i="1"/>
  <c r="J19" i="1" s="1"/>
  <c r="W19" i="1"/>
  <c r="L19" i="1" s="1"/>
  <c r="W14" i="1"/>
  <c r="L14" i="1" s="1"/>
  <c r="S14" i="1"/>
  <c r="H14" i="1" s="1"/>
  <c r="V14" i="1"/>
  <c r="K14" i="1" s="1"/>
  <c r="E26" i="1" a="1"/>
  <c r="H26" i="1" s="1"/>
  <c r="F27" i="1" a="1"/>
  <c r="F27" i="1" s="1"/>
  <c r="J31" i="1"/>
  <c r="K31" i="1"/>
  <c r="L31" i="1"/>
  <c r="G28" i="1"/>
  <c r="H28" i="1"/>
  <c r="L28" i="1"/>
  <c r="J28" i="1"/>
  <c r="K28" i="1"/>
  <c r="I28" i="1"/>
  <c r="H29" i="1"/>
  <c r="K29" i="1"/>
  <c r="I29" i="1"/>
  <c r="L29" i="1"/>
  <c r="J29" i="1"/>
  <c r="D25" i="1"/>
  <c r="G25" i="1"/>
  <c r="F25" i="1"/>
  <c r="J25" i="1" l="1"/>
  <c r="H25" i="1"/>
  <c r="L25" i="1"/>
  <c r="I25" i="1"/>
  <c r="E25" i="1"/>
  <c r="E26" i="1"/>
  <c r="K26" i="1"/>
  <c r="I26" i="1"/>
  <c r="G27" i="1"/>
  <c r="I27" i="1"/>
  <c r="L27" i="1"/>
  <c r="L26" i="1"/>
  <c r="G26" i="1"/>
  <c r="F26" i="1"/>
  <c r="J26" i="1"/>
  <c r="J27" i="1"/>
  <c r="H27" i="1"/>
  <c r="K27" i="1"/>
  <c r="P40" i="3" l="1" a="1"/>
  <c r="P40" i="3" s="1"/>
  <c r="AD2" i="3" s="1"/>
  <c r="C38" i="1" a="1"/>
  <c r="C38" i="1" s="1"/>
  <c r="C10" i="5" l="1"/>
  <c r="Q43" i="3"/>
  <c r="G38" i="1"/>
  <c r="E39" i="1"/>
  <c r="C40" i="1"/>
  <c r="K40" i="1"/>
  <c r="I41" i="1"/>
  <c r="G42" i="1"/>
  <c r="E43" i="1"/>
  <c r="C44" i="1"/>
  <c r="K44" i="1"/>
  <c r="I45" i="1"/>
  <c r="G46" i="1"/>
  <c r="E47" i="1"/>
  <c r="D38" i="1"/>
  <c r="L38" i="1"/>
  <c r="J39" i="1"/>
  <c r="H40" i="1"/>
  <c r="F41" i="1"/>
  <c r="D42" i="1"/>
  <c r="L42" i="1"/>
  <c r="J43" i="1"/>
  <c r="H44" i="1"/>
  <c r="F45" i="1"/>
  <c r="D46" i="1"/>
  <c r="L46" i="1"/>
  <c r="J47" i="1"/>
  <c r="I38" i="1"/>
  <c r="G39" i="1"/>
  <c r="E40" i="1"/>
  <c r="C41" i="1"/>
  <c r="K41" i="1"/>
  <c r="I42" i="1"/>
  <c r="G43" i="1"/>
  <c r="E44" i="1"/>
  <c r="C45" i="1"/>
  <c r="K45" i="1"/>
  <c r="I46" i="1"/>
  <c r="G47" i="1"/>
  <c r="F38" i="1"/>
  <c r="D39" i="1"/>
  <c r="L39" i="1"/>
  <c r="J40" i="1"/>
  <c r="H41" i="1"/>
  <c r="F42" i="1"/>
  <c r="D43" i="1"/>
  <c r="L43" i="1"/>
  <c r="J44" i="1"/>
  <c r="H45" i="1"/>
  <c r="F46" i="1"/>
  <c r="D47" i="1"/>
  <c r="L47" i="1"/>
  <c r="K38" i="1"/>
  <c r="I39" i="1"/>
  <c r="G40" i="1"/>
  <c r="E41" i="1"/>
  <c r="C42" i="1"/>
  <c r="K42" i="1"/>
  <c r="I43" i="1"/>
  <c r="G44" i="1"/>
  <c r="E45" i="1"/>
  <c r="C46" i="1"/>
  <c r="K46" i="1"/>
  <c r="I47" i="1"/>
  <c r="H38" i="1"/>
  <c r="F39" i="1"/>
  <c r="D40" i="1"/>
  <c r="L40" i="1"/>
  <c r="J41" i="1"/>
  <c r="H42" i="1"/>
  <c r="F43" i="1"/>
  <c r="D44" i="1"/>
  <c r="L44" i="1"/>
  <c r="J45" i="1"/>
  <c r="H46" i="1"/>
  <c r="F47" i="1"/>
  <c r="E38" i="1"/>
  <c r="C39" i="1"/>
  <c r="K39" i="1"/>
  <c r="I40" i="1"/>
  <c r="G41" i="1"/>
  <c r="E42" i="1"/>
  <c r="C43" i="1"/>
  <c r="K43" i="1"/>
  <c r="I44" i="1"/>
  <c r="G45" i="1"/>
  <c r="E46" i="1"/>
  <c r="C47" i="1"/>
  <c r="K47" i="1"/>
  <c r="J38" i="1"/>
  <c r="H39" i="1"/>
  <c r="F40" i="1"/>
  <c r="D41" i="1"/>
  <c r="L41" i="1"/>
  <c r="J42" i="1"/>
  <c r="H43" i="1"/>
  <c r="F44" i="1"/>
  <c r="D45" i="1"/>
  <c r="L45" i="1"/>
  <c r="J46" i="1"/>
  <c r="H47" i="1"/>
  <c r="AD3" i="3" l="1"/>
  <c r="C14" i="5"/>
  <c r="K8" i="5"/>
  <c r="C13" i="5"/>
  <c r="C7" i="5"/>
  <c r="D8" i="5"/>
  <c r="F8" i="5"/>
  <c r="H8" i="5"/>
  <c r="J8" i="5"/>
  <c r="L8" i="5"/>
  <c r="M8" i="5"/>
  <c r="E8" i="5"/>
  <c r="G8" i="5"/>
  <c r="I8" i="5"/>
  <c r="C8" i="5"/>
  <c r="M7" i="5"/>
  <c r="AB5" i="5" s="1"/>
  <c r="AB6" i="5" l="1" a="1"/>
  <c r="N8" i="5"/>
  <c r="AB4" i="5"/>
  <c r="N7" i="5"/>
  <c r="AE4" i="3" l="1"/>
  <c r="AB6" i="5"/>
  <c r="AB7" i="5"/>
  <c r="AB11" i="5"/>
  <c r="AB15" i="5"/>
  <c r="AB9" i="5"/>
  <c r="AB13" i="5"/>
  <c r="AB14" i="5"/>
  <c r="AB10" i="5"/>
  <c r="AB12" i="5"/>
  <c r="AB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Pitra</author>
  </authors>
  <commentList>
    <comment ref="M2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Pitra:</t>
        </r>
        <r>
          <rPr>
            <sz val="9"/>
            <color indexed="81"/>
            <rFont val="Tahoma"/>
            <family val="2"/>
          </rPr>
          <t xml:space="preserve">
Global Minimum Variance</t>
        </r>
      </text>
    </comment>
    <comment ref="M6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Pitra:</t>
        </r>
        <r>
          <rPr>
            <sz val="9"/>
            <color indexed="81"/>
            <rFont val="Tahoma"/>
            <family val="2"/>
          </rPr>
          <t xml:space="preserve">
Global Minimum Variance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" xr16:uid="{00000000-0015-0000-FFFF-FFFF01000000}" name="Connection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" xr16:uid="{00000000-0015-0000-FFFF-FFFF02000000}" name="Connection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" xr16:uid="{00000000-0015-0000-FFFF-FFFF03000000}" name="Connection100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5" xr16:uid="{00000000-0015-0000-FFFF-FFFF04000000}" name="Connection1001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6" xr16:uid="{00000000-0015-0000-FFFF-FFFF05000000}" name="Connection1002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7" xr16:uid="{00000000-0015-0000-FFFF-FFFF06000000}" name="Connection1003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8" xr16:uid="{00000000-0015-0000-FFFF-FFFF07000000}" name="Connection1004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9" xr16:uid="{00000000-0015-0000-FFFF-FFFF08000000}" name="Connection1005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10" xr16:uid="{00000000-0015-0000-FFFF-FFFF09000000}" name="Connection1006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11" xr16:uid="{00000000-0015-0000-FFFF-FFFF0A000000}" name="Connection1007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12" xr16:uid="{00000000-0015-0000-FFFF-FFFF0B000000}" name="Connection1008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13" xr16:uid="{00000000-0015-0000-FFFF-FFFF0C000000}" name="Connection1009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14" xr16:uid="{00000000-0015-0000-FFFF-FFFF0D000000}" name="Connection10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5" xr16:uid="{00000000-0015-0000-FFFF-FFFF0E000000}" name="Connection10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6" xr16:uid="{00000000-0015-0000-FFFF-FFFF0F000000}" name="Connection101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7" xr16:uid="{00000000-0015-0000-FFFF-FFFF10000000}" name="Connection101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8" xr16:uid="{00000000-0015-0000-FFFF-FFFF11000000}" name="Connection101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9" xr16:uid="{00000000-0015-0000-FFFF-FFFF12000000}" name="Connection101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0" xr16:uid="{00000000-0015-0000-FFFF-FFFF13000000}" name="Connection101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1" xr16:uid="{00000000-0015-0000-FFFF-FFFF14000000}" name="Connection10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2" xr16:uid="{00000000-0015-0000-FFFF-FFFF15000000}" name="Connection101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3" xr16:uid="{00000000-0015-0000-FFFF-FFFF16000000}" name="Connection101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" xr16:uid="{00000000-0015-0000-FFFF-FFFF17000000}" name="Connection10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5" xr16:uid="{00000000-0015-0000-FFFF-FFFF18000000}" name="Connection10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6" xr16:uid="{00000000-0015-0000-FFFF-FFFF19000000}" name="Connection102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7" xr16:uid="{00000000-0015-0000-FFFF-FFFF1A000000}" name="Connection102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8" xr16:uid="{00000000-0015-0000-FFFF-FFFF1B000000}" name="Connection102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9" xr16:uid="{00000000-0015-0000-FFFF-FFFF1C000000}" name="Connection102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0" xr16:uid="{00000000-0015-0000-FFFF-FFFF1D000000}" name="Connection102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" xr16:uid="{00000000-0015-0000-FFFF-FFFF1E000000}" name="Connection102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" xr16:uid="{00000000-0015-0000-FFFF-FFFF1F000000}" name="Connection102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3" xr16:uid="{00000000-0015-0000-FFFF-FFFF20000000}" name="Connection102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4" xr16:uid="{00000000-0015-0000-FFFF-FFFF21000000}" name="Connection102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5" xr16:uid="{00000000-0015-0000-FFFF-FFFF22000000}" name="Connection102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" xr16:uid="{00000000-0015-0000-FFFF-FFFF23000000}" name="Connection10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7" xr16:uid="{00000000-0015-0000-FFFF-FFFF24000000}" name="Connection103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8" xr16:uid="{00000000-0015-0000-FFFF-FFFF25000000}" name="Connection103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9" xr16:uid="{00000000-0015-0000-FFFF-FFFF26000000}" name="Connection103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" xr16:uid="{00000000-0015-0000-FFFF-FFFF27000000}" name="Connection103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" xr16:uid="{00000000-0015-0000-FFFF-FFFF28000000}" name="Connection103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2" xr16:uid="{00000000-0015-0000-FFFF-FFFF29000000}" name="Connection103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3" xr16:uid="{00000000-0015-0000-FFFF-FFFF2A000000}" name="Connection103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4" xr16:uid="{00000000-0015-0000-FFFF-FFFF2B000000}" name="Connection103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5" xr16:uid="{00000000-0015-0000-FFFF-FFFF2C000000}" name="Connection103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6" xr16:uid="{00000000-0015-0000-FFFF-FFFF2D000000}" name="Connection103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7" xr16:uid="{00000000-0015-0000-FFFF-FFFF2E000000}" name="Connection10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8" xr16:uid="{00000000-0015-0000-FFFF-FFFF2F000000}" name="Connection104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9" xr16:uid="{00000000-0015-0000-FFFF-FFFF30000000}" name="Connection104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0" xr16:uid="{00000000-0015-0000-FFFF-FFFF31000000}" name="Connection104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1" xr16:uid="{00000000-0015-0000-FFFF-FFFF32000000}" name="Connection104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2" xr16:uid="{00000000-0015-0000-FFFF-FFFF33000000}" name="Connection104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3" xr16:uid="{00000000-0015-0000-FFFF-FFFF34000000}" name="Connection104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4" xr16:uid="{00000000-0015-0000-FFFF-FFFF35000000}" name="Connection104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5" xr16:uid="{00000000-0015-0000-FFFF-FFFF36000000}" name="Connection104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6" xr16:uid="{00000000-0015-0000-FFFF-FFFF37000000}" name="Connection104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7" xr16:uid="{00000000-0015-0000-FFFF-FFFF38000000}" name="Connection104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8" xr16:uid="{00000000-0015-0000-FFFF-FFFF39000000}" name="Connection10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9" xr16:uid="{00000000-0015-0000-FFFF-FFFF3A000000}" name="Connection105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0" xr16:uid="{00000000-0015-0000-FFFF-FFFF3B000000}" name="Connection105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1" xr16:uid="{00000000-0015-0000-FFFF-FFFF3C000000}" name="Connection105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2" xr16:uid="{00000000-0015-0000-FFFF-FFFF3D000000}" name="Connection105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3" xr16:uid="{00000000-0015-0000-FFFF-FFFF3E000000}" name="Connection105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4" xr16:uid="{00000000-0015-0000-FFFF-FFFF3F000000}" name="Connection105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5" xr16:uid="{00000000-0015-0000-FFFF-FFFF40000000}" name="Connection105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6" xr16:uid="{00000000-0015-0000-FFFF-FFFF41000000}" name="Connection105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7" xr16:uid="{00000000-0015-0000-FFFF-FFFF42000000}" name="Connection105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8" xr16:uid="{00000000-0015-0000-FFFF-FFFF43000000}" name="Connection105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9" xr16:uid="{00000000-0015-0000-FFFF-FFFF44000000}" name="Connection10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0" xr16:uid="{00000000-0015-0000-FFFF-FFFF45000000}" name="Connection106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1" xr16:uid="{00000000-0015-0000-FFFF-FFFF46000000}" name="Connection106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2" xr16:uid="{00000000-0015-0000-FFFF-FFFF47000000}" name="Connection106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3" xr16:uid="{00000000-0015-0000-FFFF-FFFF48000000}" name="Connection106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4" xr16:uid="{00000000-0015-0000-FFFF-FFFF49000000}" name="Connection106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5" xr16:uid="{00000000-0015-0000-FFFF-FFFF4A000000}" name="Connection106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6" xr16:uid="{00000000-0015-0000-FFFF-FFFF4B000000}" name="Connection106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7" xr16:uid="{00000000-0015-0000-FFFF-FFFF4C000000}" name="Connection106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8" xr16:uid="{00000000-0015-0000-FFFF-FFFF4D000000}" name="Connection106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9" xr16:uid="{00000000-0015-0000-FFFF-FFFF4E000000}" name="Connection106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0" xr16:uid="{00000000-0015-0000-FFFF-FFFF4F000000}" name="Connection10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1" xr16:uid="{00000000-0015-0000-FFFF-FFFF50000000}" name="Connection107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2" xr16:uid="{00000000-0015-0000-FFFF-FFFF51000000}" name="Connection107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3" xr16:uid="{00000000-0015-0000-FFFF-FFFF52000000}" name="Connection107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4" xr16:uid="{00000000-0015-0000-FFFF-FFFF53000000}" name="Connection107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5" xr16:uid="{00000000-0015-0000-FFFF-FFFF54000000}" name="Connection107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6" xr16:uid="{00000000-0015-0000-FFFF-FFFF55000000}" name="Connection107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7" xr16:uid="{00000000-0015-0000-FFFF-FFFF56000000}" name="Connection107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8" xr16:uid="{00000000-0015-0000-FFFF-FFFF57000000}" name="Connection107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9" xr16:uid="{00000000-0015-0000-FFFF-FFFF58000000}" name="Connection107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0" xr16:uid="{00000000-0015-0000-FFFF-FFFF59000000}" name="Connection107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1" xr16:uid="{00000000-0015-0000-FFFF-FFFF5A000000}" name="Connection10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2" xr16:uid="{00000000-0015-0000-FFFF-FFFF5B000000}" name="Connection108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3" xr16:uid="{00000000-0015-0000-FFFF-FFFF5C000000}" name="Connection108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4" xr16:uid="{00000000-0015-0000-FFFF-FFFF5D000000}" name="Connection108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5" xr16:uid="{00000000-0015-0000-FFFF-FFFF5E000000}" name="Connection108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6" xr16:uid="{00000000-0015-0000-FFFF-FFFF5F000000}" name="Connection108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7" xr16:uid="{00000000-0015-0000-FFFF-FFFF60000000}" name="Connection108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8" xr16:uid="{00000000-0015-0000-FFFF-FFFF61000000}" name="Connection108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9" xr16:uid="{00000000-0015-0000-FFFF-FFFF62000000}" name="Connection108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0" xr16:uid="{00000000-0015-0000-FFFF-FFFF63000000}" name="Connection108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1" xr16:uid="{00000000-0015-0000-FFFF-FFFF64000000}" name="Connection108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2" xr16:uid="{00000000-0015-0000-FFFF-FFFF65000000}" name="Connection10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3" xr16:uid="{00000000-0015-0000-FFFF-FFFF66000000}" name="Connection109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4" xr16:uid="{00000000-0015-0000-FFFF-FFFF67000000}" name="Connection109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5" xr16:uid="{00000000-0015-0000-FFFF-FFFF68000000}" name="Connection109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6" xr16:uid="{00000000-0015-0000-FFFF-FFFF69000000}" name="Connection109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7" xr16:uid="{00000000-0015-0000-FFFF-FFFF6A000000}" name="Connection109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8" xr16:uid="{00000000-0015-0000-FFFF-FFFF6B000000}" name="Connection109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9" xr16:uid="{00000000-0015-0000-FFFF-FFFF6C000000}" name="Connection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0" xr16:uid="{00000000-0015-0000-FFFF-FFFF6D000000}" name="Connection11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1" xr16:uid="{00000000-0015-0000-FFFF-FFFF6E000000}" name="Connection1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2" xr16:uid="{00000000-0015-0000-FFFF-FFFF6F000000}" name="Connection1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3" xr16:uid="{00000000-0015-0000-FFFF-FFFF70000000}" name="Connection1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4" xr16:uid="{00000000-0015-0000-FFFF-FFFF71000000}" name="Connection1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5" xr16:uid="{00000000-0015-0000-FFFF-FFFF72000000}" name="Connection1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6" xr16:uid="{00000000-0015-0000-FFFF-FFFF73000000}" name="Connection11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7" xr16:uid="{00000000-0015-0000-FFFF-FFFF74000000}" name="Connection1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8" xr16:uid="{00000000-0015-0000-FFFF-FFFF75000000}" name="Connection1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9" xr16:uid="{00000000-0015-0000-FFFF-FFFF76000000}" name="Connection11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20" xr16:uid="{00000000-0015-0000-FFFF-FFFF77000000}" name="Connection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21" xr16:uid="{00000000-0015-0000-FFFF-FFFF78000000}" name="Connection12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22" xr16:uid="{00000000-0015-0000-FFFF-FFFF79000000}" name="Connection12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23" xr16:uid="{00000000-0015-0000-FFFF-FFFF7A000000}" name="Connection12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24" xr16:uid="{00000000-0015-0000-FFFF-FFFF7B000000}" name="Connection12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25" xr16:uid="{00000000-0015-0000-FFFF-FFFF7C000000}" name="Connection12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26" xr16:uid="{00000000-0015-0000-FFFF-FFFF7D000000}" name="Connection125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27" xr16:uid="{00000000-0015-0000-FFFF-FFFF7E000000}" name="Connection1251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28" xr16:uid="{00000000-0015-0000-FFFF-FFFF7F000000}" name="Connection1252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29" xr16:uid="{00000000-0015-0000-FFFF-FFFF80000000}" name="Connection1253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30" xr16:uid="{00000000-0015-0000-FFFF-FFFF81000000}" name="Connection1254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31" xr16:uid="{00000000-0015-0000-FFFF-FFFF82000000}" name="Connection1255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32" xr16:uid="{00000000-0015-0000-FFFF-FFFF83000000}" name="Connection1256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33" xr16:uid="{00000000-0015-0000-FFFF-FFFF84000000}" name="Connection1257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34" xr16:uid="{00000000-0015-0000-FFFF-FFFF85000000}" name="Connection1258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35" xr16:uid="{00000000-0015-0000-FFFF-FFFF86000000}" name="Connection12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36" xr16:uid="{00000000-0015-0000-FFFF-FFFF87000000}" name="Connection12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37" xr16:uid="{00000000-0015-0000-FFFF-FFFF88000000}" name="Connection128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38" xr16:uid="{00000000-0015-0000-FFFF-FFFF89000000}" name="Connection1281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39" xr16:uid="{00000000-0015-0000-FFFF-FFFF8A000000}" name="Connection1282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40" xr16:uid="{00000000-0015-0000-FFFF-FFFF8B000000}" name="Connection1283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41" xr16:uid="{00000000-0015-0000-FFFF-FFFF8C000000}" name="Connection1284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42" xr16:uid="{00000000-0015-0000-FFFF-FFFF8D000000}" name="Connection1285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43" xr16:uid="{00000000-0015-0000-FFFF-FFFF8E000000}" name="Connection1286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44" xr16:uid="{00000000-0015-0000-FFFF-FFFF8F000000}" name="Connection1287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45" xr16:uid="{00000000-0015-0000-FFFF-FFFF90000000}" name="Connection12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46" xr16:uid="{00000000-0015-0000-FFFF-FFFF91000000}" name="Connection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47" xr16:uid="{00000000-0015-0000-FFFF-FFFF92000000}" name="Connection13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48" xr16:uid="{00000000-0015-0000-FFFF-FFFF93000000}" name="Connection131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149" xr16:uid="{00000000-0015-0000-FFFF-FFFF94000000}" name="Connection1311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150" xr16:uid="{00000000-0015-0000-FFFF-FFFF95000000}" name="Connection1312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151" xr16:uid="{00000000-0015-0000-FFFF-FFFF96000000}" name="Connection1313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152" xr16:uid="{00000000-0015-0000-FFFF-FFFF97000000}" name="Connection1314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153" xr16:uid="{00000000-0015-0000-FFFF-FFFF98000000}" name="Connection1315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154" xr16:uid="{00000000-0015-0000-FFFF-FFFF99000000}" name="Connection1316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155" xr16:uid="{00000000-0015-0000-FFFF-FFFF9A000000}" name="Connection13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56" xr16:uid="{00000000-0015-0000-FFFF-FFFF9B000000}" name="Connection13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57" xr16:uid="{00000000-0015-0000-FFFF-FFFF9C000000}" name="Connection13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58" xr16:uid="{00000000-0015-0000-FFFF-FFFF9D000000}" name="Connection134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59" xr16:uid="{00000000-0015-0000-FFFF-FFFF9E000000}" name="Connection1341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0" xr16:uid="{00000000-0015-0000-FFFF-FFFF9F000000}" name="Connection1341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1" xr16:uid="{00000000-0015-0000-FFFF-FFFFA0000000}" name="Connection1341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2" xr16:uid="{00000000-0015-0000-FFFF-FFFFA1000000}" name="Connection1341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3" xr16:uid="{00000000-0015-0000-FFFF-FFFFA2000000}" name="Connection1341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4" xr16:uid="{00000000-0015-0000-FFFF-FFFFA3000000}" name="Connection1341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5" xr16:uid="{00000000-0015-0000-FFFF-FFFFA4000000}" name="Connection1341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6" xr16:uid="{00000000-0015-0000-FFFF-FFFFA5000000}" name="Connection1341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7" xr16:uid="{00000000-0015-0000-FFFF-FFFFA6000000}" name="Connection1341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8" xr16:uid="{00000000-0015-0000-FFFF-FFFFA7000000}" name="Connection1341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9" xr16:uid="{00000000-0015-0000-FFFF-FFFFA8000000}" name="Connection134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0" xr16:uid="{00000000-0015-0000-FFFF-FFFFA9000000}" name="Connection1342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1" xr16:uid="{00000000-0015-0000-FFFF-FFFFAA000000}" name="Connection1342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2" xr16:uid="{00000000-0015-0000-FFFF-FFFFAB000000}" name="Connection1342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3" xr16:uid="{00000000-0015-0000-FFFF-FFFFAC000000}" name="Connection1342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4" xr16:uid="{00000000-0015-0000-FFFF-FFFFAD000000}" name="Connection1342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5" xr16:uid="{00000000-0015-0000-FFFF-FFFFAE000000}" name="Connection1342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6" xr16:uid="{00000000-0015-0000-FFFF-FFFFAF000000}" name="Connection1342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7" xr16:uid="{00000000-0015-0000-FFFF-FFFFB0000000}" name="Connection1342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8" xr16:uid="{00000000-0015-0000-FFFF-FFFFB1000000}" name="Connection1342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9" xr16:uid="{00000000-0015-0000-FFFF-FFFFB2000000}" name="Connection1342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0" xr16:uid="{00000000-0015-0000-FFFF-FFFFB3000000}" name="Connection134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1" xr16:uid="{00000000-0015-0000-FFFF-FFFFB4000000}" name="Connection1343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2" xr16:uid="{00000000-0015-0000-FFFF-FFFFB5000000}" name="Connection1343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3" xr16:uid="{00000000-0015-0000-FFFF-FFFFB6000000}" name="Connection1343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4" xr16:uid="{00000000-0015-0000-FFFF-FFFFB7000000}" name="Connection1343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5" xr16:uid="{00000000-0015-0000-FFFF-FFFFB8000000}" name="Connection1343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6" xr16:uid="{00000000-0015-0000-FFFF-FFFFB9000000}" name="Connection1343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7" xr16:uid="{00000000-0015-0000-FFFF-FFFFBA000000}" name="Connection1343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8" xr16:uid="{00000000-0015-0000-FFFF-FFFFBB000000}" name="Connection1343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9" xr16:uid="{00000000-0015-0000-FFFF-FFFFBC000000}" name="Connection1343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0" xr16:uid="{00000000-0015-0000-FFFF-FFFFBD000000}" name="Connection1343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1" xr16:uid="{00000000-0015-0000-FFFF-FFFFBE000000}" name="Connection134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2" xr16:uid="{00000000-0015-0000-FFFF-FFFFBF000000}" name="Connection1344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3" xr16:uid="{00000000-0015-0000-FFFF-FFFFC0000000}" name="Connection1344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4" xr16:uid="{00000000-0015-0000-FFFF-FFFFC1000000}" name="Connection1344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5" xr16:uid="{00000000-0015-0000-FFFF-FFFFC2000000}" name="Connection1344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6" xr16:uid="{00000000-0015-0000-FFFF-FFFFC3000000}" name="Connection1344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7" xr16:uid="{00000000-0015-0000-FFFF-FFFFC4000000}" name="Connection1344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8" xr16:uid="{00000000-0015-0000-FFFF-FFFFC5000000}" name="Connection1344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9" xr16:uid="{00000000-0015-0000-FFFF-FFFFC6000000}" name="Connection1344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0" xr16:uid="{00000000-0015-0000-FFFF-FFFFC7000000}" name="Connection1344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1" xr16:uid="{00000000-0015-0000-FFFF-FFFFC8000000}" name="Connection1344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2" xr16:uid="{00000000-0015-0000-FFFF-FFFFC9000000}" name="Connection134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3" xr16:uid="{00000000-0015-0000-FFFF-FFFFCA000000}" name="Connection1345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4" xr16:uid="{00000000-0015-0000-FFFF-FFFFCB000000}" name="Connection1345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5" xr16:uid="{00000000-0015-0000-FFFF-FFFFCC000000}" name="Connection1345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6" xr16:uid="{00000000-0015-0000-FFFF-FFFFCD000000}" name="Connection1345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7" xr16:uid="{00000000-0015-0000-FFFF-FFFFCE000000}" name="Connection1345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8" xr16:uid="{00000000-0015-0000-FFFF-FFFFCF000000}" name="Connection1345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9" xr16:uid="{00000000-0015-0000-FFFF-FFFFD0000000}" name="Connection1345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0" xr16:uid="{00000000-0015-0000-FFFF-FFFFD1000000}" name="Connection1345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1" xr16:uid="{00000000-0015-0000-FFFF-FFFFD2000000}" name="Connection1345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2" xr16:uid="{00000000-0015-0000-FFFF-FFFFD3000000}" name="Connection1345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3" xr16:uid="{00000000-0015-0000-FFFF-FFFFD4000000}" name="Connection134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4" xr16:uid="{00000000-0015-0000-FFFF-FFFFD5000000}" name="Connection1346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5" xr16:uid="{00000000-0015-0000-FFFF-FFFFD6000000}" name="Connection1346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6" xr16:uid="{00000000-0015-0000-FFFF-FFFFD7000000}" name="Connection1346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7" xr16:uid="{00000000-0015-0000-FFFF-FFFFD8000000}" name="Connection1346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8" xr16:uid="{00000000-0015-0000-FFFF-FFFFD9000000}" name="Connection1346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9" xr16:uid="{00000000-0015-0000-FFFF-FFFFDA000000}" name="Connection1346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0" xr16:uid="{00000000-0015-0000-FFFF-FFFFDB000000}" name="Connection1346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1" xr16:uid="{00000000-0015-0000-FFFF-FFFFDC000000}" name="Connection1346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2" xr16:uid="{00000000-0015-0000-FFFF-FFFFDD000000}" name="Connection1346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3" xr16:uid="{00000000-0015-0000-FFFF-FFFFDE000000}" name="Connection1346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4" xr16:uid="{00000000-0015-0000-FFFF-FFFFDF000000}" name="Connection134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5" xr16:uid="{00000000-0015-0000-FFFF-FFFFE0000000}" name="Connection1347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6" xr16:uid="{00000000-0015-0000-FFFF-FFFFE1000000}" name="Connection1347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7" xr16:uid="{00000000-0015-0000-FFFF-FFFFE2000000}" name="Connection1347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8" xr16:uid="{00000000-0015-0000-FFFF-FFFFE3000000}" name="Connection1347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9" xr16:uid="{00000000-0015-0000-FFFF-FFFFE4000000}" name="Connection1347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30" xr16:uid="{00000000-0015-0000-FFFF-FFFFE5000000}" name="Connection1347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31" xr16:uid="{00000000-0015-0000-FFFF-FFFFE6000000}" name="Connection1347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32" xr16:uid="{00000000-0015-0000-FFFF-FFFFE7000000}" name="Connection134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33" xr16:uid="{00000000-0015-0000-FFFF-FFFFE8000000}" name="Connection134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34" xr16:uid="{00000000-0015-0000-FFFF-FFFFE9000000}" name="Connection13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35" xr16:uid="{00000000-0015-0000-FFFF-FFFFEA000000}" name="Connection13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36" xr16:uid="{00000000-0015-0000-FFFF-FFFFEB000000}" name="Connection13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37" xr16:uid="{00000000-0015-0000-FFFF-FFFFEC000000}" name="Connection137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38" xr16:uid="{00000000-0015-0000-FFFF-FFFFED000000}" name="Connection1371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39" xr16:uid="{00000000-0015-0000-FFFF-FFFFEE000000}" name="Connection1371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0" xr16:uid="{00000000-0015-0000-FFFF-FFFFEF000000}" name="Connection1371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1" xr16:uid="{00000000-0015-0000-FFFF-FFFFF0000000}" name="Connection1371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2" xr16:uid="{00000000-0015-0000-FFFF-FFFFF1000000}" name="Connection1371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3" xr16:uid="{00000000-0015-0000-FFFF-FFFFF2000000}" name="Connection1371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4" xr16:uid="{00000000-0015-0000-FFFF-FFFFF3000000}" name="Connection1371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5" xr16:uid="{00000000-0015-0000-FFFF-FFFFF4000000}" name="Connection1371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6" xr16:uid="{00000000-0015-0000-FFFF-FFFFF5000000}" name="Connection1371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7" xr16:uid="{00000000-0015-0000-FFFF-FFFFF6000000}" name="Connection1371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8" xr16:uid="{00000000-0015-0000-FFFF-FFFFF7000000}" name="Connection137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9" xr16:uid="{00000000-0015-0000-FFFF-FFFFF8000000}" name="Connection1372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0" xr16:uid="{00000000-0015-0000-FFFF-FFFFF9000000}" name="Connection1372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1" xr16:uid="{00000000-0015-0000-FFFF-FFFFFA000000}" name="Connection1372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2" xr16:uid="{00000000-0015-0000-FFFF-FFFFFB000000}" name="Connection1372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3" xr16:uid="{00000000-0015-0000-FFFF-FFFFFC000000}" name="Connection1372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4" xr16:uid="{00000000-0015-0000-FFFF-FFFFFD000000}" name="Connection1372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5" xr16:uid="{00000000-0015-0000-FFFF-FFFFFE000000}" name="Connection1372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6" xr16:uid="{00000000-0015-0000-FFFF-FFFFFF000000}" name="Connection1372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7" xr16:uid="{00000000-0015-0000-FFFF-FFFF00010000}" name="Connection1372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8" xr16:uid="{00000000-0015-0000-FFFF-FFFF01010000}" name="Connection1372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9" xr16:uid="{00000000-0015-0000-FFFF-FFFF02010000}" name="Connection137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0" xr16:uid="{00000000-0015-0000-FFFF-FFFF03010000}" name="Connection1373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1" xr16:uid="{00000000-0015-0000-FFFF-FFFF04010000}" name="Connection1373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2" xr16:uid="{00000000-0015-0000-FFFF-FFFF05010000}" name="Connection1373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3" xr16:uid="{00000000-0015-0000-FFFF-FFFF06010000}" name="Connection1373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4" xr16:uid="{00000000-0015-0000-FFFF-FFFF07010000}" name="Connection1373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5" xr16:uid="{00000000-0015-0000-FFFF-FFFF08010000}" name="Connection1373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6" xr16:uid="{00000000-0015-0000-FFFF-FFFF09010000}" name="Connection1373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7" xr16:uid="{00000000-0015-0000-FFFF-FFFF0A010000}" name="Connection1373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8" xr16:uid="{00000000-0015-0000-FFFF-FFFF0B010000}" name="Connection1373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9" xr16:uid="{00000000-0015-0000-FFFF-FFFF0C010000}" name="Connection1373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0" xr16:uid="{00000000-0015-0000-FFFF-FFFF0D010000}" name="Connection137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1" xr16:uid="{00000000-0015-0000-FFFF-FFFF0E010000}" name="Connection1374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2" xr16:uid="{00000000-0015-0000-FFFF-FFFF0F010000}" name="Connection1374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3" xr16:uid="{00000000-0015-0000-FFFF-FFFF10010000}" name="Connection1374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4" xr16:uid="{00000000-0015-0000-FFFF-FFFF11010000}" name="Connection1374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5" xr16:uid="{00000000-0015-0000-FFFF-FFFF12010000}" name="Connection1374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6" xr16:uid="{00000000-0015-0000-FFFF-FFFF13010000}" name="Connection1374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7" xr16:uid="{00000000-0015-0000-FFFF-FFFF14010000}" name="Connection1374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8" xr16:uid="{00000000-0015-0000-FFFF-FFFF15010000}" name="Connection1374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9" xr16:uid="{00000000-0015-0000-FFFF-FFFF16010000}" name="Connection1374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0" xr16:uid="{00000000-0015-0000-FFFF-FFFF17010000}" name="Connection1374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1" xr16:uid="{00000000-0015-0000-FFFF-FFFF18010000}" name="Connection137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2" xr16:uid="{00000000-0015-0000-FFFF-FFFF19010000}" name="Connection1375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3" xr16:uid="{00000000-0015-0000-FFFF-FFFF1A010000}" name="Connection1375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4" xr16:uid="{00000000-0015-0000-FFFF-FFFF1B010000}" name="Connection1375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5" xr16:uid="{00000000-0015-0000-FFFF-FFFF1C010000}" name="Connection1375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6" xr16:uid="{00000000-0015-0000-FFFF-FFFF1D010000}" name="Connection1375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7" xr16:uid="{00000000-0015-0000-FFFF-FFFF1E010000}" name="Connection1375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8" xr16:uid="{00000000-0015-0000-FFFF-FFFF1F010000}" name="Connection1375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9" xr16:uid="{00000000-0015-0000-FFFF-FFFF20010000}" name="Connection1375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0" xr16:uid="{00000000-0015-0000-FFFF-FFFF21010000}" name="Connection1375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1" xr16:uid="{00000000-0015-0000-FFFF-FFFF22010000}" name="Connection1375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2" xr16:uid="{00000000-0015-0000-FFFF-FFFF23010000}" name="Connection137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3" xr16:uid="{00000000-0015-0000-FFFF-FFFF24010000}" name="Connection1376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4" xr16:uid="{00000000-0015-0000-FFFF-FFFF25010000}" name="Connection1376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5" xr16:uid="{00000000-0015-0000-FFFF-FFFF26010000}" name="Connection1376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6" xr16:uid="{00000000-0015-0000-FFFF-FFFF27010000}" name="Connection1376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7" xr16:uid="{00000000-0015-0000-FFFF-FFFF28010000}" name="Connection1376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8" xr16:uid="{00000000-0015-0000-FFFF-FFFF29010000}" name="Connection1376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9" xr16:uid="{00000000-0015-0000-FFFF-FFFF2A010000}" name="Connection1376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0" xr16:uid="{00000000-0015-0000-FFFF-FFFF2B010000}" name="Connection1376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1" xr16:uid="{00000000-0015-0000-FFFF-FFFF2C010000}" name="Connection1376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2" xr16:uid="{00000000-0015-0000-FFFF-FFFF2D010000}" name="Connection1376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3" xr16:uid="{00000000-0015-0000-FFFF-FFFF2E010000}" name="Connection137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4" xr16:uid="{00000000-0015-0000-FFFF-FFFF2F010000}" name="Connection1377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5" xr16:uid="{00000000-0015-0000-FFFF-FFFF30010000}" name="Connection1377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6" xr16:uid="{00000000-0015-0000-FFFF-FFFF31010000}" name="Connection1377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7" xr16:uid="{00000000-0015-0000-FFFF-FFFF32010000}" name="Connection1377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8" xr16:uid="{00000000-0015-0000-FFFF-FFFF33010000}" name="Connection1377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9" xr16:uid="{00000000-0015-0000-FFFF-FFFF34010000}" name="Connection1377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10" xr16:uid="{00000000-0015-0000-FFFF-FFFF35010000}" name="Connection137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11" xr16:uid="{00000000-0015-0000-FFFF-FFFF36010000}" name="Connection137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12" xr16:uid="{00000000-0015-0000-FFFF-FFFF37010000}" name="Connection13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13" xr16:uid="{00000000-0015-0000-FFFF-FFFF38010000}" name="Connection13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14" xr16:uid="{00000000-0015-0000-FFFF-FFFF39010000}" name="Connection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15" xr16:uid="{00000000-0015-0000-FFFF-FFFF3A010000}" name="Connection14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16" xr16:uid="{00000000-0015-0000-FFFF-FFFF3B010000}" name="Connection140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17" xr16:uid="{00000000-0015-0000-FFFF-FFFF3C010000}" name="Connection1401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18" xr16:uid="{00000000-0015-0000-FFFF-FFFF3D010000}" name="Connection1401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19" xr16:uid="{00000000-0015-0000-FFFF-FFFF3E010000}" name="Connection1401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0" xr16:uid="{00000000-0015-0000-FFFF-FFFF3F010000}" name="Connection1401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1" xr16:uid="{00000000-0015-0000-FFFF-FFFF40010000}" name="Connection1401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2" xr16:uid="{00000000-0015-0000-FFFF-FFFF41010000}" name="Connection14015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3" xr16:uid="{00000000-0015-0000-FFFF-FFFF42010000}" name="Connection14016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4" xr16:uid="{00000000-0015-0000-FFFF-FFFF43010000}" name="Connection14017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5" xr16:uid="{00000000-0015-0000-FFFF-FFFF44010000}" name="Connection14018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6" xr16:uid="{00000000-0015-0000-FFFF-FFFF45010000}" name="Connection14019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7" xr16:uid="{00000000-0015-0000-FFFF-FFFF46010000}" name="Connection140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8" xr16:uid="{00000000-0015-0000-FFFF-FFFF47010000}" name="Connection1402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9" xr16:uid="{00000000-0015-0000-FFFF-FFFF48010000}" name="Connection1402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0" xr16:uid="{00000000-0015-0000-FFFF-FFFF49010000}" name="Connection1402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1" xr16:uid="{00000000-0015-0000-FFFF-FFFF4A010000}" name="Connection1402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2" xr16:uid="{00000000-0015-0000-FFFF-FFFF4B010000}" name="Connection1402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3" xr16:uid="{00000000-0015-0000-FFFF-FFFF4C010000}" name="Connection14025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4" xr16:uid="{00000000-0015-0000-FFFF-FFFF4D010000}" name="Connection14026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5" xr16:uid="{00000000-0015-0000-FFFF-FFFF4E010000}" name="Connection14027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6" xr16:uid="{00000000-0015-0000-FFFF-FFFF4F010000}" name="Connection14028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7" xr16:uid="{00000000-0015-0000-FFFF-FFFF50010000}" name="Connection14029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8" xr16:uid="{00000000-0015-0000-FFFF-FFFF51010000}" name="Connection140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9" xr16:uid="{00000000-0015-0000-FFFF-FFFF52010000}" name="Connection1403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0" xr16:uid="{00000000-0015-0000-FFFF-FFFF53010000}" name="Connection1403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1" xr16:uid="{00000000-0015-0000-FFFF-FFFF54010000}" name="Connection1403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2" xr16:uid="{00000000-0015-0000-FFFF-FFFF55010000}" name="Connection1403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3" xr16:uid="{00000000-0015-0000-FFFF-FFFF56010000}" name="Connection1403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4" xr16:uid="{00000000-0015-0000-FFFF-FFFF57010000}" name="Connection14035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5" xr16:uid="{00000000-0015-0000-FFFF-FFFF58010000}" name="Connection14036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6" xr16:uid="{00000000-0015-0000-FFFF-FFFF59010000}" name="Connection14037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7" xr16:uid="{00000000-0015-0000-FFFF-FFFF5A010000}" name="Connection14038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8" xr16:uid="{00000000-0015-0000-FFFF-FFFF5B010000}" name="Connection14039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9" xr16:uid="{00000000-0015-0000-FFFF-FFFF5C010000}" name="Connection140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0" xr16:uid="{00000000-0015-0000-FFFF-FFFF5D010000}" name="Connection1404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1" xr16:uid="{00000000-0015-0000-FFFF-FFFF5E010000}" name="Connection1404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2" xr16:uid="{00000000-0015-0000-FFFF-FFFF5F010000}" name="Connection1404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3" xr16:uid="{00000000-0015-0000-FFFF-FFFF60010000}" name="Connection1404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4" xr16:uid="{00000000-0015-0000-FFFF-FFFF61010000}" name="Connection1404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5" xr16:uid="{00000000-0015-0000-FFFF-FFFF62010000}" name="Connection14045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6" xr16:uid="{00000000-0015-0000-FFFF-FFFF63010000}" name="Connection14046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7" xr16:uid="{00000000-0015-0000-FFFF-FFFF64010000}" name="Connection14047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8" xr16:uid="{00000000-0015-0000-FFFF-FFFF65010000}" name="Connection14048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9" xr16:uid="{00000000-0015-0000-FFFF-FFFF66010000}" name="Connection14049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0" xr16:uid="{00000000-0015-0000-FFFF-FFFF67010000}" name="Connection1405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1" xr16:uid="{00000000-0015-0000-FFFF-FFFF68010000}" name="Connection1405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2" xr16:uid="{00000000-0015-0000-FFFF-FFFF69010000}" name="Connection1405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3" xr16:uid="{00000000-0015-0000-FFFF-FFFF6A010000}" name="Connection1405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4" xr16:uid="{00000000-0015-0000-FFFF-FFFF6B010000}" name="Connection1405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5" xr16:uid="{00000000-0015-0000-FFFF-FFFF6C010000}" name="Connection1405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6" xr16:uid="{00000000-0015-0000-FFFF-FFFF6D010000}" name="Connection14055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7" xr16:uid="{00000000-0015-0000-FFFF-FFFF6E010000}" name="Connection14056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8" xr16:uid="{00000000-0015-0000-FFFF-FFFF6F010000}" name="Connection14057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9" xr16:uid="{00000000-0015-0000-FFFF-FFFF70010000}" name="Connection14058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0" xr16:uid="{00000000-0015-0000-FFFF-FFFF71010000}" name="Connection14059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1" xr16:uid="{00000000-0015-0000-FFFF-FFFF72010000}" name="Connection1406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2" xr16:uid="{00000000-0015-0000-FFFF-FFFF73010000}" name="Connection1406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3" xr16:uid="{00000000-0015-0000-FFFF-FFFF74010000}" name="Connection1406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4" xr16:uid="{00000000-0015-0000-FFFF-FFFF75010000}" name="Connection1406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5" xr16:uid="{00000000-0015-0000-FFFF-FFFF76010000}" name="Connection1406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6" xr16:uid="{00000000-0015-0000-FFFF-FFFF77010000}" name="Connection1406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7" xr16:uid="{00000000-0015-0000-FFFF-FFFF78010000}" name="Connection14065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8" xr16:uid="{00000000-0015-0000-FFFF-FFFF79010000}" name="Connection14066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9" xr16:uid="{00000000-0015-0000-FFFF-FFFF7A010000}" name="Connection14067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0" xr16:uid="{00000000-0015-0000-FFFF-FFFF7B010000}" name="Connection14068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1" xr16:uid="{00000000-0015-0000-FFFF-FFFF7C010000}" name="Connection14069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2" xr16:uid="{00000000-0015-0000-FFFF-FFFF7D010000}" name="Connection1407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3" xr16:uid="{00000000-0015-0000-FFFF-FFFF7E010000}" name="Connection1407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4" xr16:uid="{00000000-0015-0000-FFFF-FFFF7F010000}" name="Connection1407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5" xr16:uid="{00000000-0015-0000-FFFF-FFFF80010000}" name="Connection1407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6" xr16:uid="{00000000-0015-0000-FFFF-FFFF81010000}" name="Connection1407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7" xr16:uid="{00000000-0015-0000-FFFF-FFFF82010000}" name="Connection1407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8" xr16:uid="{00000000-0015-0000-FFFF-FFFF83010000}" name="Connection1408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9" xr16:uid="{00000000-0015-0000-FFFF-FFFF84010000}" name="Connection1409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90" xr16:uid="{00000000-0015-0000-FFFF-FFFF85010000}" name="Connection14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91" xr16:uid="{00000000-0015-0000-FFFF-FFFF86010000}" name="Connection14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92" xr16:uid="{00000000-0015-0000-FFFF-FFFF87010000}" name="Connection14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393" xr16:uid="{00000000-0015-0000-FFFF-FFFF88010000}" name="Connection143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394" xr16:uid="{00000000-0015-0000-FFFF-FFFF89010000}" name="Connection14310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395" xr16:uid="{00000000-0015-0000-FFFF-FFFF8A010000}" name="Connection1431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396" xr16:uid="{00000000-0015-0000-FFFF-FFFF8B010000}" name="Connection1431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397" xr16:uid="{00000000-0015-0000-FFFF-FFFF8C010000}" name="Connection1431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398" xr16:uid="{00000000-0015-0000-FFFF-FFFF8D010000}" name="Connection14314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399" xr16:uid="{00000000-0015-0000-FFFF-FFFF8E010000}" name="Connection14315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0" xr16:uid="{00000000-0015-0000-FFFF-FFFF8F010000}" name="Connection14316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1" xr16:uid="{00000000-0015-0000-FFFF-FFFF90010000}" name="Connection14317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2" xr16:uid="{00000000-0015-0000-FFFF-FFFF91010000}" name="Connection14318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3" xr16:uid="{00000000-0015-0000-FFFF-FFFF92010000}" name="Connection14319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4" xr16:uid="{00000000-0015-0000-FFFF-FFFF93010000}" name="Connection143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5" xr16:uid="{00000000-0015-0000-FFFF-FFFF94010000}" name="Connection14320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6" xr16:uid="{00000000-0015-0000-FFFF-FFFF95010000}" name="Connection1432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7" xr16:uid="{00000000-0015-0000-FFFF-FFFF96010000}" name="Connection1432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8" xr16:uid="{00000000-0015-0000-FFFF-FFFF97010000}" name="Connection1432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9" xr16:uid="{00000000-0015-0000-FFFF-FFFF98010000}" name="Connection14324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0" xr16:uid="{00000000-0015-0000-FFFF-FFFF99010000}" name="Connection14325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1" xr16:uid="{00000000-0015-0000-FFFF-FFFF9A010000}" name="Connection14326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2" xr16:uid="{00000000-0015-0000-FFFF-FFFF9B010000}" name="Connection14327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3" xr16:uid="{00000000-0015-0000-FFFF-FFFF9C010000}" name="Connection14328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4" xr16:uid="{00000000-0015-0000-FFFF-FFFF9D010000}" name="Connection14329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5" xr16:uid="{00000000-0015-0000-FFFF-FFFF9E010000}" name="Connection143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6" xr16:uid="{00000000-0015-0000-FFFF-FFFF9F010000}" name="Connection14330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7" xr16:uid="{00000000-0015-0000-FFFF-FFFFA0010000}" name="Connection1433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8" xr16:uid="{00000000-0015-0000-FFFF-FFFFA1010000}" name="Connection1433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9" xr16:uid="{00000000-0015-0000-FFFF-FFFFA2010000}" name="Connection1433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0" xr16:uid="{00000000-0015-0000-FFFF-FFFFA3010000}" name="Connection14334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1" xr16:uid="{00000000-0015-0000-FFFF-FFFFA4010000}" name="Connection14335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2" xr16:uid="{00000000-0015-0000-FFFF-FFFFA5010000}" name="Connection14336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3" xr16:uid="{00000000-0015-0000-FFFF-FFFFA6010000}" name="Connection14337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4" xr16:uid="{00000000-0015-0000-FFFF-FFFFA7010000}" name="Connection14338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5" xr16:uid="{00000000-0015-0000-FFFF-FFFFA8010000}" name="Connection14339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6" xr16:uid="{00000000-0015-0000-FFFF-FFFFA9010000}" name="Connection1434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7" xr16:uid="{00000000-0015-0000-FFFF-FFFFAA010000}" name="Connection14340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8" xr16:uid="{00000000-0015-0000-FFFF-FFFFAB010000}" name="Connection1434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9" xr16:uid="{00000000-0015-0000-FFFF-FFFFAC010000}" name="Connection1434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0" xr16:uid="{00000000-0015-0000-FFFF-FFFFAD010000}" name="Connection1434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1" xr16:uid="{00000000-0015-0000-FFFF-FFFFAE010000}" name="Connection14344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2" xr16:uid="{00000000-0015-0000-FFFF-FFFFAF010000}" name="Connection14345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3" xr16:uid="{00000000-0015-0000-FFFF-FFFFB0010000}" name="Connection14346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4" xr16:uid="{00000000-0015-0000-FFFF-FFFFB1010000}" name="Connection14347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5" xr16:uid="{00000000-0015-0000-FFFF-FFFFB2010000}" name="Connection14348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6" xr16:uid="{00000000-0015-0000-FFFF-FFFFB3010000}" name="Connection14349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7" xr16:uid="{00000000-0015-0000-FFFF-FFFFB4010000}" name="Connection1435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8" xr16:uid="{00000000-0015-0000-FFFF-FFFFB5010000}" name="Connection14350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9" xr16:uid="{00000000-0015-0000-FFFF-FFFFB6010000}" name="Connection1435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0" xr16:uid="{00000000-0015-0000-FFFF-FFFFB7010000}" name="Connection1435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1" xr16:uid="{00000000-0015-0000-FFFF-FFFFB8010000}" name="Connection1435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2" xr16:uid="{00000000-0015-0000-FFFF-FFFFB9010000}" name="Connection14354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3" xr16:uid="{00000000-0015-0000-FFFF-FFFFBA010000}" name="Connection14355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4" xr16:uid="{00000000-0015-0000-FFFF-FFFFBB010000}" name="Connection14356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5" xr16:uid="{00000000-0015-0000-FFFF-FFFFBC010000}" name="Connection14357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6" xr16:uid="{00000000-0015-0000-FFFF-FFFFBD010000}" name="Connection14358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7" xr16:uid="{00000000-0015-0000-FFFF-FFFFBE010000}" name="Connection14359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8" xr16:uid="{00000000-0015-0000-FFFF-FFFFBF010000}" name="Connection1436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9" xr16:uid="{00000000-0015-0000-FFFF-FFFFC0010000}" name="Connection14360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0" xr16:uid="{00000000-0015-0000-FFFF-FFFFC1010000}" name="Connection1436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1" xr16:uid="{00000000-0015-0000-FFFF-FFFFC2010000}" name="Connection1436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2" xr16:uid="{00000000-0015-0000-FFFF-FFFFC3010000}" name="Connection1436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3" xr16:uid="{00000000-0015-0000-FFFF-FFFFC4010000}" name="Connection14364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4" xr16:uid="{00000000-0015-0000-FFFF-FFFFC5010000}" name="Connection14365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5" xr16:uid="{00000000-0015-0000-FFFF-FFFFC6010000}" name="Connection14366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6" xr16:uid="{00000000-0015-0000-FFFF-FFFFC7010000}" name="Connection14367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7" xr16:uid="{00000000-0015-0000-FFFF-FFFFC8010000}" name="Connection14368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8" xr16:uid="{00000000-0015-0000-FFFF-FFFFC9010000}" name="Connection14369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9" xr16:uid="{00000000-0015-0000-FFFF-FFFFCA010000}" name="Connection1437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60" xr16:uid="{00000000-0015-0000-FFFF-FFFFCB010000}" name="Connection14370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61" xr16:uid="{00000000-0015-0000-FFFF-FFFFCC010000}" name="Connection1437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62" xr16:uid="{00000000-0015-0000-FFFF-FFFFCD010000}" name="Connection1437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63" xr16:uid="{00000000-0015-0000-FFFF-FFFFCE010000}" name="Connection1437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64" xr16:uid="{00000000-0015-0000-FFFF-FFFFCF010000}" name="Connection1438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65" xr16:uid="{00000000-0015-0000-FFFF-FFFFD0010000}" name="Connection1439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66" xr16:uid="{00000000-0015-0000-FFFF-FFFFD1010000}" name="Connection14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67" xr16:uid="{00000000-0015-0000-FFFF-FFFFD2010000}" name="Connection14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68" xr16:uid="{00000000-0015-0000-FFFF-FFFFD3010000}" name="Connection14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69" xr16:uid="{00000000-0015-0000-FFFF-FFFFD4010000}" name="Connection146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0" xr16:uid="{00000000-0015-0000-FFFF-FFFFD5010000}" name="Connection14610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1" xr16:uid="{00000000-0015-0000-FFFF-FFFFD6010000}" name="Connection1461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2" xr16:uid="{00000000-0015-0000-FFFF-FFFFD7010000}" name="Connection1461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3" xr16:uid="{00000000-0015-0000-FFFF-FFFFD8010000}" name="Connection14613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4" xr16:uid="{00000000-0015-0000-FFFF-FFFFD9010000}" name="Connection14614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5" xr16:uid="{00000000-0015-0000-FFFF-FFFFDA010000}" name="Connection14615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6" xr16:uid="{00000000-0015-0000-FFFF-FFFFDB010000}" name="Connection1461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7" xr16:uid="{00000000-0015-0000-FFFF-FFFFDC010000}" name="Connection14617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8" xr16:uid="{00000000-0015-0000-FFFF-FFFFDD010000}" name="Connection14618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9" xr16:uid="{00000000-0015-0000-FFFF-FFFFDE010000}" name="Connection14619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0" xr16:uid="{00000000-0015-0000-FFFF-FFFFDF010000}" name="Connection146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1" xr16:uid="{00000000-0015-0000-FFFF-FFFFE0010000}" name="Connection14620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2" xr16:uid="{00000000-0015-0000-FFFF-FFFFE1010000}" name="Connection1462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3" xr16:uid="{00000000-0015-0000-FFFF-FFFFE2010000}" name="Connection1462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4" xr16:uid="{00000000-0015-0000-FFFF-FFFFE3010000}" name="Connection14623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5" xr16:uid="{00000000-0015-0000-FFFF-FFFFE4010000}" name="Connection14624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6" xr16:uid="{00000000-0015-0000-FFFF-FFFFE5010000}" name="Connection14625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7" xr16:uid="{00000000-0015-0000-FFFF-FFFFE6010000}" name="Connection1462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8" xr16:uid="{00000000-0015-0000-FFFF-FFFFE7010000}" name="Connection14627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9" xr16:uid="{00000000-0015-0000-FFFF-FFFFE8010000}" name="Connection14628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0" xr16:uid="{00000000-0015-0000-FFFF-FFFFE9010000}" name="Connection14629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1" xr16:uid="{00000000-0015-0000-FFFF-FFFFEA010000}" name="Connection1463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2" xr16:uid="{00000000-0015-0000-FFFF-FFFFEB010000}" name="Connection14630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3" xr16:uid="{00000000-0015-0000-FFFF-FFFFEC010000}" name="Connection1463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4" xr16:uid="{00000000-0015-0000-FFFF-FFFFED010000}" name="Connection1463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5" xr16:uid="{00000000-0015-0000-FFFF-FFFFEE010000}" name="Connection14633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6" xr16:uid="{00000000-0015-0000-FFFF-FFFFEF010000}" name="Connection14634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7" xr16:uid="{00000000-0015-0000-FFFF-FFFFF0010000}" name="Connection14635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8" xr16:uid="{00000000-0015-0000-FFFF-FFFFF1010000}" name="Connection1463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9" xr16:uid="{00000000-0015-0000-FFFF-FFFFF2010000}" name="Connection14637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0" xr16:uid="{00000000-0015-0000-FFFF-FFFFF3010000}" name="Connection14638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1" xr16:uid="{00000000-0015-0000-FFFF-FFFFF4010000}" name="Connection14639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2" xr16:uid="{00000000-0015-0000-FFFF-FFFFF5010000}" name="Connection1464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3" xr16:uid="{00000000-0015-0000-FFFF-FFFFF6010000}" name="Connection14640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4" xr16:uid="{00000000-0015-0000-FFFF-FFFFF7010000}" name="Connection1464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5" xr16:uid="{00000000-0015-0000-FFFF-FFFFF8010000}" name="Connection1464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6" xr16:uid="{00000000-0015-0000-FFFF-FFFFF9010000}" name="Connection14643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7" xr16:uid="{00000000-0015-0000-FFFF-FFFFFA010000}" name="Connection14644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8" xr16:uid="{00000000-0015-0000-FFFF-FFFFFB010000}" name="Connection14645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9" xr16:uid="{00000000-0015-0000-FFFF-FFFFFC010000}" name="Connection1464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0" xr16:uid="{00000000-0015-0000-FFFF-FFFFFD010000}" name="Connection14647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1" xr16:uid="{00000000-0015-0000-FFFF-FFFFFE010000}" name="Connection14648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2" xr16:uid="{00000000-0015-0000-FFFF-FFFFFF010000}" name="Connection14649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3" xr16:uid="{00000000-0015-0000-FFFF-FFFF00020000}" name="Connection1465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4" xr16:uid="{00000000-0015-0000-FFFF-FFFF01020000}" name="Connection14650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5" xr16:uid="{00000000-0015-0000-FFFF-FFFF02020000}" name="Connection1465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6" xr16:uid="{00000000-0015-0000-FFFF-FFFF03020000}" name="Connection1465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7" xr16:uid="{00000000-0015-0000-FFFF-FFFF04020000}" name="Connection14653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8" xr16:uid="{00000000-0015-0000-FFFF-FFFF05020000}" name="Connection14654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9" xr16:uid="{00000000-0015-0000-FFFF-FFFF06020000}" name="Connection14655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0" xr16:uid="{00000000-0015-0000-FFFF-FFFF07020000}" name="Connection1465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1" xr16:uid="{00000000-0015-0000-FFFF-FFFF08020000}" name="Connection14657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2" xr16:uid="{00000000-0015-0000-FFFF-FFFF09020000}" name="Connection14658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3" xr16:uid="{00000000-0015-0000-FFFF-FFFF0A020000}" name="Connection14659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4" xr16:uid="{00000000-0015-0000-FFFF-FFFF0B020000}" name="Connection146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5" xr16:uid="{00000000-0015-0000-FFFF-FFFF0C020000}" name="Connection14660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6" xr16:uid="{00000000-0015-0000-FFFF-FFFF0D020000}" name="Connection1466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7" xr16:uid="{00000000-0015-0000-FFFF-FFFF0E020000}" name="Connection1466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8" xr16:uid="{00000000-0015-0000-FFFF-FFFF0F020000}" name="Connection14663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9" xr16:uid="{00000000-0015-0000-FFFF-FFFF10020000}" name="Connection14664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0" xr16:uid="{00000000-0015-0000-FFFF-FFFF11020000}" name="Connection14665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1" xr16:uid="{00000000-0015-0000-FFFF-FFFF12020000}" name="Connection1466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2" xr16:uid="{00000000-0015-0000-FFFF-FFFF13020000}" name="Connection14667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3" xr16:uid="{00000000-0015-0000-FFFF-FFFF14020000}" name="Connection14668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4" xr16:uid="{00000000-0015-0000-FFFF-FFFF15020000}" name="Connection14669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5" xr16:uid="{00000000-0015-0000-FFFF-FFFF16020000}" name="Connection1467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6" xr16:uid="{00000000-0015-0000-FFFF-FFFF17020000}" name="Connection14670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7" xr16:uid="{00000000-0015-0000-FFFF-FFFF18020000}" name="Connection1467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8" xr16:uid="{00000000-0015-0000-FFFF-FFFF19020000}" name="Connection1467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9" xr16:uid="{00000000-0015-0000-FFFF-FFFF1A020000}" name="Connection1468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40" xr16:uid="{00000000-0015-0000-FFFF-FFFF1B020000}" name="Connection1469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41" xr16:uid="{00000000-0015-0000-FFFF-FFFF1C020000}" name="Connection14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542" xr16:uid="{00000000-0015-0000-FFFF-FFFF1D020000}" name="Connection14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543" xr16:uid="{00000000-0015-0000-FFFF-FFFF1E020000}" name="Connection14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44" xr16:uid="{00000000-0015-0000-FFFF-FFFF1F020000}" name="Connection149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45" xr16:uid="{00000000-0015-0000-FFFF-FFFF20020000}" name="Connection1491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46" xr16:uid="{00000000-0015-0000-FFFF-FFFF21020000}" name="Connection1491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47" xr16:uid="{00000000-0015-0000-FFFF-FFFF22020000}" name="Connection1491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48" xr16:uid="{00000000-0015-0000-FFFF-FFFF23020000}" name="Connection1491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49" xr16:uid="{00000000-0015-0000-FFFF-FFFF24020000}" name="Connection1491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0" xr16:uid="{00000000-0015-0000-FFFF-FFFF25020000}" name="Connection1491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1" xr16:uid="{00000000-0015-0000-FFFF-FFFF26020000}" name="Connection1491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2" xr16:uid="{00000000-0015-0000-FFFF-FFFF27020000}" name="Connection1491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3" xr16:uid="{00000000-0015-0000-FFFF-FFFF28020000}" name="Connection1491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4" xr16:uid="{00000000-0015-0000-FFFF-FFFF29020000}" name="Connection1491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5" xr16:uid="{00000000-0015-0000-FFFF-FFFF2A020000}" name="Connection149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6" xr16:uid="{00000000-0015-0000-FFFF-FFFF2B020000}" name="Connection1492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7" xr16:uid="{00000000-0015-0000-FFFF-FFFF2C020000}" name="Connection1492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8" xr16:uid="{00000000-0015-0000-FFFF-FFFF2D020000}" name="Connection1492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9" xr16:uid="{00000000-0015-0000-FFFF-FFFF2E020000}" name="Connection1492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0" xr16:uid="{00000000-0015-0000-FFFF-FFFF2F020000}" name="Connection1492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1" xr16:uid="{00000000-0015-0000-FFFF-FFFF30020000}" name="Connection1492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2" xr16:uid="{00000000-0015-0000-FFFF-FFFF31020000}" name="Connection1492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3" xr16:uid="{00000000-0015-0000-FFFF-FFFF32020000}" name="Connection1492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4" xr16:uid="{00000000-0015-0000-FFFF-FFFF33020000}" name="Connection1492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5" xr16:uid="{00000000-0015-0000-FFFF-FFFF34020000}" name="Connection1492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6" xr16:uid="{00000000-0015-0000-FFFF-FFFF35020000}" name="Connection149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7" xr16:uid="{00000000-0015-0000-FFFF-FFFF36020000}" name="Connection1493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8" xr16:uid="{00000000-0015-0000-FFFF-FFFF37020000}" name="Connection1493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9" xr16:uid="{00000000-0015-0000-FFFF-FFFF38020000}" name="Connection1493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0" xr16:uid="{00000000-0015-0000-FFFF-FFFF39020000}" name="Connection1493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1" xr16:uid="{00000000-0015-0000-FFFF-FFFF3A020000}" name="Connection1493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2" xr16:uid="{00000000-0015-0000-FFFF-FFFF3B020000}" name="Connection1493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3" xr16:uid="{00000000-0015-0000-FFFF-FFFF3C020000}" name="Connection1493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4" xr16:uid="{00000000-0015-0000-FFFF-FFFF3D020000}" name="Connection1493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5" xr16:uid="{00000000-0015-0000-FFFF-FFFF3E020000}" name="Connection1493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6" xr16:uid="{00000000-0015-0000-FFFF-FFFF3F020000}" name="Connection1493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7" xr16:uid="{00000000-0015-0000-FFFF-FFFF40020000}" name="Connection149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8" xr16:uid="{00000000-0015-0000-FFFF-FFFF41020000}" name="Connection1494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9" xr16:uid="{00000000-0015-0000-FFFF-FFFF42020000}" name="Connection1494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0" xr16:uid="{00000000-0015-0000-FFFF-FFFF43020000}" name="Connection1494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1" xr16:uid="{00000000-0015-0000-FFFF-FFFF44020000}" name="Connection1494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2" xr16:uid="{00000000-0015-0000-FFFF-FFFF45020000}" name="Connection1494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3" xr16:uid="{00000000-0015-0000-FFFF-FFFF46020000}" name="Connection1494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4" xr16:uid="{00000000-0015-0000-FFFF-FFFF47020000}" name="Connection1494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5" xr16:uid="{00000000-0015-0000-FFFF-FFFF48020000}" name="Connection1494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6" xr16:uid="{00000000-0015-0000-FFFF-FFFF49020000}" name="Connection1494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7" xr16:uid="{00000000-0015-0000-FFFF-FFFF4A020000}" name="Connection1494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8" xr16:uid="{00000000-0015-0000-FFFF-FFFF4B020000}" name="Connection149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9" xr16:uid="{00000000-0015-0000-FFFF-FFFF4C020000}" name="Connection1495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0" xr16:uid="{00000000-0015-0000-FFFF-FFFF4D020000}" name="Connection1495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1" xr16:uid="{00000000-0015-0000-FFFF-FFFF4E020000}" name="Connection1495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2" xr16:uid="{00000000-0015-0000-FFFF-FFFF4F020000}" name="Connection1495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3" xr16:uid="{00000000-0015-0000-FFFF-FFFF50020000}" name="Connection1495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4" xr16:uid="{00000000-0015-0000-FFFF-FFFF51020000}" name="Connection1495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5" xr16:uid="{00000000-0015-0000-FFFF-FFFF52020000}" name="Connection1495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6" xr16:uid="{00000000-0015-0000-FFFF-FFFF53020000}" name="Connection1495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7" xr16:uid="{00000000-0015-0000-FFFF-FFFF54020000}" name="Connection1495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8" xr16:uid="{00000000-0015-0000-FFFF-FFFF55020000}" name="Connection1495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9" xr16:uid="{00000000-0015-0000-FFFF-FFFF56020000}" name="Connection149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0" xr16:uid="{00000000-0015-0000-FFFF-FFFF57020000}" name="Connection1496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1" xr16:uid="{00000000-0015-0000-FFFF-FFFF58020000}" name="Connection1496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2" xr16:uid="{00000000-0015-0000-FFFF-FFFF59020000}" name="Connection1496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3" xr16:uid="{00000000-0015-0000-FFFF-FFFF5A020000}" name="Connection1496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4" xr16:uid="{00000000-0015-0000-FFFF-FFFF5B020000}" name="Connection1496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5" xr16:uid="{00000000-0015-0000-FFFF-FFFF5C020000}" name="Connection1496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6" xr16:uid="{00000000-0015-0000-FFFF-FFFF5D020000}" name="Connection1496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7" xr16:uid="{00000000-0015-0000-FFFF-FFFF5E020000}" name="Connection1496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8" xr16:uid="{00000000-0015-0000-FFFF-FFFF5F020000}" name="Connection1496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9" xr16:uid="{00000000-0015-0000-FFFF-FFFF60020000}" name="Connection1496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10" xr16:uid="{00000000-0015-0000-FFFF-FFFF61020000}" name="Connection149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11" xr16:uid="{00000000-0015-0000-FFFF-FFFF62020000}" name="Connection1497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12" xr16:uid="{00000000-0015-0000-FFFF-FFFF63020000}" name="Connection1497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13" xr16:uid="{00000000-0015-0000-FFFF-FFFF64020000}" name="Connection149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14" xr16:uid="{00000000-0015-0000-FFFF-FFFF65020000}" name="Connection149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15" xr16:uid="{00000000-0015-0000-FFFF-FFFF66020000}" name="Connection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616" xr16:uid="{00000000-0015-0000-FFFF-FFFF67020000}" name="Connection15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17" xr16:uid="{00000000-0015-0000-FFFF-FFFF68020000}" name="Connection150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18" xr16:uid="{00000000-0015-0000-FFFF-FFFF69020000}" name="Connection1501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19" xr16:uid="{00000000-0015-0000-FFFF-FFFF6A020000}" name="Connection1501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0" xr16:uid="{00000000-0015-0000-FFFF-FFFF6B020000}" name="Connection1501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1" xr16:uid="{00000000-0015-0000-FFFF-FFFF6C020000}" name="Connection1501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2" xr16:uid="{00000000-0015-0000-FFFF-FFFF6D020000}" name="Connection1501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3" xr16:uid="{00000000-0015-0000-FFFF-FFFF6E020000}" name="Connection1501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4" xr16:uid="{00000000-0015-0000-FFFF-FFFF6F020000}" name="Connection1501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5" xr16:uid="{00000000-0015-0000-FFFF-FFFF70020000}" name="Connection1501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6" xr16:uid="{00000000-0015-0000-FFFF-FFFF71020000}" name="Connection1501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7" xr16:uid="{00000000-0015-0000-FFFF-FFFF72020000}" name="Connection1501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8" xr16:uid="{00000000-0015-0000-FFFF-FFFF73020000}" name="Connection150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9" xr16:uid="{00000000-0015-0000-FFFF-FFFF74020000}" name="Connection1502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0" xr16:uid="{00000000-0015-0000-FFFF-FFFF75020000}" name="Connection1502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1" xr16:uid="{00000000-0015-0000-FFFF-FFFF76020000}" name="Connection1502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2" xr16:uid="{00000000-0015-0000-FFFF-FFFF77020000}" name="Connection1502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3" xr16:uid="{00000000-0015-0000-FFFF-FFFF78020000}" name="Connection1502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4" xr16:uid="{00000000-0015-0000-FFFF-FFFF79020000}" name="Connection1502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5" xr16:uid="{00000000-0015-0000-FFFF-FFFF7A020000}" name="Connection1502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6" xr16:uid="{00000000-0015-0000-FFFF-FFFF7B020000}" name="Connection1502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7" xr16:uid="{00000000-0015-0000-FFFF-FFFF7C020000}" name="Connection1502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8" xr16:uid="{00000000-0015-0000-FFFF-FFFF7D020000}" name="Connection1502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9" xr16:uid="{00000000-0015-0000-FFFF-FFFF7E020000}" name="Connection150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0" xr16:uid="{00000000-0015-0000-FFFF-FFFF7F020000}" name="Connection1503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1" xr16:uid="{00000000-0015-0000-FFFF-FFFF80020000}" name="Connection1503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2" xr16:uid="{00000000-0015-0000-FFFF-FFFF81020000}" name="Connection1503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3" xr16:uid="{00000000-0015-0000-FFFF-FFFF82020000}" name="Connection1503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4" xr16:uid="{00000000-0015-0000-FFFF-FFFF83020000}" name="Connection1503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5" xr16:uid="{00000000-0015-0000-FFFF-FFFF84020000}" name="Connection1503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6" xr16:uid="{00000000-0015-0000-FFFF-FFFF85020000}" name="Connection1503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7" xr16:uid="{00000000-0015-0000-FFFF-FFFF86020000}" name="Connection1503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8" xr16:uid="{00000000-0015-0000-FFFF-FFFF87020000}" name="Connection1503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9" xr16:uid="{00000000-0015-0000-FFFF-FFFF88020000}" name="Connection1503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0" xr16:uid="{00000000-0015-0000-FFFF-FFFF89020000}" name="Connection150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1" xr16:uid="{00000000-0015-0000-FFFF-FFFF8A020000}" name="Connection1504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2" xr16:uid="{00000000-0015-0000-FFFF-FFFF8B020000}" name="Connection1504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3" xr16:uid="{00000000-0015-0000-FFFF-FFFF8C020000}" name="Connection1504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4" xr16:uid="{00000000-0015-0000-FFFF-FFFF8D020000}" name="Connection1504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5" xr16:uid="{00000000-0015-0000-FFFF-FFFF8E020000}" name="Connection1504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6" xr16:uid="{00000000-0015-0000-FFFF-FFFF8F020000}" name="Connection1504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7" xr16:uid="{00000000-0015-0000-FFFF-FFFF90020000}" name="Connection1504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8" xr16:uid="{00000000-0015-0000-FFFF-FFFF91020000}" name="Connection1504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9" xr16:uid="{00000000-0015-0000-FFFF-FFFF92020000}" name="Connection1504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0" xr16:uid="{00000000-0015-0000-FFFF-FFFF93020000}" name="Connection1504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1" xr16:uid="{00000000-0015-0000-FFFF-FFFF94020000}" name="Connection150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2" xr16:uid="{00000000-0015-0000-FFFF-FFFF95020000}" name="Connection1505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3" xr16:uid="{00000000-0015-0000-FFFF-FFFF96020000}" name="Connection1505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4" xr16:uid="{00000000-0015-0000-FFFF-FFFF97020000}" name="Connection1505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5" xr16:uid="{00000000-0015-0000-FFFF-FFFF98020000}" name="Connection1505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6" xr16:uid="{00000000-0015-0000-FFFF-FFFF99020000}" name="Connection1505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7" xr16:uid="{00000000-0015-0000-FFFF-FFFF9A020000}" name="Connection1505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8" xr16:uid="{00000000-0015-0000-FFFF-FFFF9B020000}" name="Connection1505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9" xr16:uid="{00000000-0015-0000-FFFF-FFFF9C020000}" name="Connection1505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0" xr16:uid="{00000000-0015-0000-FFFF-FFFF9D020000}" name="Connection1505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1" xr16:uid="{00000000-0015-0000-FFFF-FFFF9E020000}" name="Connection1505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2" xr16:uid="{00000000-0015-0000-FFFF-FFFF9F020000}" name="Connection150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3" xr16:uid="{00000000-0015-0000-FFFF-FFFFA0020000}" name="Connection1506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4" xr16:uid="{00000000-0015-0000-FFFF-FFFFA1020000}" name="Connection1506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5" xr16:uid="{00000000-0015-0000-FFFF-FFFFA2020000}" name="Connection1506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6" xr16:uid="{00000000-0015-0000-FFFF-FFFFA3020000}" name="Connection1506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7" xr16:uid="{00000000-0015-0000-FFFF-FFFFA4020000}" name="Connection1506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8" xr16:uid="{00000000-0015-0000-FFFF-FFFFA5020000}" name="Connection1506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9" xr16:uid="{00000000-0015-0000-FFFF-FFFFA6020000}" name="Connection1506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0" xr16:uid="{00000000-0015-0000-FFFF-FFFFA7020000}" name="Connection1506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1" xr16:uid="{00000000-0015-0000-FFFF-FFFFA8020000}" name="Connection1506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2" xr16:uid="{00000000-0015-0000-FFFF-FFFFA9020000}" name="Connection1506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3" xr16:uid="{00000000-0015-0000-FFFF-FFFFAA020000}" name="Connection150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4" xr16:uid="{00000000-0015-0000-FFFF-FFFFAB020000}" name="Connection1507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5" xr16:uid="{00000000-0015-0000-FFFF-FFFFAC020000}" name="Connection150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6" xr16:uid="{00000000-0015-0000-FFFF-FFFFAD020000}" name="Connection150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7" xr16:uid="{00000000-0015-0000-FFFF-FFFFAE020000}" name="Connection15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88" xr16:uid="{00000000-0015-0000-FFFF-FFFFAF020000}" name="Connection151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89" xr16:uid="{00000000-0015-0000-FFFF-FFFFB0020000}" name="Connection1511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0" xr16:uid="{00000000-0015-0000-FFFF-FFFFB1020000}" name="Connection1511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1" xr16:uid="{00000000-0015-0000-FFFF-FFFFB2020000}" name="Connection1511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2" xr16:uid="{00000000-0015-0000-FFFF-FFFFB3020000}" name="Connection1511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3" xr16:uid="{00000000-0015-0000-FFFF-FFFFB4020000}" name="Connection1511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4" xr16:uid="{00000000-0015-0000-FFFF-FFFFB5020000}" name="Connection1511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5" xr16:uid="{00000000-0015-0000-FFFF-FFFFB6020000}" name="Connection1511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6" xr16:uid="{00000000-0015-0000-FFFF-FFFFB7020000}" name="Connection1511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7" xr16:uid="{00000000-0015-0000-FFFF-FFFFB8020000}" name="Connection1511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8" xr16:uid="{00000000-0015-0000-FFFF-FFFFB9020000}" name="Connection1511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9" xr16:uid="{00000000-0015-0000-FFFF-FFFFBA020000}" name="Connection151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0" xr16:uid="{00000000-0015-0000-FFFF-FFFFBB020000}" name="Connection1512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1" xr16:uid="{00000000-0015-0000-FFFF-FFFFBC020000}" name="Connection1512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2" xr16:uid="{00000000-0015-0000-FFFF-FFFFBD020000}" name="Connection1512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3" xr16:uid="{00000000-0015-0000-FFFF-FFFFBE020000}" name="Connection1512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4" xr16:uid="{00000000-0015-0000-FFFF-FFFFBF020000}" name="Connection1512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5" xr16:uid="{00000000-0015-0000-FFFF-FFFFC0020000}" name="Connection1512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6" xr16:uid="{00000000-0015-0000-FFFF-FFFFC1020000}" name="Connection1512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7" xr16:uid="{00000000-0015-0000-FFFF-FFFFC2020000}" name="Connection1512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8" xr16:uid="{00000000-0015-0000-FFFF-FFFFC3020000}" name="Connection1512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9" xr16:uid="{00000000-0015-0000-FFFF-FFFFC4020000}" name="Connection1512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0" xr16:uid="{00000000-0015-0000-FFFF-FFFFC5020000}" name="Connection151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1" xr16:uid="{00000000-0015-0000-FFFF-FFFFC6020000}" name="Connection1513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2" xr16:uid="{00000000-0015-0000-FFFF-FFFFC7020000}" name="Connection1513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3" xr16:uid="{00000000-0015-0000-FFFF-FFFFC8020000}" name="Connection1513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4" xr16:uid="{00000000-0015-0000-FFFF-FFFFC9020000}" name="Connection1513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5" xr16:uid="{00000000-0015-0000-FFFF-FFFFCA020000}" name="Connection1513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6" xr16:uid="{00000000-0015-0000-FFFF-FFFFCB020000}" name="Connection1513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7" xr16:uid="{00000000-0015-0000-FFFF-FFFFCC020000}" name="Connection1513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8" xr16:uid="{00000000-0015-0000-FFFF-FFFFCD020000}" name="Connection1513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9" xr16:uid="{00000000-0015-0000-FFFF-FFFFCE020000}" name="Connection1513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0" xr16:uid="{00000000-0015-0000-FFFF-FFFFCF020000}" name="Connection1513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1" xr16:uid="{00000000-0015-0000-FFFF-FFFFD0020000}" name="Connection151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2" xr16:uid="{00000000-0015-0000-FFFF-FFFFD1020000}" name="Connection1514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3" xr16:uid="{00000000-0015-0000-FFFF-FFFFD2020000}" name="Connection1514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4" xr16:uid="{00000000-0015-0000-FFFF-FFFFD3020000}" name="Connection1514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5" xr16:uid="{00000000-0015-0000-FFFF-FFFFD4020000}" name="Connection1514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6" xr16:uid="{00000000-0015-0000-FFFF-FFFFD5020000}" name="Connection1514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7" xr16:uid="{00000000-0015-0000-FFFF-FFFFD6020000}" name="Connection1514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8" xr16:uid="{00000000-0015-0000-FFFF-FFFFD7020000}" name="Connection1514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9" xr16:uid="{00000000-0015-0000-FFFF-FFFFD8020000}" name="Connection1514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0" xr16:uid="{00000000-0015-0000-FFFF-FFFFD9020000}" name="Connection1514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1" xr16:uid="{00000000-0015-0000-FFFF-FFFFDA020000}" name="Connection1514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2" xr16:uid="{00000000-0015-0000-FFFF-FFFFDB020000}" name="Connection151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3" xr16:uid="{00000000-0015-0000-FFFF-FFFFDC020000}" name="Connection1515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4" xr16:uid="{00000000-0015-0000-FFFF-FFFFDD020000}" name="Connection1515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5" xr16:uid="{00000000-0015-0000-FFFF-FFFFDE020000}" name="Connection1515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6" xr16:uid="{00000000-0015-0000-FFFF-FFFFDF020000}" name="Connection1515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7" xr16:uid="{00000000-0015-0000-FFFF-FFFFE0020000}" name="Connection1515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8" xr16:uid="{00000000-0015-0000-FFFF-FFFFE1020000}" name="Connection1515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9" xr16:uid="{00000000-0015-0000-FFFF-FFFFE2020000}" name="Connection1515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0" xr16:uid="{00000000-0015-0000-FFFF-FFFFE3020000}" name="Connection1515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1" xr16:uid="{00000000-0015-0000-FFFF-FFFFE4020000}" name="Connection1515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2" xr16:uid="{00000000-0015-0000-FFFF-FFFFE5020000}" name="Connection1515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3" xr16:uid="{00000000-0015-0000-FFFF-FFFFE6020000}" name="Connection151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4" xr16:uid="{00000000-0015-0000-FFFF-FFFFE7020000}" name="Connection1516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5" xr16:uid="{00000000-0015-0000-FFFF-FFFFE8020000}" name="Connection1516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6" xr16:uid="{00000000-0015-0000-FFFF-FFFFE9020000}" name="Connection1516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7" xr16:uid="{00000000-0015-0000-FFFF-FFFFEA020000}" name="Connection1516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8" xr16:uid="{00000000-0015-0000-FFFF-FFFFEB020000}" name="Connection1516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9" xr16:uid="{00000000-0015-0000-FFFF-FFFFEC020000}" name="Connection1516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0" xr16:uid="{00000000-0015-0000-FFFF-FFFFED020000}" name="Connection1516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1" xr16:uid="{00000000-0015-0000-FFFF-FFFFEE020000}" name="Connection1516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2" xr16:uid="{00000000-0015-0000-FFFF-FFFFEF020000}" name="Connection1516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3" xr16:uid="{00000000-0015-0000-FFFF-FFFFF0020000}" name="Connection1516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4" xr16:uid="{00000000-0015-0000-FFFF-FFFFF1020000}" name="Connection151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5" xr16:uid="{00000000-0015-0000-FFFF-FFFFF2020000}" name="Connection151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6" xr16:uid="{00000000-0015-0000-FFFF-FFFFF3020000}" name="Connection151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7" xr16:uid="{00000000-0015-0000-FFFF-FFFFF4020000}" name="Connection15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58" xr16:uid="{00000000-0015-0000-FFFF-FFFFF5020000}" name="Connection152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59" xr16:uid="{00000000-0015-0000-FFFF-FFFFF6020000}" name="Connection1521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0" xr16:uid="{00000000-0015-0000-FFFF-FFFFF7020000}" name="Connection1521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1" xr16:uid="{00000000-0015-0000-FFFF-FFFFF8020000}" name="Connection1521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2" xr16:uid="{00000000-0015-0000-FFFF-FFFFF9020000}" name="Connection1521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3" xr16:uid="{00000000-0015-0000-FFFF-FFFFFA020000}" name="Connection1521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4" xr16:uid="{00000000-0015-0000-FFFF-FFFFFB020000}" name="Connection1521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5" xr16:uid="{00000000-0015-0000-FFFF-FFFFFC020000}" name="Connection1521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6" xr16:uid="{00000000-0015-0000-FFFF-FFFFFD020000}" name="Connection1521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7" xr16:uid="{00000000-0015-0000-FFFF-FFFFFE020000}" name="Connection1521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8" xr16:uid="{00000000-0015-0000-FFFF-FFFFFF020000}" name="Connection1521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9" xr16:uid="{00000000-0015-0000-FFFF-FFFF00030000}" name="Connection152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0" xr16:uid="{00000000-0015-0000-FFFF-FFFF01030000}" name="Connection1522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1" xr16:uid="{00000000-0015-0000-FFFF-FFFF02030000}" name="Connection1522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2" xr16:uid="{00000000-0015-0000-FFFF-FFFF03030000}" name="Connection1522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3" xr16:uid="{00000000-0015-0000-FFFF-FFFF04030000}" name="Connection1522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4" xr16:uid="{00000000-0015-0000-FFFF-FFFF05030000}" name="Connection1522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5" xr16:uid="{00000000-0015-0000-FFFF-FFFF06030000}" name="Connection1522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6" xr16:uid="{00000000-0015-0000-FFFF-FFFF07030000}" name="Connection1522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7" xr16:uid="{00000000-0015-0000-FFFF-FFFF08030000}" name="Connection1522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8" xr16:uid="{00000000-0015-0000-FFFF-FFFF09030000}" name="Connection1522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9" xr16:uid="{00000000-0015-0000-FFFF-FFFF0A030000}" name="Connection1522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0" xr16:uid="{00000000-0015-0000-FFFF-FFFF0B030000}" name="Connection152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1" xr16:uid="{00000000-0015-0000-FFFF-FFFF0C030000}" name="Connection1523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2" xr16:uid="{00000000-0015-0000-FFFF-FFFF0D030000}" name="Connection1523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3" xr16:uid="{00000000-0015-0000-FFFF-FFFF0E030000}" name="Connection1523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4" xr16:uid="{00000000-0015-0000-FFFF-FFFF0F030000}" name="Connection1523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5" xr16:uid="{00000000-0015-0000-FFFF-FFFF10030000}" name="Connection1523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6" xr16:uid="{00000000-0015-0000-FFFF-FFFF11030000}" name="Connection1523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7" xr16:uid="{00000000-0015-0000-FFFF-FFFF12030000}" name="Connection1523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8" xr16:uid="{00000000-0015-0000-FFFF-FFFF13030000}" name="Connection1523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9" xr16:uid="{00000000-0015-0000-FFFF-FFFF14030000}" name="Connection1523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0" xr16:uid="{00000000-0015-0000-FFFF-FFFF15030000}" name="Connection1523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1" xr16:uid="{00000000-0015-0000-FFFF-FFFF16030000}" name="Connection152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2" xr16:uid="{00000000-0015-0000-FFFF-FFFF17030000}" name="Connection1524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3" xr16:uid="{00000000-0015-0000-FFFF-FFFF18030000}" name="Connection1524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4" xr16:uid="{00000000-0015-0000-FFFF-FFFF19030000}" name="Connection1524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5" xr16:uid="{00000000-0015-0000-FFFF-FFFF1A030000}" name="Connection1524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6" xr16:uid="{00000000-0015-0000-FFFF-FFFF1B030000}" name="Connection1524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7" xr16:uid="{00000000-0015-0000-FFFF-FFFF1C030000}" name="Connection1524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8" xr16:uid="{00000000-0015-0000-FFFF-FFFF1D030000}" name="Connection1524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9" xr16:uid="{00000000-0015-0000-FFFF-FFFF1E030000}" name="Connection1524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0" xr16:uid="{00000000-0015-0000-FFFF-FFFF1F030000}" name="Connection1524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1" xr16:uid="{00000000-0015-0000-FFFF-FFFF20030000}" name="Connection1524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2" xr16:uid="{00000000-0015-0000-FFFF-FFFF21030000}" name="Connection152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3" xr16:uid="{00000000-0015-0000-FFFF-FFFF22030000}" name="Connection1525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4" xr16:uid="{00000000-0015-0000-FFFF-FFFF23030000}" name="Connection1525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5" xr16:uid="{00000000-0015-0000-FFFF-FFFF24030000}" name="Connection1525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6" xr16:uid="{00000000-0015-0000-FFFF-FFFF25030000}" name="Connection1525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7" xr16:uid="{00000000-0015-0000-FFFF-FFFF26030000}" name="Connection1525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8" xr16:uid="{00000000-0015-0000-FFFF-FFFF27030000}" name="Connection1525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9" xr16:uid="{00000000-0015-0000-FFFF-FFFF28030000}" name="Connection1525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0" xr16:uid="{00000000-0015-0000-FFFF-FFFF29030000}" name="Connection1525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1" xr16:uid="{00000000-0015-0000-FFFF-FFFF2A030000}" name="Connection1525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2" xr16:uid="{00000000-0015-0000-FFFF-FFFF2B030000}" name="Connection1525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3" xr16:uid="{00000000-0015-0000-FFFF-FFFF2C030000}" name="Connection152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4" xr16:uid="{00000000-0015-0000-FFFF-FFFF2D030000}" name="Connection1526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5" xr16:uid="{00000000-0015-0000-FFFF-FFFF2E030000}" name="Connection1526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6" xr16:uid="{00000000-0015-0000-FFFF-FFFF2F030000}" name="Connection1526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7" xr16:uid="{00000000-0015-0000-FFFF-FFFF30030000}" name="Connection1526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8" xr16:uid="{00000000-0015-0000-FFFF-FFFF31030000}" name="Connection1526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9" xr16:uid="{00000000-0015-0000-FFFF-FFFF32030000}" name="Connection1526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20" xr16:uid="{00000000-0015-0000-FFFF-FFFF33030000}" name="Connection1526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21" xr16:uid="{00000000-0015-0000-FFFF-FFFF34030000}" name="Connection1526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22" xr16:uid="{00000000-0015-0000-FFFF-FFFF35030000}" name="Connection1526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23" xr16:uid="{00000000-0015-0000-FFFF-FFFF36030000}" name="Connection152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24" xr16:uid="{00000000-0015-0000-FFFF-FFFF37030000}" name="Connection152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25" xr16:uid="{00000000-0015-0000-FFFF-FFFF38030000}" name="Connection152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26" xr16:uid="{00000000-0015-0000-FFFF-FFFF39030000}" name="Connection15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27" xr16:uid="{00000000-0015-0000-FFFF-FFFF3A030000}" name="Connection153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28" xr16:uid="{00000000-0015-0000-FFFF-FFFF3B030000}" name="Connection1531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29" xr16:uid="{00000000-0015-0000-FFFF-FFFF3C030000}" name="Connection1531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0" xr16:uid="{00000000-0015-0000-FFFF-FFFF3D030000}" name="Connection1531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1" xr16:uid="{00000000-0015-0000-FFFF-FFFF3E030000}" name="Connection1531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2" xr16:uid="{00000000-0015-0000-FFFF-FFFF3F030000}" name="Connection1531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3" xr16:uid="{00000000-0015-0000-FFFF-FFFF40030000}" name="Connection1531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4" xr16:uid="{00000000-0015-0000-FFFF-FFFF41030000}" name="Connection1531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5" xr16:uid="{00000000-0015-0000-FFFF-FFFF42030000}" name="Connection1531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6" xr16:uid="{00000000-0015-0000-FFFF-FFFF43030000}" name="Connection1531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7" xr16:uid="{00000000-0015-0000-FFFF-FFFF44030000}" name="Connection1531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8" xr16:uid="{00000000-0015-0000-FFFF-FFFF45030000}" name="Connection153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9" xr16:uid="{00000000-0015-0000-FFFF-FFFF46030000}" name="Connection1532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0" xr16:uid="{00000000-0015-0000-FFFF-FFFF47030000}" name="Connection1532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1" xr16:uid="{00000000-0015-0000-FFFF-FFFF48030000}" name="Connection1532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2" xr16:uid="{00000000-0015-0000-FFFF-FFFF49030000}" name="Connection1532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3" xr16:uid="{00000000-0015-0000-FFFF-FFFF4A030000}" name="Connection1532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4" xr16:uid="{00000000-0015-0000-FFFF-FFFF4B030000}" name="Connection1532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5" xr16:uid="{00000000-0015-0000-FFFF-FFFF4C030000}" name="Connection1532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6" xr16:uid="{00000000-0015-0000-FFFF-FFFF4D030000}" name="Connection1532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7" xr16:uid="{00000000-0015-0000-FFFF-FFFF4E030000}" name="Connection1532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8" xr16:uid="{00000000-0015-0000-FFFF-FFFF4F030000}" name="Connection1532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9" xr16:uid="{00000000-0015-0000-FFFF-FFFF50030000}" name="Connection153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0" xr16:uid="{00000000-0015-0000-FFFF-FFFF51030000}" name="Connection1533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1" xr16:uid="{00000000-0015-0000-FFFF-FFFF52030000}" name="Connection1533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2" xr16:uid="{00000000-0015-0000-FFFF-FFFF53030000}" name="Connection1533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3" xr16:uid="{00000000-0015-0000-FFFF-FFFF54030000}" name="Connection1533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4" xr16:uid="{00000000-0015-0000-FFFF-FFFF55030000}" name="Connection1533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5" xr16:uid="{00000000-0015-0000-FFFF-FFFF56030000}" name="Connection1533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6" xr16:uid="{00000000-0015-0000-FFFF-FFFF57030000}" name="Connection1533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7" xr16:uid="{00000000-0015-0000-FFFF-FFFF58030000}" name="Connection1533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8" xr16:uid="{00000000-0015-0000-FFFF-FFFF59030000}" name="Connection1533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9" xr16:uid="{00000000-0015-0000-FFFF-FFFF5A030000}" name="Connection1533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0" xr16:uid="{00000000-0015-0000-FFFF-FFFF5B030000}" name="Connection153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1" xr16:uid="{00000000-0015-0000-FFFF-FFFF5C030000}" name="Connection1534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2" xr16:uid="{00000000-0015-0000-FFFF-FFFF5D030000}" name="Connection1534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3" xr16:uid="{00000000-0015-0000-FFFF-FFFF5E030000}" name="Connection1534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4" xr16:uid="{00000000-0015-0000-FFFF-FFFF5F030000}" name="Connection1534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5" xr16:uid="{00000000-0015-0000-FFFF-FFFF60030000}" name="Connection1534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6" xr16:uid="{00000000-0015-0000-FFFF-FFFF61030000}" name="Connection1534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7" xr16:uid="{00000000-0015-0000-FFFF-FFFF62030000}" name="Connection1534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8" xr16:uid="{00000000-0015-0000-FFFF-FFFF63030000}" name="Connection1534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9" xr16:uid="{00000000-0015-0000-FFFF-FFFF64030000}" name="Connection1534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0" xr16:uid="{00000000-0015-0000-FFFF-FFFF65030000}" name="Connection1534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1" xr16:uid="{00000000-0015-0000-FFFF-FFFF66030000}" name="Connection153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2" xr16:uid="{00000000-0015-0000-FFFF-FFFF67030000}" name="Connection1535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3" xr16:uid="{00000000-0015-0000-FFFF-FFFF68030000}" name="Connection1535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4" xr16:uid="{00000000-0015-0000-FFFF-FFFF69030000}" name="Connection1535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5" xr16:uid="{00000000-0015-0000-FFFF-FFFF6A030000}" name="Connection1535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6" xr16:uid="{00000000-0015-0000-FFFF-FFFF6B030000}" name="Connection1535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7" xr16:uid="{00000000-0015-0000-FFFF-FFFF6C030000}" name="Connection1535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8" xr16:uid="{00000000-0015-0000-FFFF-FFFF6D030000}" name="Connection1535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9" xr16:uid="{00000000-0015-0000-FFFF-FFFF6E030000}" name="Connection1535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0" xr16:uid="{00000000-0015-0000-FFFF-FFFF6F030000}" name="Connection1535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1" xr16:uid="{00000000-0015-0000-FFFF-FFFF70030000}" name="Connection1535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2" xr16:uid="{00000000-0015-0000-FFFF-FFFF71030000}" name="Connection153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3" xr16:uid="{00000000-0015-0000-FFFF-FFFF72030000}" name="Connection1536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4" xr16:uid="{00000000-0015-0000-FFFF-FFFF73030000}" name="Connection1536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5" xr16:uid="{00000000-0015-0000-FFFF-FFFF74030000}" name="Connection1536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6" xr16:uid="{00000000-0015-0000-FFFF-FFFF75030000}" name="Connection1536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7" xr16:uid="{00000000-0015-0000-FFFF-FFFF76030000}" name="Connection1536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8" xr16:uid="{00000000-0015-0000-FFFF-FFFF77030000}" name="Connection1536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9" xr16:uid="{00000000-0015-0000-FFFF-FFFF78030000}" name="Connection1536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90" xr16:uid="{00000000-0015-0000-FFFF-FFFF79030000}" name="Connection1536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91" xr16:uid="{00000000-0015-0000-FFFF-FFFF7A030000}" name="Connection153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92" xr16:uid="{00000000-0015-0000-FFFF-FFFF7B030000}" name="Connection153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93" xr16:uid="{00000000-0015-0000-FFFF-FFFF7C030000}" name="Connection153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94" xr16:uid="{00000000-0015-0000-FFFF-FFFF7D030000}" name="Connection15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895" xr16:uid="{00000000-0015-0000-FFFF-FFFF7E030000}" name="Connection154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896" xr16:uid="{00000000-0015-0000-FFFF-FFFF7F030000}" name="Connection1541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897" xr16:uid="{00000000-0015-0000-FFFF-FFFF80030000}" name="Connection1541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898" xr16:uid="{00000000-0015-0000-FFFF-FFFF81030000}" name="Connection1541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899" xr16:uid="{00000000-0015-0000-FFFF-FFFF82030000}" name="Connection1541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0" xr16:uid="{00000000-0015-0000-FFFF-FFFF83030000}" name="Connection1541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1" xr16:uid="{00000000-0015-0000-FFFF-FFFF84030000}" name="Connection1541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2" xr16:uid="{00000000-0015-0000-FFFF-FFFF85030000}" name="Connection1541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3" xr16:uid="{00000000-0015-0000-FFFF-FFFF86030000}" name="Connection1541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4" xr16:uid="{00000000-0015-0000-FFFF-FFFF87030000}" name="Connection1541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5" xr16:uid="{00000000-0015-0000-FFFF-FFFF88030000}" name="Connection1541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6" xr16:uid="{00000000-0015-0000-FFFF-FFFF89030000}" name="Connection154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7" xr16:uid="{00000000-0015-0000-FFFF-FFFF8A030000}" name="Connection1542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8" xr16:uid="{00000000-0015-0000-FFFF-FFFF8B030000}" name="Connection1542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9" xr16:uid="{00000000-0015-0000-FFFF-FFFF8C030000}" name="Connection1542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0" xr16:uid="{00000000-0015-0000-FFFF-FFFF8D030000}" name="Connection1542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1" xr16:uid="{00000000-0015-0000-FFFF-FFFF8E030000}" name="Connection1542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2" xr16:uid="{00000000-0015-0000-FFFF-FFFF8F030000}" name="Connection1542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3" xr16:uid="{00000000-0015-0000-FFFF-FFFF90030000}" name="Connection1542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4" xr16:uid="{00000000-0015-0000-FFFF-FFFF91030000}" name="Connection1542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5" xr16:uid="{00000000-0015-0000-FFFF-FFFF92030000}" name="Connection1542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6" xr16:uid="{00000000-0015-0000-FFFF-FFFF93030000}" name="Connection1542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7" xr16:uid="{00000000-0015-0000-FFFF-FFFF94030000}" name="Connection154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8" xr16:uid="{00000000-0015-0000-FFFF-FFFF95030000}" name="Connection1543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9" xr16:uid="{00000000-0015-0000-FFFF-FFFF96030000}" name="Connection1543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0" xr16:uid="{00000000-0015-0000-FFFF-FFFF97030000}" name="Connection1543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1" xr16:uid="{00000000-0015-0000-FFFF-FFFF98030000}" name="Connection1543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2" xr16:uid="{00000000-0015-0000-FFFF-FFFF99030000}" name="Connection1543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3" xr16:uid="{00000000-0015-0000-FFFF-FFFF9A030000}" name="Connection1543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4" xr16:uid="{00000000-0015-0000-FFFF-FFFF9B030000}" name="Connection1543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5" xr16:uid="{00000000-0015-0000-FFFF-FFFF9C030000}" name="Connection1543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6" xr16:uid="{00000000-0015-0000-FFFF-FFFF9D030000}" name="Connection1543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7" xr16:uid="{00000000-0015-0000-FFFF-FFFF9E030000}" name="Connection1543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8" xr16:uid="{00000000-0015-0000-FFFF-FFFF9F030000}" name="Connection154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9" xr16:uid="{00000000-0015-0000-FFFF-FFFFA0030000}" name="Connection1544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0" xr16:uid="{00000000-0015-0000-FFFF-FFFFA1030000}" name="Connection1544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1" xr16:uid="{00000000-0015-0000-FFFF-FFFFA2030000}" name="Connection1544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2" xr16:uid="{00000000-0015-0000-FFFF-FFFFA3030000}" name="Connection1544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3" xr16:uid="{00000000-0015-0000-FFFF-FFFFA4030000}" name="Connection1544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4" xr16:uid="{00000000-0015-0000-FFFF-FFFFA5030000}" name="Connection1544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5" xr16:uid="{00000000-0015-0000-FFFF-FFFFA6030000}" name="Connection1544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6" xr16:uid="{00000000-0015-0000-FFFF-FFFFA7030000}" name="Connection1544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7" xr16:uid="{00000000-0015-0000-FFFF-FFFFA8030000}" name="Connection1544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8" xr16:uid="{00000000-0015-0000-FFFF-FFFFA9030000}" name="Connection1544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9" xr16:uid="{00000000-0015-0000-FFFF-FFFFAA030000}" name="Connection154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0" xr16:uid="{00000000-0015-0000-FFFF-FFFFAB030000}" name="Connection1545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1" xr16:uid="{00000000-0015-0000-FFFF-FFFFAC030000}" name="Connection1545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2" xr16:uid="{00000000-0015-0000-FFFF-FFFFAD030000}" name="Connection1545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3" xr16:uid="{00000000-0015-0000-FFFF-FFFFAE030000}" name="Connection1545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4" xr16:uid="{00000000-0015-0000-FFFF-FFFFAF030000}" name="Connection1545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5" xr16:uid="{00000000-0015-0000-FFFF-FFFFB0030000}" name="Connection1545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6" xr16:uid="{00000000-0015-0000-FFFF-FFFFB1030000}" name="Connection1545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7" xr16:uid="{00000000-0015-0000-FFFF-FFFFB2030000}" name="Connection1545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8" xr16:uid="{00000000-0015-0000-FFFF-FFFFB3030000}" name="Connection1545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9" xr16:uid="{00000000-0015-0000-FFFF-FFFFB4030000}" name="Connection1545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0" xr16:uid="{00000000-0015-0000-FFFF-FFFFB5030000}" name="Connection154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1" xr16:uid="{00000000-0015-0000-FFFF-FFFFB6030000}" name="Connection1546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2" xr16:uid="{00000000-0015-0000-FFFF-FFFFB7030000}" name="Connection1546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3" xr16:uid="{00000000-0015-0000-FFFF-FFFFB8030000}" name="Connection1546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4" xr16:uid="{00000000-0015-0000-FFFF-FFFFB9030000}" name="Connection1546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5" xr16:uid="{00000000-0015-0000-FFFF-FFFFBA030000}" name="Connection1546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6" xr16:uid="{00000000-0015-0000-FFFF-FFFFBB030000}" name="Connection1546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7" xr16:uid="{00000000-0015-0000-FFFF-FFFFBC030000}" name="Connection1546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8" xr16:uid="{00000000-0015-0000-FFFF-FFFFBD030000}" name="Connection154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9" xr16:uid="{00000000-0015-0000-FFFF-FFFFBE030000}" name="Connection154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60" xr16:uid="{00000000-0015-0000-FFFF-FFFFBF030000}" name="Connection154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61" xr16:uid="{00000000-0015-0000-FFFF-FFFFC0030000}" name="Connection15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2" xr16:uid="{00000000-0015-0000-FFFF-FFFFC1030000}" name="Connection155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3" xr16:uid="{00000000-0015-0000-FFFF-FFFFC2030000}" name="Connection1551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4" xr16:uid="{00000000-0015-0000-FFFF-FFFFC3030000}" name="Connection1551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5" xr16:uid="{00000000-0015-0000-FFFF-FFFFC4030000}" name="Connection1551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6" xr16:uid="{00000000-0015-0000-FFFF-FFFFC5030000}" name="Connection1551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7" xr16:uid="{00000000-0015-0000-FFFF-FFFFC6030000}" name="Connection1551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8" xr16:uid="{00000000-0015-0000-FFFF-FFFFC7030000}" name="Connection1551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9" xr16:uid="{00000000-0015-0000-FFFF-FFFFC8030000}" name="Connection1551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0" xr16:uid="{00000000-0015-0000-FFFF-FFFFC9030000}" name="Connection1551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1" xr16:uid="{00000000-0015-0000-FFFF-FFFFCA030000}" name="Connection1551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2" xr16:uid="{00000000-0015-0000-FFFF-FFFFCB030000}" name="Connection1551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3" xr16:uid="{00000000-0015-0000-FFFF-FFFFCC030000}" name="Connection155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4" xr16:uid="{00000000-0015-0000-FFFF-FFFFCD030000}" name="Connection1552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5" xr16:uid="{00000000-0015-0000-FFFF-FFFFCE030000}" name="Connection1552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6" xr16:uid="{00000000-0015-0000-FFFF-FFFFCF030000}" name="Connection1552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7" xr16:uid="{00000000-0015-0000-FFFF-FFFFD0030000}" name="Connection1552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8" xr16:uid="{00000000-0015-0000-FFFF-FFFFD1030000}" name="Connection1552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9" xr16:uid="{00000000-0015-0000-FFFF-FFFFD2030000}" name="Connection1552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0" xr16:uid="{00000000-0015-0000-FFFF-FFFFD3030000}" name="Connection1552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1" xr16:uid="{00000000-0015-0000-FFFF-FFFFD4030000}" name="Connection1552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2" xr16:uid="{00000000-0015-0000-FFFF-FFFFD5030000}" name="Connection1552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3" xr16:uid="{00000000-0015-0000-FFFF-FFFFD6030000}" name="Connection1552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4" xr16:uid="{00000000-0015-0000-FFFF-FFFFD7030000}" name="Connection155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5" xr16:uid="{00000000-0015-0000-FFFF-FFFFD8030000}" name="Connection1553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6" xr16:uid="{00000000-0015-0000-FFFF-FFFFD9030000}" name="Connection1553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7" xr16:uid="{00000000-0015-0000-FFFF-FFFFDA030000}" name="Connection1553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8" xr16:uid="{00000000-0015-0000-FFFF-FFFFDB030000}" name="Connection1553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9" xr16:uid="{00000000-0015-0000-FFFF-FFFFDC030000}" name="Connection1553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0" xr16:uid="{00000000-0015-0000-FFFF-FFFFDD030000}" name="Connection1553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1" xr16:uid="{00000000-0015-0000-FFFF-FFFFDE030000}" name="Connection1553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2" xr16:uid="{00000000-0015-0000-FFFF-FFFFDF030000}" name="Connection1553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3" xr16:uid="{00000000-0015-0000-FFFF-FFFFE0030000}" name="Connection1553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4" xr16:uid="{00000000-0015-0000-FFFF-FFFFE1030000}" name="Connection1553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5" xr16:uid="{00000000-0015-0000-FFFF-FFFFE2030000}" name="Connection155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6" xr16:uid="{00000000-0015-0000-FFFF-FFFFE3030000}" name="Connection1554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7" xr16:uid="{00000000-0015-0000-FFFF-FFFFE4030000}" name="Connection1554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8" xr16:uid="{00000000-0015-0000-FFFF-FFFFE5030000}" name="Connection1554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9" xr16:uid="{00000000-0015-0000-FFFF-FFFFE6030000}" name="Connection1554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0" xr16:uid="{00000000-0015-0000-FFFF-FFFFE7030000}" name="Connection1554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1" xr16:uid="{00000000-0015-0000-FFFF-FFFFE8030000}" name="Connection1554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2" xr16:uid="{00000000-0015-0000-FFFF-FFFFE9030000}" name="Connection1554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3" xr16:uid="{00000000-0015-0000-FFFF-FFFFEA030000}" name="Connection1554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4" xr16:uid="{00000000-0015-0000-FFFF-FFFFEB030000}" name="Connection1554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5" xr16:uid="{00000000-0015-0000-FFFF-FFFFEC030000}" name="Connection1554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6" xr16:uid="{00000000-0015-0000-FFFF-FFFFED030000}" name="Connection155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7" xr16:uid="{00000000-0015-0000-FFFF-FFFFEE030000}" name="Connection1555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8" xr16:uid="{00000000-0015-0000-FFFF-FFFFEF030000}" name="Connection1555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9" xr16:uid="{00000000-0015-0000-FFFF-FFFFF0030000}" name="Connection1555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0" xr16:uid="{00000000-0015-0000-FFFF-FFFFF1030000}" name="Connection1555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1" xr16:uid="{00000000-0015-0000-FFFF-FFFFF2030000}" name="Connection1555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2" xr16:uid="{00000000-0015-0000-FFFF-FFFFF3030000}" name="Connection1555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3" xr16:uid="{00000000-0015-0000-FFFF-FFFFF4030000}" name="Connection1555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4" xr16:uid="{00000000-0015-0000-FFFF-FFFFF5030000}" name="Connection1555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5" xr16:uid="{00000000-0015-0000-FFFF-FFFFF6030000}" name="Connection1555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6" xr16:uid="{00000000-0015-0000-FFFF-FFFFF7030000}" name="Connection1555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7" xr16:uid="{00000000-0015-0000-FFFF-FFFFF8030000}" name="Connection155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8" xr16:uid="{00000000-0015-0000-FFFF-FFFFF9030000}" name="Connection1556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9" xr16:uid="{00000000-0015-0000-FFFF-FFFFFA030000}" name="Connection1556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0" xr16:uid="{00000000-0015-0000-FFFF-FFFFFB030000}" name="Connection1556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1" xr16:uid="{00000000-0015-0000-FFFF-FFFFFC030000}" name="Connection1556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2" xr16:uid="{00000000-0015-0000-FFFF-FFFFFD030000}" name="Connection1556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3" xr16:uid="{00000000-0015-0000-FFFF-FFFFFE030000}" name="Connection1556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4" xr16:uid="{00000000-0015-0000-FFFF-FFFFFF030000}" name="Connection155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5" xr16:uid="{00000000-0015-0000-FFFF-FFFF00040000}" name="Connection155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6" xr16:uid="{00000000-0015-0000-FFFF-FFFF01040000}" name="Connection155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7" xr16:uid="{00000000-0015-0000-FFFF-FFFF02040000}" name="Connection15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28" xr16:uid="{00000000-0015-0000-FFFF-FFFF03040000}" name="Connection156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29" xr16:uid="{00000000-0015-0000-FFFF-FFFF04040000}" name="Connection1561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0" xr16:uid="{00000000-0015-0000-FFFF-FFFF05040000}" name="Connection1561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1" xr16:uid="{00000000-0015-0000-FFFF-FFFF06040000}" name="Connection1561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2" xr16:uid="{00000000-0015-0000-FFFF-FFFF07040000}" name="Connection1561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3" xr16:uid="{00000000-0015-0000-FFFF-FFFF08040000}" name="Connection1561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4" xr16:uid="{00000000-0015-0000-FFFF-FFFF09040000}" name="Connection1561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5" xr16:uid="{00000000-0015-0000-FFFF-FFFF0A040000}" name="Connection1561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6" xr16:uid="{00000000-0015-0000-FFFF-FFFF0B040000}" name="Connection1561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7" xr16:uid="{00000000-0015-0000-FFFF-FFFF0C040000}" name="Connection1561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8" xr16:uid="{00000000-0015-0000-FFFF-FFFF0D040000}" name="Connection1561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9" xr16:uid="{00000000-0015-0000-FFFF-FFFF0E040000}" name="Connection156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0" xr16:uid="{00000000-0015-0000-FFFF-FFFF0F040000}" name="Connection1562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1" xr16:uid="{00000000-0015-0000-FFFF-FFFF10040000}" name="Connection1562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2" xr16:uid="{00000000-0015-0000-FFFF-FFFF11040000}" name="Connection1562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3" xr16:uid="{00000000-0015-0000-FFFF-FFFF12040000}" name="Connection1562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4" xr16:uid="{00000000-0015-0000-FFFF-FFFF13040000}" name="Connection1562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5" xr16:uid="{00000000-0015-0000-FFFF-FFFF14040000}" name="Connection1562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6" xr16:uid="{00000000-0015-0000-FFFF-FFFF15040000}" name="Connection1562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7" xr16:uid="{00000000-0015-0000-FFFF-FFFF16040000}" name="Connection1562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8" xr16:uid="{00000000-0015-0000-FFFF-FFFF17040000}" name="Connection1562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9" xr16:uid="{00000000-0015-0000-FFFF-FFFF18040000}" name="Connection1562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0" xr16:uid="{00000000-0015-0000-FFFF-FFFF19040000}" name="Connection156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1" xr16:uid="{00000000-0015-0000-FFFF-FFFF1A040000}" name="Connection1563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2" xr16:uid="{00000000-0015-0000-FFFF-FFFF1B040000}" name="Connection1563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3" xr16:uid="{00000000-0015-0000-FFFF-FFFF1C040000}" name="Connection1563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4" xr16:uid="{00000000-0015-0000-FFFF-FFFF1D040000}" name="Connection1563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5" xr16:uid="{00000000-0015-0000-FFFF-FFFF1E040000}" name="Connection1563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6" xr16:uid="{00000000-0015-0000-FFFF-FFFF1F040000}" name="Connection1563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7" xr16:uid="{00000000-0015-0000-FFFF-FFFF20040000}" name="Connection1563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8" xr16:uid="{00000000-0015-0000-FFFF-FFFF21040000}" name="Connection1563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9" xr16:uid="{00000000-0015-0000-FFFF-FFFF22040000}" name="Connection1563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0" xr16:uid="{00000000-0015-0000-FFFF-FFFF23040000}" name="Connection1563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1" xr16:uid="{00000000-0015-0000-FFFF-FFFF24040000}" name="Connection156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2" xr16:uid="{00000000-0015-0000-FFFF-FFFF25040000}" name="Connection1564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3" xr16:uid="{00000000-0015-0000-FFFF-FFFF26040000}" name="Connection1564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4" xr16:uid="{00000000-0015-0000-FFFF-FFFF27040000}" name="Connection1564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5" xr16:uid="{00000000-0015-0000-FFFF-FFFF28040000}" name="Connection1564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6" xr16:uid="{00000000-0015-0000-FFFF-FFFF29040000}" name="Connection1564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7" xr16:uid="{00000000-0015-0000-FFFF-FFFF2A040000}" name="Connection1564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8" xr16:uid="{00000000-0015-0000-FFFF-FFFF2B040000}" name="Connection1564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9" xr16:uid="{00000000-0015-0000-FFFF-FFFF2C040000}" name="Connection1564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0" xr16:uid="{00000000-0015-0000-FFFF-FFFF2D040000}" name="Connection1564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1" xr16:uid="{00000000-0015-0000-FFFF-FFFF2E040000}" name="Connection1564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2" xr16:uid="{00000000-0015-0000-FFFF-FFFF2F040000}" name="Connection156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3" xr16:uid="{00000000-0015-0000-FFFF-FFFF30040000}" name="Connection1565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4" xr16:uid="{00000000-0015-0000-FFFF-FFFF31040000}" name="Connection1565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5" xr16:uid="{00000000-0015-0000-FFFF-FFFF32040000}" name="Connection1565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6" xr16:uid="{00000000-0015-0000-FFFF-FFFF33040000}" name="Connection1565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7" xr16:uid="{00000000-0015-0000-FFFF-FFFF34040000}" name="Connection1565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8" xr16:uid="{00000000-0015-0000-FFFF-FFFF35040000}" name="Connection1565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9" xr16:uid="{00000000-0015-0000-FFFF-FFFF36040000}" name="Connection1565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0" xr16:uid="{00000000-0015-0000-FFFF-FFFF37040000}" name="Connection1565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1" xr16:uid="{00000000-0015-0000-FFFF-FFFF38040000}" name="Connection1565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2" xr16:uid="{00000000-0015-0000-FFFF-FFFF39040000}" name="Connection1565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3" xr16:uid="{00000000-0015-0000-FFFF-FFFF3A040000}" name="Connection156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4" xr16:uid="{00000000-0015-0000-FFFF-FFFF3B040000}" name="Connection1566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5" xr16:uid="{00000000-0015-0000-FFFF-FFFF3C040000}" name="Connection1566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6" xr16:uid="{00000000-0015-0000-FFFF-FFFF3D040000}" name="Connection1566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7" xr16:uid="{00000000-0015-0000-FFFF-FFFF3E040000}" name="Connection1566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8" xr16:uid="{00000000-0015-0000-FFFF-FFFF3F040000}" name="Connection1566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9" xr16:uid="{00000000-0015-0000-FFFF-FFFF40040000}" name="Connection156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90" xr16:uid="{00000000-0015-0000-FFFF-FFFF41040000}" name="Connection156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91" xr16:uid="{00000000-0015-0000-FFFF-FFFF42040000}" name="Connection156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92" xr16:uid="{00000000-0015-0000-FFFF-FFFF43040000}" name="Connection15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093" xr16:uid="{00000000-0015-0000-FFFF-FFFF44040000}" name="Connection157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094" xr16:uid="{00000000-0015-0000-FFFF-FFFF45040000}" name="Connection1571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095" xr16:uid="{00000000-0015-0000-FFFF-FFFF46040000}" name="Connection1571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096" xr16:uid="{00000000-0015-0000-FFFF-FFFF47040000}" name="Connection1571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097" xr16:uid="{00000000-0015-0000-FFFF-FFFF48040000}" name="Connection1571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098" xr16:uid="{00000000-0015-0000-FFFF-FFFF49040000}" name="Connection1571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099" xr16:uid="{00000000-0015-0000-FFFF-FFFF4A040000}" name="Connection1571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0" xr16:uid="{00000000-0015-0000-FFFF-FFFF4B040000}" name="Connection1571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1" xr16:uid="{00000000-0015-0000-FFFF-FFFF4C040000}" name="Connection1571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2" xr16:uid="{00000000-0015-0000-FFFF-FFFF4D040000}" name="Connection1571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3" xr16:uid="{00000000-0015-0000-FFFF-FFFF4E040000}" name="Connection1571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4" xr16:uid="{00000000-0015-0000-FFFF-FFFF4F040000}" name="Connection157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5" xr16:uid="{00000000-0015-0000-FFFF-FFFF50040000}" name="Connection1572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6" xr16:uid="{00000000-0015-0000-FFFF-FFFF51040000}" name="Connection1572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7" xr16:uid="{00000000-0015-0000-FFFF-FFFF52040000}" name="Connection1572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8" xr16:uid="{00000000-0015-0000-FFFF-FFFF53040000}" name="Connection1572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9" xr16:uid="{00000000-0015-0000-FFFF-FFFF54040000}" name="Connection1572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0" xr16:uid="{00000000-0015-0000-FFFF-FFFF55040000}" name="Connection1572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1" xr16:uid="{00000000-0015-0000-FFFF-FFFF56040000}" name="Connection1572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2" xr16:uid="{00000000-0015-0000-FFFF-FFFF57040000}" name="Connection1572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3" xr16:uid="{00000000-0015-0000-FFFF-FFFF58040000}" name="Connection1572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4" xr16:uid="{00000000-0015-0000-FFFF-FFFF59040000}" name="Connection1572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5" xr16:uid="{00000000-0015-0000-FFFF-FFFF5A040000}" name="Connection157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6" xr16:uid="{00000000-0015-0000-FFFF-FFFF5B040000}" name="Connection1573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7" xr16:uid="{00000000-0015-0000-FFFF-FFFF5C040000}" name="Connection1573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8" xr16:uid="{00000000-0015-0000-FFFF-FFFF5D040000}" name="Connection1573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9" xr16:uid="{00000000-0015-0000-FFFF-FFFF5E040000}" name="Connection1573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0" xr16:uid="{00000000-0015-0000-FFFF-FFFF5F040000}" name="Connection1573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1" xr16:uid="{00000000-0015-0000-FFFF-FFFF60040000}" name="Connection1573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2" xr16:uid="{00000000-0015-0000-FFFF-FFFF61040000}" name="Connection1573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3" xr16:uid="{00000000-0015-0000-FFFF-FFFF62040000}" name="Connection1573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4" xr16:uid="{00000000-0015-0000-FFFF-FFFF63040000}" name="Connection1573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5" xr16:uid="{00000000-0015-0000-FFFF-FFFF64040000}" name="Connection1573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6" xr16:uid="{00000000-0015-0000-FFFF-FFFF65040000}" name="Connection157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7" xr16:uid="{00000000-0015-0000-FFFF-FFFF66040000}" name="Connection1574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8" xr16:uid="{00000000-0015-0000-FFFF-FFFF67040000}" name="Connection1574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9" xr16:uid="{00000000-0015-0000-FFFF-FFFF68040000}" name="Connection1574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0" xr16:uid="{00000000-0015-0000-FFFF-FFFF69040000}" name="Connection1574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1" xr16:uid="{00000000-0015-0000-FFFF-FFFF6A040000}" name="Connection1574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2" xr16:uid="{00000000-0015-0000-FFFF-FFFF6B040000}" name="Connection1574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3" xr16:uid="{00000000-0015-0000-FFFF-FFFF6C040000}" name="Connection1574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4" xr16:uid="{00000000-0015-0000-FFFF-FFFF6D040000}" name="Connection1574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5" xr16:uid="{00000000-0015-0000-FFFF-FFFF6E040000}" name="Connection1574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6" xr16:uid="{00000000-0015-0000-FFFF-FFFF6F040000}" name="Connection1574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7" xr16:uid="{00000000-0015-0000-FFFF-FFFF70040000}" name="Connection157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8" xr16:uid="{00000000-0015-0000-FFFF-FFFF71040000}" name="Connection1575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9" xr16:uid="{00000000-0015-0000-FFFF-FFFF72040000}" name="Connection1575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0" xr16:uid="{00000000-0015-0000-FFFF-FFFF73040000}" name="Connection1575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1" xr16:uid="{00000000-0015-0000-FFFF-FFFF74040000}" name="Connection1575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2" xr16:uid="{00000000-0015-0000-FFFF-FFFF75040000}" name="Connection1575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3" xr16:uid="{00000000-0015-0000-FFFF-FFFF76040000}" name="Connection1575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4" xr16:uid="{00000000-0015-0000-FFFF-FFFF77040000}" name="Connection1575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5" xr16:uid="{00000000-0015-0000-FFFF-FFFF78040000}" name="Connection1575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6" xr16:uid="{00000000-0015-0000-FFFF-FFFF79040000}" name="Connection1575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7" xr16:uid="{00000000-0015-0000-FFFF-FFFF7A040000}" name="Connection1575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8" xr16:uid="{00000000-0015-0000-FFFF-FFFF7B040000}" name="Connection157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9" xr16:uid="{00000000-0015-0000-FFFF-FFFF7C040000}" name="Connection1576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50" xr16:uid="{00000000-0015-0000-FFFF-FFFF7D040000}" name="Connection1576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51" xr16:uid="{00000000-0015-0000-FFFF-FFFF7E040000}" name="Connection1576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52" xr16:uid="{00000000-0015-0000-FFFF-FFFF7F040000}" name="Connection1576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53" xr16:uid="{00000000-0015-0000-FFFF-FFFF80040000}" name="Connection157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54" xr16:uid="{00000000-0015-0000-FFFF-FFFF81040000}" name="Connection157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55" xr16:uid="{00000000-0015-0000-FFFF-FFFF82040000}" name="Connection157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56" xr16:uid="{00000000-0015-0000-FFFF-FFFF83040000}" name="Connection158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57" xr16:uid="{00000000-0015-0000-FFFF-FFFF84040000}" name="Connection1581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58" xr16:uid="{00000000-0015-0000-FFFF-FFFF85040000}" name="Connection15810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59" xr16:uid="{00000000-0015-0000-FFFF-FFFF86040000}" name="Connection15811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0" xr16:uid="{00000000-0015-0000-FFFF-FFFF87040000}" name="Connection15812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1" xr16:uid="{00000000-0015-0000-FFFF-FFFF88040000}" name="Connection15813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2" xr16:uid="{00000000-0015-0000-FFFF-FFFF89040000}" name="Connection15814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3" xr16:uid="{00000000-0015-0000-FFFF-FFFF8A040000}" name="Connection15815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4" xr16:uid="{00000000-0015-0000-FFFF-FFFF8B040000}" name="Connection15816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5" xr16:uid="{00000000-0015-0000-FFFF-FFFF8C040000}" name="Connection15817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6" xr16:uid="{00000000-0015-0000-FFFF-FFFF8D040000}" name="Connection15818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7" xr16:uid="{00000000-0015-0000-FFFF-FFFF8E040000}" name="Connection15819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8" xr16:uid="{00000000-0015-0000-FFFF-FFFF8F040000}" name="Connection1582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9" xr16:uid="{00000000-0015-0000-FFFF-FFFF90040000}" name="Connection15820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0" xr16:uid="{00000000-0015-0000-FFFF-FFFF91040000}" name="Connection15821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1" xr16:uid="{00000000-0015-0000-FFFF-FFFF92040000}" name="Connection15822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2" xr16:uid="{00000000-0015-0000-FFFF-FFFF93040000}" name="Connection15823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3" xr16:uid="{00000000-0015-0000-FFFF-FFFF94040000}" name="Connection15824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4" xr16:uid="{00000000-0015-0000-FFFF-FFFF95040000}" name="Connection15825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5" xr16:uid="{00000000-0015-0000-FFFF-FFFF96040000}" name="Connection15826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6" xr16:uid="{00000000-0015-0000-FFFF-FFFF97040000}" name="Connection15827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7" xr16:uid="{00000000-0015-0000-FFFF-FFFF98040000}" name="Connection15828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8" xr16:uid="{00000000-0015-0000-FFFF-FFFF99040000}" name="Connection15829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9" xr16:uid="{00000000-0015-0000-FFFF-FFFF9A040000}" name="Connection1583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0" xr16:uid="{00000000-0015-0000-FFFF-FFFF9B040000}" name="Connection15830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1" xr16:uid="{00000000-0015-0000-FFFF-FFFF9C040000}" name="Connection15831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2" xr16:uid="{00000000-0015-0000-FFFF-FFFF9D040000}" name="Connection15832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3" xr16:uid="{00000000-0015-0000-FFFF-FFFF9E040000}" name="Connection15833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4" xr16:uid="{00000000-0015-0000-FFFF-FFFF9F040000}" name="Connection15834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5" xr16:uid="{00000000-0015-0000-FFFF-FFFFA0040000}" name="Connection15835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6" xr16:uid="{00000000-0015-0000-FFFF-FFFFA1040000}" name="Connection15836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7" xr16:uid="{00000000-0015-0000-FFFF-FFFFA2040000}" name="Connection15837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8" xr16:uid="{00000000-0015-0000-FFFF-FFFFA3040000}" name="Connection15838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9" xr16:uid="{00000000-0015-0000-FFFF-FFFFA4040000}" name="Connection15839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0" xr16:uid="{00000000-0015-0000-FFFF-FFFFA5040000}" name="Connection1584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1" xr16:uid="{00000000-0015-0000-FFFF-FFFFA6040000}" name="Connection15840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2" xr16:uid="{00000000-0015-0000-FFFF-FFFFA7040000}" name="Connection15841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3" xr16:uid="{00000000-0015-0000-FFFF-FFFFA8040000}" name="Connection15842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4" xr16:uid="{00000000-0015-0000-FFFF-FFFFA9040000}" name="Connection15843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5" xr16:uid="{00000000-0015-0000-FFFF-FFFFAA040000}" name="Connection15844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6" xr16:uid="{00000000-0015-0000-FFFF-FFFFAB040000}" name="Connection15845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7" xr16:uid="{00000000-0015-0000-FFFF-FFFFAC040000}" name="Connection15846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8" xr16:uid="{00000000-0015-0000-FFFF-FFFFAD040000}" name="Connection15847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9" xr16:uid="{00000000-0015-0000-FFFF-FFFFAE040000}" name="Connection15848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0" xr16:uid="{00000000-0015-0000-FFFF-FFFFAF040000}" name="Connection15849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1" xr16:uid="{00000000-0015-0000-FFFF-FFFFB0040000}" name="Connection1585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2" xr16:uid="{00000000-0015-0000-FFFF-FFFFB1040000}" name="Connection15850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3" xr16:uid="{00000000-0015-0000-FFFF-FFFFB2040000}" name="Connection15851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4" xr16:uid="{00000000-0015-0000-FFFF-FFFFB3040000}" name="Connection15852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5" xr16:uid="{00000000-0015-0000-FFFF-FFFFB4040000}" name="Connection15853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6" xr16:uid="{00000000-0015-0000-FFFF-FFFFB5040000}" name="Connection15854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7" xr16:uid="{00000000-0015-0000-FFFF-FFFFB6040000}" name="Connection15855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8" xr16:uid="{00000000-0015-0000-FFFF-FFFFB7040000}" name="Connection15856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9" xr16:uid="{00000000-0015-0000-FFFF-FFFFB8040000}" name="Connection15857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0" xr16:uid="{00000000-0015-0000-FFFF-FFFFB9040000}" name="Connection15858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1" xr16:uid="{00000000-0015-0000-FFFF-FFFFBA040000}" name="Connection15859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2" xr16:uid="{00000000-0015-0000-FFFF-FFFFBB040000}" name="Connection1586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3" xr16:uid="{00000000-0015-0000-FFFF-FFFFBC040000}" name="Connection15860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4" xr16:uid="{00000000-0015-0000-FFFF-FFFFBD040000}" name="Connection15861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5" xr16:uid="{00000000-0015-0000-FFFF-FFFFBE040000}" name="Connection15862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6" xr16:uid="{00000000-0015-0000-FFFF-FFFFBF040000}" name="Connection1587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7" xr16:uid="{00000000-0015-0000-FFFF-FFFFC0040000}" name="Connection1588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8" xr16:uid="{00000000-0015-0000-FFFF-FFFFC1040000}" name="Connection1589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9" xr16:uid="{00000000-0015-0000-FFFF-FFFFC2040000}" name="Connection15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0" xr16:uid="{00000000-0015-0000-FFFF-FFFFC3040000}" name="Connection159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1" xr16:uid="{00000000-0015-0000-FFFF-FFFFC4040000}" name="Connection1591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2" xr16:uid="{00000000-0015-0000-FFFF-FFFFC5040000}" name="Connection1591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3" xr16:uid="{00000000-0015-0000-FFFF-FFFFC6040000}" name="Connection1591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4" xr16:uid="{00000000-0015-0000-FFFF-FFFFC7040000}" name="Connection1591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5" xr16:uid="{00000000-0015-0000-FFFF-FFFFC8040000}" name="Connection1591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6" xr16:uid="{00000000-0015-0000-FFFF-FFFFC9040000}" name="Connection1591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7" xr16:uid="{00000000-0015-0000-FFFF-FFFFCA040000}" name="Connection1591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8" xr16:uid="{00000000-0015-0000-FFFF-FFFFCB040000}" name="Connection1591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9" xr16:uid="{00000000-0015-0000-FFFF-FFFFCC040000}" name="Connection1591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0" xr16:uid="{00000000-0015-0000-FFFF-FFFFCD040000}" name="Connection1591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1" xr16:uid="{00000000-0015-0000-FFFF-FFFFCE040000}" name="Connection159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2" xr16:uid="{00000000-0015-0000-FFFF-FFFFCF040000}" name="Connection1592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3" xr16:uid="{00000000-0015-0000-FFFF-FFFFD0040000}" name="Connection1592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4" xr16:uid="{00000000-0015-0000-FFFF-FFFFD1040000}" name="Connection1592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5" xr16:uid="{00000000-0015-0000-FFFF-FFFFD2040000}" name="Connection1592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6" xr16:uid="{00000000-0015-0000-FFFF-FFFFD3040000}" name="Connection1592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7" xr16:uid="{00000000-0015-0000-FFFF-FFFFD4040000}" name="Connection1592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8" xr16:uid="{00000000-0015-0000-FFFF-FFFFD5040000}" name="Connection1592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9" xr16:uid="{00000000-0015-0000-FFFF-FFFFD6040000}" name="Connection1592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0" xr16:uid="{00000000-0015-0000-FFFF-FFFFD7040000}" name="Connection1592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1" xr16:uid="{00000000-0015-0000-FFFF-FFFFD8040000}" name="Connection1592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2" xr16:uid="{00000000-0015-0000-FFFF-FFFFD9040000}" name="Connection159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3" xr16:uid="{00000000-0015-0000-FFFF-FFFFDA040000}" name="Connection1593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4" xr16:uid="{00000000-0015-0000-FFFF-FFFFDB040000}" name="Connection1593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5" xr16:uid="{00000000-0015-0000-FFFF-FFFFDC040000}" name="Connection1593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6" xr16:uid="{00000000-0015-0000-FFFF-FFFFDD040000}" name="Connection1593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7" xr16:uid="{00000000-0015-0000-FFFF-FFFFDE040000}" name="Connection1593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8" xr16:uid="{00000000-0015-0000-FFFF-FFFFDF040000}" name="Connection1593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9" xr16:uid="{00000000-0015-0000-FFFF-FFFFE0040000}" name="Connection1593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0" xr16:uid="{00000000-0015-0000-FFFF-FFFFE1040000}" name="Connection1593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1" xr16:uid="{00000000-0015-0000-FFFF-FFFFE2040000}" name="Connection1593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2" xr16:uid="{00000000-0015-0000-FFFF-FFFFE3040000}" name="Connection1593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3" xr16:uid="{00000000-0015-0000-FFFF-FFFFE4040000}" name="Connection159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4" xr16:uid="{00000000-0015-0000-FFFF-FFFFE5040000}" name="Connection1594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5" xr16:uid="{00000000-0015-0000-FFFF-FFFFE6040000}" name="Connection1594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6" xr16:uid="{00000000-0015-0000-FFFF-FFFFE7040000}" name="Connection1594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7" xr16:uid="{00000000-0015-0000-FFFF-FFFFE8040000}" name="Connection1594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8" xr16:uid="{00000000-0015-0000-FFFF-FFFFE9040000}" name="Connection1594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9" xr16:uid="{00000000-0015-0000-FFFF-FFFFEA040000}" name="Connection1594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0" xr16:uid="{00000000-0015-0000-FFFF-FFFFEB040000}" name="Connection1594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1" xr16:uid="{00000000-0015-0000-FFFF-FFFFEC040000}" name="Connection1594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2" xr16:uid="{00000000-0015-0000-FFFF-FFFFED040000}" name="Connection1594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3" xr16:uid="{00000000-0015-0000-FFFF-FFFFEE040000}" name="Connection1594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4" xr16:uid="{00000000-0015-0000-FFFF-FFFFEF040000}" name="Connection159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5" xr16:uid="{00000000-0015-0000-FFFF-FFFFF0040000}" name="Connection1595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6" xr16:uid="{00000000-0015-0000-FFFF-FFFFF1040000}" name="Connection1595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7" xr16:uid="{00000000-0015-0000-FFFF-FFFFF2040000}" name="Connection1595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8" xr16:uid="{00000000-0015-0000-FFFF-FFFFF3040000}" name="Connection1595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9" xr16:uid="{00000000-0015-0000-FFFF-FFFFF4040000}" name="Connection1595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0" xr16:uid="{00000000-0015-0000-FFFF-FFFFF5040000}" name="Connection1595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1" xr16:uid="{00000000-0015-0000-FFFF-FFFFF6040000}" name="Connection1595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2" xr16:uid="{00000000-0015-0000-FFFF-FFFFF7040000}" name="Connection1595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3" xr16:uid="{00000000-0015-0000-FFFF-FFFFF8040000}" name="Connection1595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4" xr16:uid="{00000000-0015-0000-FFFF-FFFFF9040000}" name="Connection1595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5" xr16:uid="{00000000-0015-0000-FFFF-FFFFFA040000}" name="Connection159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6" xr16:uid="{00000000-0015-0000-FFFF-FFFFFB040000}" name="Connection1596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7" xr16:uid="{00000000-0015-0000-FFFF-FFFFFC040000}" name="Connection1596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8" xr16:uid="{00000000-0015-0000-FFFF-FFFFFD040000}" name="Connection159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9" xr16:uid="{00000000-0015-0000-FFFF-FFFFFE040000}" name="Connection159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80" xr16:uid="{00000000-0015-0000-FFFF-FFFFFF040000}" name="Connection159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81" xr16:uid="{00000000-0015-0000-FFFF-FFFF00050000}" name="Connection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282" xr16:uid="{00000000-0015-0000-FFFF-FFFF01050000}" name="Connection16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83" xr16:uid="{00000000-0015-0000-FFFF-FFFF02050000}" name="Connection160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84" xr16:uid="{00000000-0015-0000-FFFF-FFFF03050000}" name="Connection1601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85" xr16:uid="{00000000-0015-0000-FFFF-FFFF04050000}" name="Connection1601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86" xr16:uid="{00000000-0015-0000-FFFF-FFFF05050000}" name="Connection1601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87" xr16:uid="{00000000-0015-0000-FFFF-FFFF06050000}" name="Connection1601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88" xr16:uid="{00000000-0015-0000-FFFF-FFFF07050000}" name="Connection1601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89" xr16:uid="{00000000-0015-0000-FFFF-FFFF08050000}" name="Connection1601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0" xr16:uid="{00000000-0015-0000-FFFF-FFFF09050000}" name="Connection1601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1" xr16:uid="{00000000-0015-0000-FFFF-FFFF0A050000}" name="Connection1601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2" xr16:uid="{00000000-0015-0000-FFFF-FFFF0B050000}" name="Connection1601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3" xr16:uid="{00000000-0015-0000-FFFF-FFFF0C050000}" name="Connection1601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4" xr16:uid="{00000000-0015-0000-FFFF-FFFF0D050000}" name="Connection160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5" xr16:uid="{00000000-0015-0000-FFFF-FFFF0E050000}" name="Connection1602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6" xr16:uid="{00000000-0015-0000-FFFF-FFFF0F050000}" name="Connection1602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7" xr16:uid="{00000000-0015-0000-FFFF-FFFF10050000}" name="Connection1602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8" xr16:uid="{00000000-0015-0000-FFFF-FFFF11050000}" name="Connection1602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9" xr16:uid="{00000000-0015-0000-FFFF-FFFF12050000}" name="Connection1602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0" xr16:uid="{00000000-0015-0000-FFFF-FFFF13050000}" name="Connection1602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1" xr16:uid="{00000000-0015-0000-FFFF-FFFF14050000}" name="Connection1602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2" xr16:uid="{00000000-0015-0000-FFFF-FFFF15050000}" name="Connection1602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3" xr16:uid="{00000000-0015-0000-FFFF-FFFF16050000}" name="Connection1602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4" xr16:uid="{00000000-0015-0000-FFFF-FFFF17050000}" name="Connection1602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5" xr16:uid="{00000000-0015-0000-FFFF-FFFF18050000}" name="Connection160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6" xr16:uid="{00000000-0015-0000-FFFF-FFFF19050000}" name="Connection1603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7" xr16:uid="{00000000-0015-0000-FFFF-FFFF1A050000}" name="Connection1603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8" xr16:uid="{00000000-0015-0000-FFFF-FFFF1B050000}" name="Connection1603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9" xr16:uid="{00000000-0015-0000-FFFF-FFFF1C050000}" name="Connection1603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0" xr16:uid="{00000000-0015-0000-FFFF-FFFF1D050000}" name="Connection1603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1" xr16:uid="{00000000-0015-0000-FFFF-FFFF1E050000}" name="Connection1603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2" xr16:uid="{00000000-0015-0000-FFFF-FFFF1F050000}" name="Connection1603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3" xr16:uid="{00000000-0015-0000-FFFF-FFFF20050000}" name="Connection1603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4" xr16:uid="{00000000-0015-0000-FFFF-FFFF21050000}" name="Connection1603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5" xr16:uid="{00000000-0015-0000-FFFF-FFFF22050000}" name="Connection1603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6" xr16:uid="{00000000-0015-0000-FFFF-FFFF23050000}" name="Connection160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7" xr16:uid="{00000000-0015-0000-FFFF-FFFF24050000}" name="Connection1604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8" xr16:uid="{00000000-0015-0000-FFFF-FFFF25050000}" name="Connection1604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9" xr16:uid="{00000000-0015-0000-FFFF-FFFF26050000}" name="Connection1604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0" xr16:uid="{00000000-0015-0000-FFFF-FFFF27050000}" name="Connection1604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1" xr16:uid="{00000000-0015-0000-FFFF-FFFF28050000}" name="Connection1604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2" xr16:uid="{00000000-0015-0000-FFFF-FFFF29050000}" name="Connection1604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3" xr16:uid="{00000000-0015-0000-FFFF-FFFF2A050000}" name="Connection1604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4" xr16:uid="{00000000-0015-0000-FFFF-FFFF2B050000}" name="Connection1604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5" xr16:uid="{00000000-0015-0000-FFFF-FFFF2C050000}" name="Connection1604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6" xr16:uid="{00000000-0015-0000-FFFF-FFFF2D050000}" name="Connection1604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7" xr16:uid="{00000000-0015-0000-FFFF-FFFF2E050000}" name="Connection160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8" xr16:uid="{00000000-0015-0000-FFFF-FFFF2F050000}" name="Connection1605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9" xr16:uid="{00000000-0015-0000-FFFF-FFFF30050000}" name="Connection1605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0" xr16:uid="{00000000-0015-0000-FFFF-FFFF31050000}" name="Connection1605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1" xr16:uid="{00000000-0015-0000-FFFF-FFFF32050000}" name="Connection1605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2" xr16:uid="{00000000-0015-0000-FFFF-FFFF33050000}" name="Connection1605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3" xr16:uid="{00000000-0015-0000-FFFF-FFFF34050000}" name="Connection1605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4" xr16:uid="{00000000-0015-0000-FFFF-FFFF35050000}" name="Connection1605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5" xr16:uid="{00000000-0015-0000-FFFF-FFFF36050000}" name="Connection1605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6" xr16:uid="{00000000-0015-0000-FFFF-FFFF37050000}" name="Connection1605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7" xr16:uid="{00000000-0015-0000-FFFF-FFFF38050000}" name="Connection1605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8" xr16:uid="{00000000-0015-0000-FFFF-FFFF39050000}" name="Connection160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9" xr16:uid="{00000000-0015-0000-FFFF-FFFF3A050000}" name="Connection1606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40" xr16:uid="{00000000-0015-0000-FFFF-FFFF3B050000}" name="Connection160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41" xr16:uid="{00000000-0015-0000-FFFF-FFFF3C050000}" name="Connection160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42" xr16:uid="{00000000-0015-0000-FFFF-FFFF3D050000}" name="Connection160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43" xr16:uid="{00000000-0015-0000-FFFF-FFFF3E050000}" name="Connection16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44" xr16:uid="{00000000-0015-0000-FFFF-FFFF3F050000}" name="Connection16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45" xr16:uid="{00000000-0015-0000-FFFF-FFFF40050000}" name="Connection161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46" xr16:uid="{00000000-0015-0000-FFFF-FFFF41050000}" name="Connection161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47" xr16:uid="{00000000-0015-0000-FFFF-FFFF42050000}" name="Connection161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48" xr16:uid="{00000000-0015-0000-FFFF-FFFF43050000}" name="Connection161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49" xr16:uid="{00000000-0015-0000-FFFF-FFFF44050000}" name="Connection161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0" xr16:uid="{00000000-0015-0000-FFFF-FFFF45050000}" name="Connection16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1" xr16:uid="{00000000-0015-0000-FFFF-FFFF46050000}" name="Connection161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2" xr16:uid="{00000000-0015-0000-FFFF-FFFF47050000}" name="Connection161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3" xr16:uid="{00000000-0015-0000-FFFF-FFFF48050000}" name="Connection16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4" xr16:uid="{00000000-0015-0000-FFFF-FFFF49050000}" name="Connection16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5" xr16:uid="{00000000-0015-0000-FFFF-FFFF4A050000}" name="Connection162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6" xr16:uid="{00000000-0015-0000-FFFF-FFFF4B050000}" name="Connection162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7" xr16:uid="{00000000-0015-0000-FFFF-FFFF4C050000}" name="Connection162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8" xr16:uid="{00000000-0015-0000-FFFF-FFFF4D050000}" name="Connection162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9" xr16:uid="{00000000-0015-0000-FFFF-FFFF4E050000}" name="Connection162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0" xr16:uid="{00000000-0015-0000-FFFF-FFFF4F050000}" name="Connection162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1" xr16:uid="{00000000-0015-0000-FFFF-FFFF50050000}" name="Connection162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2" xr16:uid="{00000000-0015-0000-FFFF-FFFF51050000}" name="Connection162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3" xr16:uid="{00000000-0015-0000-FFFF-FFFF52050000}" name="Connection162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4" xr16:uid="{00000000-0015-0000-FFFF-FFFF53050000}" name="Connection162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5" xr16:uid="{00000000-0015-0000-FFFF-FFFF54050000}" name="Connection16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6" xr16:uid="{00000000-0015-0000-FFFF-FFFF55050000}" name="Connection163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7" xr16:uid="{00000000-0015-0000-FFFF-FFFF56050000}" name="Connection163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8" xr16:uid="{00000000-0015-0000-FFFF-FFFF57050000}" name="Connection163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9" xr16:uid="{00000000-0015-0000-FFFF-FFFF58050000}" name="Connection163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0" xr16:uid="{00000000-0015-0000-FFFF-FFFF59050000}" name="Connection163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1" xr16:uid="{00000000-0015-0000-FFFF-FFFF5A050000}" name="Connection163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2" xr16:uid="{00000000-0015-0000-FFFF-FFFF5B050000}" name="Connection163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3" xr16:uid="{00000000-0015-0000-FFFF-FFFF5C050000}" name="Connection163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4" xr16:uid="{00000000-0015-0000-FFFF-FFFF5D050000}" name="Connection163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5" xr16:uid="{00000000-0015-0000-FFFF-FFFF5E050000}" name="Connection163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6" xr16:uid="{00000000-0015-0000-FFFF-FFFF5F050000}" name="Connection16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7" xr16:uid="{00000000-0015-0000-FFFF-FFFF60050000}" name="Connection164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8" xr16:uid="{00000000-0015-0000-FFFF-FFFF61050000}" name="Connection164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9" xr16:uid="{00000000-0015-0000-FFFF-FFFF62050000}" name="Connection164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0" xr16:uid="{00000000-0015-0000-FFFF-FFFF63050000}" name="Connection164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1" xr16:uid="{00000000-0015-0000-FFFF-FFFF64050000}" name="Connection164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2" xr16:uid="{00000000-0015-0000-FFFF-FFFF65050000}" name="Connection164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3" xr16:uid="{00000000-0015-0000-FFFF-FFFF66050000}" name="Connection164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4" xr16:uid="{00000000-0015-0000-FFFF-FFFF67050000}" name="Connection164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5" xr16:uid="{00000000-0015-0000-FFFF-FFFF68050000}" name="Connection164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6" xr16:uid="{00000000-0015-0000-FFFF-FFFF69050000}" name="Connection164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7" xr16:uid="{00000000-0015-0000-FFFF-FFFF6A050000}" name="Connection16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8" xr16:uid="{00000000-0015-0000-FFFF-FFFF6B050000}" name="Connection165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9" xr16:uid="{00000000-0015-0000-FFFF-FFFF6C050000}" name="Connection165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0" xr16:uid="{00000000-0015-0000-FFFF-FFFF6D050000}" name="Connection165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1" xr16:uid="{00000000-0015-0000-FFFF-FFFF6E050000}" name="Connection165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2" xr16:uid="{00000000-0015-0000-FFFF-FFFF6F050000}" name="Connection165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3" xr16:uid="{00000000-0015-0000-FFFF-FFFF70050000}" name="Connection165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4" xr16:uid="{00000000-0015-0000-FFFF-FFFF71050000}" name="Connection165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5" xr16:uid="{00000000-0015-0000-FFFF-FFFF72050000}" name="Connection165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6" xr16:uid="{00000000-0015-0000-FFFF-FFFF73050000}" name="Connection165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7" xr16:uid="{00000000-0015-0000-FFFF-FFFF74050000}" name="Connection165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8" xr16:uid="{00000000-0015-0000-FFFF-FFFF75050000}" name="Connection16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9" xr16:uid="{00000000-0015-0000-FFFF-FFFF76050000}" name="Connection166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0" xr16:uid="{00000000-0015-0000-FFFF-FFFF77050000}" name="Connection166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1" xr16:uid="{00000000-0015-0000-FFFF-FFFF78050000}" name="Connection166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2" xr16:uid="{00000000-0015-0000-FFFF-FFFF79050000}" name="Connection166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3" xr16:uid="{00000000-0015-0000-FFFF-FFFF7A050000}" name="Connection166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4" xr16:uid="{00000000-0015-0000-FFFF-FFFF7B050000}" name="Connection166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5" xr16:uid="{00000000-0015-0000-FFFF-FFFF7C050000}" name="Connection166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6" xr16:uid="{00000000-0015-0000-FFFF-FFFF7D050000}" name="Connection166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7" xr16:uid="{00000000-0015-0000-FFFF-FFFF7E050000}" name="Connection166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8" xr16:uid="{00000000-0015-0000-FFFF-FFFF7F050000}" name="Connection166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9" xr16:uid="{00000000-0015-0000-FFFF-FFFF80050000}" name="Connection16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0" xr16:uid="{00000000-0015-0000-FFFF-FFFF81050000}" name="Connection167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1" xr16:uid="{00000000-0015-0000-FFFF-FFFF82050000}" name="Connection167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2" xr16:uid="{00000000-0015-0000-FFFF-FFFF83050000}" name="Connection167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3" xr16:uid="{00000000-0015-0000-FFFF-FFFF84050000}" name="Connection167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4" xr16:uid="{00000000-0015-0000-FFFF-FFFF85050000}" name="Connection167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5" xr16:uid="{00000000-0015-0000-FFFF-FFFF86050000}" name="Connection167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6" xr16:uid="{00000000-0015-0000-FFFF-FFFF87050000}" name="Connection167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7" xr16:uid="{00000000-0015-0000-FFFF-FFFF88050000}" name="Connection167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8" xr16:uid="{00000000-0015-0000-FFFF-FFFF89050000}" name="Connection167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9" xr16:uid="{00000000-0015-0000-FFFF-FFFF8A050000}" name="Connection167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0" xr16:uid="{00000000-0015-0000-FFFF-FFFF8B050000}" name="Connection16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1" xr16:uid="{00000000-0015-0000-FFFF-FFFF8C050000}" name="Connection168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2" xr16:uid="{00000000-0015-0000-FFFF-FFFF8D050000}" name="Connection168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3" xr16:uid="{00000000-0015-0000-FFFF-FFFF8E050000}" name="Connection168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4" xr16:uid="{00000000-0015-0000-FFFF-FFFF8F050000}" name="Connection168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5" xr16:uid="{00000000-0015-0000-FFFF-FFFF90050000}" name="Connection168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6" xr16:uid="{00000000-0015-0000-FFFF-FFFF91050000}" name="Connection168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7" xr16:uid="{00000000-0015-0000-FFFF-FFFF92050000}" name="Connection168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8" xr16:uid="{00000000-0015-0000-FFFF-FFFF93050000}" name="Connection168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9" xr16:uid="{00000000-0015-0000-FFFF-FFFF94050000}" name="Connection168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0" xr16:uid="{00000000-0015-0000-FFFF-FFFF95050000}" name="Connection168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1" xr16:uid="{00000000-0015-0000-FFFF-FFFF96050000}" name="Connection16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2" xr16:uid="{00000000-0015-0000-FFFF-FFFF97050000}" name="Connection169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3" xr16:uid="{00000000-0015-0000-FFFF-FFFF98050000}" name="Connection169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4" xr16:uid="{00000000-0015-0000-FFFF-FFFF99050000}" name="Connection169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5" xr16:uid="{00000000-0015-0000-FFFF-FFFF9A050000}" name="Connection169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6" xr16:uid="{00000000-0015-0000-FFFF-FFFF9B050000}" name="Connection169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7" xr16:uid="{00000000-0015-0000-FFFF-FFFF9C050000}" name="Connection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438" xr16:uid="{00000000-0015-0000-FFFF-FFFF9D050000}" name="Connection17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39" xr16:uid="{00000000-0015-0000-FFFF-FFFF9E050000}" name="Connection170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0" xr16:uid="{00000000-0015-0000-FFFF-FFFF9F050000}" name="Connection1701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1" xr16:uid="{00000000-0015-0000-FFFF-FFFFA0050000}" name="Connection1701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2" xr16:uid="{00000000-0015-0000-FFFF-FFFFA1050000}" name="Connection1701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3" xr16:uid="{00000000-0015-0000-FFFF-FFFFA2050000}" name="Connection1701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4" xr16:uid="{00000000-0015-0000-FFFF-FFFFA3050000}" name="Connection1701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5" xr16:uid="{00000000-0015-0000-FFFF-FFFFA4050000}" name="Connection1701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6" xr16:uid="{00000000-0015-0000-FFFF-FFFFA5050000}" name="Connection1701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7" xr16:uid="{00000000-0015-0000-FFFF-FFFFA6050000}" name="Connection1701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8" xr16:uid="{00000000-0015-0000-FFFF-FFFFA7050000}" name="Connection1701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9" xr16:uid="{00000000-0015-0000-FFFF-FFFFA8050000}" name="Connection1701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0" xr16:uid="{00000000-0015-0000-FFFF-FFFFA9050000}" name="Connection170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1" xr16:uid="{00000000-0015-0000-FFFF-FFFFAA050000}" name="Connection1702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2" xr16:uid="{00000000-0015-0000-FFFF-FFFFAB050000}" name="Connection1702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3" xr16:uid="{00000000-0015-0000-FFFF-FFFFAC050000}" name="Connection1702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4" xr16:uid="{00000000-0015-0000-FFFF-FFFFAD050000}" name="Connection1702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5" xr16:uid="{00000000-0015-0000-FFFF-FFFFAE050000}" name="Connection1702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6" xr16:uid="{00000000-0015-0000-FFFF-FFFFAF050000}" name="Connection1702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7" xr16:uid="{00000000-0015-0000-FFFF-FFFFB0050000}" name="Connection1702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8" xr16:uid="{00000000-0015-0000-FFFF-FFFFB1050000}" name="Connection1702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9" xr16:uid="{00000000-0015-0000-FFFF-FFFFB2050000}" name="Connection1702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0" xr16:uid="{00000000-0015-0000-FFFF-FFFFB3050000}" name="Connection1702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1" xr16:uid="{00000000-0015-0000-FFFF-FFFFB4050000}" name="Connection170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2" xr16:uid="{00000000-0015-0000-FFFF-FFFFB5050000}" name="Connection1703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3" xr16:uid="{00000000-0015-0000-FFFF-FFFFB6050000}" name="Connection1703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4" xr16:uid="{00000000-0015-0000-FFFF-FFFFB7050000}" name="Connection1703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5" xr16:uid="{00000000-0015-0000-FFFF-FFFFB8050000}" name="Connection1703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6" xr16:uid="{00000000-0015-0000-FFFF-FFFFB9050000}" name="Connection1703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7" xr16:uid="{00000000-0015-0000-FFFF-FFFFBA050000}" name="Connection1703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8" xr16:uid="{00000000-0015-0000-FFFF-FFFFBB050000}" name="Connection1703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9" xr16:uid="{00000000-0015-0000-FFFF-FFFFBC050000}" name="Connection1703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0" xr16:uid="{00000000-0015-0000-FFFF-FFFFBD050000}" name="Connection1703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1" xr16:uid="{00000000-0015-0000-FFFF-FFFFBE050000}" name="Connection1703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2" xr16:uid="{00000000-0015-0000-FFFF-FFFFBF050000}" name="Connection170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3" xr16:uid="{00000000-0015-0000-FFFF-FFFFC0050000}" name="Connection1704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4" xr16:uid="{00000000-0015-0000-FFFF-FFFFC1050000}" name="Connection1704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5" xr16:uid="{00000000-0015-0000-FFFF-FFFFC2050000}" name="Connection1704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6" xr16:uid="{00000000-0015-0000-FFFF-FFFFC3050000}" name="Connection1704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7" xr16:uid="{00000000-0015-0000-FFFF-FFFFC4050000}" name="Connection1704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8" xr16:uid="{00000000-0015-0000-FFFF-FFFFC5050000}" name="Connection1704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9" xr16:uid="{00000000-0015-0000-FFFF-FFFFC6050000}" name="Connection1704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0" xr16:uid="{00000000-0015-0000-FFFF-FFFFC7050000}" name="Connection1704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1" xr16:uid="{00000000-0015-0000-FFFF-FFFFC8050000}" name="Connection1704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2" xr16:uid="{00000000-0015-0000-FFFF-FFFFC9050000}" name="Connection1704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3" xr16:uid="{00000000-0015-0000-FFFF-FFFFCA050000}" name="Connection170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4" xr16:uid="{00000000-0015-0000-FFFF-FFFFCB050000}" name="Connection1705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5" xr16:uid="{00000000-0015-0000-FFFF-FFFFCC050000}" name="Connection1705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6" xr16:uid="{00000000-0015-0000-FFFF-FFFFCD050000}" name="Connection1705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7" xr16:uid="{00000000-0015-0000-FFFF-FFFFCE050000}" name="Connection1705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8" xr16:uid="{00000000-0015-0000-FFFF-FFFFCF050000}" name="Connection1705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9" xr16:uid="{00000000-0015-0000-FFFF-FFFFD0050000}" name="Connection1705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0" xr16:uid="{00000000-0015-0000-FFFF-FFFFD1050000}" name="Connection1705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1" xr16:uid="{00000000-0015-0000-FFFF-FFFFD2050000}" name="Connection1705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2" xr16:uid="{00000000-0015-0000-FFFF-FFFFD3050000}" name="Connection1705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3" xr16:uid="{00000000-0015-0000-FFFF-FFFFD4050000}" name="Connection1705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4" xr16:uid="{00000000-0015-0000-FFFF-FFFFD5050000}" name="Connection170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5" xr16:uid="{00000000-0015-0000-FFFF-FFFFD6050000}" name="Connection170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6" xr16:uid="{00000000-0015-0000-FFFF-FFFFD7050000}" name="Connection170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7" xr16:uid="{00000000-0015-0000-FFFF-FFFFD8050000}" name="Connection170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8" xr16:uid="{00000000-0015-0000-FFFF-FFFFD9050000}" name="Connection17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499" xr16:uid="{00000000-0015-0000-FFFF-FFFFDA050000}" name="Connection171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0" xr16:uid="{00000000-0015-0000-FFFF-FFFFDB050000}" name="Connection1711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1" xr16:uid="{00000000-0015-0000-FFFF-FFFFDC050000}" name="Connection1711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2" xr16:uid="{00000000-0015-0000-FFFF-FFFFDD050000}" name="Connection1711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3" xr16:uid="{00000000-0015-0000-FFFF-FFFFDE050000}" name="Connection1711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4" xr16:uid="{00000000-0015-0000-FFFF-FFFFDF050000}" name="Connection1711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5" xr16:uid="{00000000-0015-0000-FFFF-FFFFE0050000}" name="Connection1711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6" xr16:uid="{00000000-0015-0000-FFFF-FFFFE1050000}" name="Connection1711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7" xr16:uid="{00000000-0015-0000-FFFF-FFFFE2050000}" name="Connection1711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8" xr16:uid="{00000000-0015-0000-FFFF-FFFFE3050000}" name="Connection1711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9" xr16:uid="{00000000-0015-0000-FFFF-FFFFE4050000}" name="Connection1711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0" xr16:uid="{00000000-0015-0000-FFFF-FFFFE5050000}" name="Connection171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1" xr16:uid="{00000000-0015-0000-FFFF-FFFFE6050000}" name="Connection1712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2" xr16:uid="{00000000-0015-0000-FFFF-FFFFE7050000}" name="Connection1712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3" xr16:uid="{00000000-0015-0000-FFFF-FFFFE8050000}" name="Connection1712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4" xr16:uid="{00000000-0015-0000-FFFF-FFFFE9050000}" name="Connection1712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5" xr16:uid="{00000000-0015-0000-FFFF-FFFFEA050000}" name="Connection1712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6" xr16:uid="{00000000-0015-0000-FFFF-FFFFEB050000}" name="Connection1712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7" xr16:uid="{00000000-0015-0000-FFFF-FFFFEC050000}" name="Connection1712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8" xr16:uid="{00000000-0015-0000-FFFF-FFFFED050000}" name="Connection1712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9" xr16:uid="{00000000-0015-0000-FFFF-FFFFEE050000}" name="Connection1712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0" xr16:uid="{00000000-0015-0000-FFFF-FFFFEF050000}" name="Connection1712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1" xr16:uid="{00000000-0015-0000-FFFF-FFFFF0050000}" name="Connection171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2" xr16:uid="{00000000-0015-0000-FFFF-FFFFF1050000}" name="Connection1713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3" xr16:uid="{00000000-0015-0000-FFFF-FFFFF2050000}" name="Connection1713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4" xr16:uid="{00000000-0015-0000-FFFF-FFFFF3050000}" name="Connection1713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5" xr16:uid="{00000000-0015-0000-FFFF-FFFFF4050000}" name="Connection1713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6" xr16:uid="{00000000-0015-0000-FFFF-FFFFF5050000}" name="Connection1713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7" xr16:uid="{00000000-0015-0000-FFFF-FFFFF6050000}" name="Connection1713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8" xr16:uid="{00000000-0015-0000-FFFF-FFFFF7050000}" name="Connection1713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9" xr16:uid="{00000000-0015-0000-FFFF-FFFFF8050000}" name="Connection1713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0" xr16:uid="{00000000-0015-0000-FFFF-FFFFF9050000}" name="Connection1713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1" xr16:uid="{00000000-0015-0000-FFFF-FFFFFA050000}" name="Connection1713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2" xr16:uid="{00000000-0015-0000-FFFF-FFFFFB050000}" name="Connection171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3" xr16:uid="{00000000-0015-0000-FFFF-FFFFFC050000}" name="Connection1714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4" xr16:uid="{00000000-0015-0000-FFFF-FFFFFD050000}" name="Connection1714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5" xr16:uid="{00000000-0015-0000-FFFF-FFFFFE050000}" name="Connection1714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6" xr16:uid="{00000000-0015-0000-FFFF-FFFFFF050000}" name="Connection1714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7" xr16:uid="{00000000-0015-0000-FFFF-FFFF00060000}" name="Connection1714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8" xr16:uid="{00000000-0015-0000-FFFF-FFFF01060000}" name="Connection1714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9" xr16:uid="{00000000-0015-0000-FFFF-FFFF02060000}" name="Connection1714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0" xr16:uid="{00000000-0015-0000-FFFF-FFFF03060000}" name="Connection1714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1" xr16:uid="{00000000-0015-0000-FFFF-FFFF04060000}" name="Connection1714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2" xr16:uid="{00000000-0015-0000-FFFF-FFFF05060000}" name="Connection1714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3" xr16:uid="{00000000-0015-0000-FFFF-FFFF06060000}" name="Connection171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4" xr16:uid="{00000000-0015-0000-FFFF-FFFF07060000}" name="Connection1715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5" xr16:uid="{00000000-0015-0000-FFFF-FFFF08060000}" name="Connection1715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6" xr16:uid="{00000000-0015-0000-FFFF-FFFF09060000}" name="Connection1715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7" xr16:uid="{00000000-0015-0000-FFFF-FFFF0A060000}" name="Connection1715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8" xr16:uid="{00000000-0015-0000-FFFF-FFFF0B060000}" name="Connection1715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9" xr16:uid="{00000000-0015-0000-FFFF-FFFF0C060000}" name="Connection1715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0" xr16:uid="{00000000-0015-0000-FFFF-FFFF0D060000}" name="Connection1715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1" xr16:uid="{00000000-0015-0000-FFFF-FFFF0E060000}" name="Connection1715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2" xr16:uid="{00000000-0015-0000-FFFF-FFFF0F060000}" name="Connection1715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3" xr16:uid="{00000000-0015-0000-FFFF-FFFF10060000}" name="Connection171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4" xr16:uid="{00000000-0015-0000-FFFF-FFFF11060000}" name="Connection171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5" xr16:uid="{00000000-0015-0000-FFFF-FFFF12060000}" name="Connection171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6" xr16:uid="{00000000-0015-0000-FFFF-FFFF13060000}" name="Connection171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7" xr16:uid="{00000000-0015-0000-FFFF-FFFF14060000}" name="Connection17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58" xr16:uid="{00000000-0015-0000-FFFF-FFFF15060000}" name="Connection172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59" xr16:uid="{00000000-0015-0000-FFFF-FFFF16060000}" name="Connection1721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0" xr16:uid="{00000000-0015-0000-FFFF-FFFF17060000}" name="Connection1721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1" xr16:uid="{00000000-0015-0000-FFFF-FFFF18060000}" name="Connection1721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2" xr16:uid="{00000000-0015-0000-FFFF-FFFF19060000}" name="Connection1721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3" xr16:uid="{00000000-0015-0000-FFFF-FFFF1A060000}" name="Connection1721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4" xr16:uid="{00000000-0015-0000-FFFF-FFFF1B060000}" name="Connection1721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5" xr16:uid="{00000000-0015-0000-FFFF-FFFF1C060000}" name="Connection1721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6" xr16:uid="{00000000-0015-0000-FFFF-FFFF1D060000}" name="Connection1721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7" xr16:uid="{00000000-0015-0000-FFFF-FFFF1E060000}" name="Connection1721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8" xr16:uid="{00000000-0015-0000-FFFF-FFFF1F060000}" name="Connection1721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9" xr16:uid="{00000000-0015-0000-FFFF-FFFF20060000}" name="Connection172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0" xr16:uid="{00000000-0015-0000-FFFF-FFFF21060000}" name="Connection1722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1" xr16:uid="{00000000-0015-0000-FFFF-FFFF22060000}" name="Connection1722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2" xr16:uid="{00000000-0015-0000-FFFF-FFFF23060000}" name="Connection1722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3" xr16:uid="{00000000-0015-0000-FFFF-FFFF24060000}" name="Connection1722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4" xr16:uid="{00000000-0015-0000-FFFF-FFFF25060000}" name="Connection1722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5" xr16:uid="{00000000-0015-0000-FFFF-FFFF26060000}" name="Connection1722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6" xr16:uid="{00000000-0015-0000-FFFF-FFFF27060000}" name="Connection1722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7" xr16:uid="{00000000-0015-0000-FFFF-FFFF28060000}" name="Connection1722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8" xr16:uid="{00000000-0015-0000-FFFF-FFFF29060000}" name="Connection1722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9" xr16:uid="{00000000-0015-0000-FFFF-FFFF2A060000}" name="Connection1722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0" xr16:uid="{00000000-0015-0000-FFFF-FFFF2B060000}" name="Connection172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1" xr16:uid="{00000000-0015-0000-FFFF-FFFF2C060000}" name="Connection1723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2" xr16:uid="{00000000-0015-0000-FFFF-FFFF2D060000}" name="Connection1723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3" xr16:uid="{00000000-0015-0000-FFFF-FFFF2E060000}" name="Connection1723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4" xr16:uid="{00000000-0015-0000-FFFF-FFFF2F060000}" name="Connection1723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5" xr16:uid="{00000000-0015-0000-FFFF-FFFF30060000}" name="Connection1723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6" xr16:uid="{00000000-0015-0000-FFFF-FFFF31060000}" name="Connection1723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7" xr16:uid="{00000000-0015-0000-FFFF-FFFF32060000}" name="Connection1723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8" xr16:uid="{00000000-0015-0000-FFFF-FFFF33060000}" name="Connection1723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9" xr16:uid="{00000000-0015-0000-FFFF-FFFF34060000}" name="Connection1723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0" xr16:uid="{00000000-0015-0000-FFFF-FFFF35060000}" name="Connection1723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1" xr16:uid="{00000000-0015-0000-FFFF-FFFF36060000}" name="Connection172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2" xr16:uid="{00000000-0015-0000-FFFF-FFFF37060000}" name="Connection1724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3" xr16:uid="{00000000-0015-0000-FFFF-FFFF38060000}" name="Connection1724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4" xr16:uid="{00000000-0015-0000-FFFF-FFFF39060000}" name="Connection1724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5" xr16:uid="{00000000-0015-0000-FFFF-FFFF3A060000}" name="Connection1724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6" xr16:uid="{00000000-0015-0000-FFFF-FFFF3B060000}" name="Connection1724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7" xr16:uid="{00000000-0015-0000-FFFF-FFFF3C060000}" name="Connection1724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8" xr16:uid="{00000000-0015-0000-FFFF-FFFF3D060000}" name="Connection1724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9" xr16:uid="{00000000-0015-0000-FFFF-FFFF3E060000}" name="Connection1724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0" xr16:uid="{00000000-0015-0000-FFFF-FFFF3F060000}" name="Connection1724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1" xr16:uid="{00000000-0015-0000-FFFF-FFFF40060000}" name="Connection1724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2" xr16:uid="{00000000-0015-0000-FFFF-FFFF41060000}" name="Connection172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3" xr16:uid="{00000000-0015-0000-FFFF-FFFF42060000}" name="Connection1725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4" xr16:uid="{00000000-0015-0000-FFFF-FFFF43060000}" name="Connection1725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5" xr16:uid="{00000000-0015-0000-FFFF-FFFF44060000}" name="Connection1725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6" xr16:uid="{00000000-0015-0000-FFFF-FFFF45060000}" name="Connection1725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7" xr16:uid="{00000000-0015-0000-FFFF-FFFF46060000}" name="Connection1725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8" xr16:uid="{00000000-0015-0000-FFFF-FFFF47060000}" name="Connection1725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9" xr16:uid="{00000000-0015-0000-FFFF-FFFF48060000}" name="Connection1725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10" xr16:uid="{00000000-0015-0000-FFFF-FFFF49060000}" name="Connection1725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11" xr16:uid="{00000000-0015-0000-FFFF-FFFF4A060000}" name="Connection172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12" xr16:uid="{00000000-0015-0000-FFFF-FFFF4B060000}" name="Connection172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13" xr16:uid="{00000000-0015-0000-FFFF-FFFF4C060000}" name="Connection172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14" xr16:uid="{00000000-0015-0000-FFFF-FFFF4D060000}" name="Connection172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15" xr16:uid="{00000000-0015-0000-FFFF-FFFF4E060000}" name="Connection17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16" xr16:uid="{00000000-0015-0000-FFFF-FFFF4F060000}" name="Connection173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17" xr16:uid="{00000000-0015-0000-FFFF-FFFF50060000}" name="Connection1731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18" xr16:uid="{00000000-0015-0000-FFFF-FFFF51060000}" name="Connection1731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19" xr16:uid="{00000000-0015-0000-FFFF-FFFF52060000}" name="Connection1731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0" xr16:uid="{00000000-0015-0000-FFFF-FFFF53060000}" name="Connection1731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1" xr16:uid="{00000000-0015-0000-FFFF-FFFF54060000}" name="Connection1731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2" xr16:uid="{00000000-0015-0000-FFFF-FFFF55060000}" name="Connection1731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3" xr16:uid="{00000000-0015-0000-FFFF-FFFF56060000}" name="Connection1731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4" xr16:uid="{00000000-0015-0000-FFFF-FFFF57060000}" name="Connection1731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5" xr16:uid="{00000000-0015-0000-FFFF-FFFF58060000}" name="Connection1731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6" xr16:uid="{00000000-0015-0000-FFFF-FFFF59060000}" name="Connection1731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7" xr16:uid="{00000000-0015-0000-FFFF-FFFF5A060000}" name="Connection173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8" xr16:uid="{00000000-0015-0000-FFFF-FFFF5B060000}" name="Connection1732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9" xr16:uid="{00000000-0015-0000-FFFF-FFFF5C060000}" name="Connection1732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0" xr16:uid="{00000000-0015-0000-FFFF-FFFF5D060000}" name="Connection1732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1" xr16:uid="{00000000-0015-0000-FFFF-FFFF5E060000}" name="Connection1732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2" xr16:uid="{00000000-0015-0000-FFFF-FFFF5F060000}" name="Connection1732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3" xr16:uid="{00000000-0015-0000-FFFF-FFFF60060000}" name="Connection1732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4" xr16:uid="{00000000-0015-0000-FFFF-FFFF61060000}" name="Connection1732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5" xr16:uid="{00000000-0015-0000-FFFF-FFFF62060000}" name="Connection1732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6" xr16:uid="{00000000-0015-0000-FFFF-FFFF63060000}" name="Connection1732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7" xr16:uid="{00000000-0015-0000-FFFF-FFFF64060000}" name="Connection1732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8" xr16:uid="{00000000-0015-0000-FFFF-FFFF65060000}" name="Connection173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9" xr16:uid="{00000000-0015-0000-FFFF-FFFF66060000}" name="Connection1733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0" xr16:uid="{00000000-0015-0000-FFFF-FFFF67060000}" name="Connection1733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1" xr16:uid="{00000000-0015-0000-FFFF-FFFF68060000}" name="Connection1733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2" xr16:uid="{00000000-0015-0000-FFFF-FFFF69060000}" name="Connection1733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3" xr16:uid="{00000000-0015-0000-FFFF-FFFF6A060000}" name="Connection1733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4" xr16:uid="{00000000-0015-0000-FFFF-FFFF6B060000}" name="Connection1733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5" xr16:uid="{00000000-0015-0000-FFFF-FFFF6C060000}" name="Connection1733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6" xr16:uid="{00000000-0015-0000-FFFF-FFFF6D060000}" name="Connection1733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7" xr16:uid="{00000000-0015-0000-FFFF-FFFF6E060000}" name="Connection1733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8" xr16:uid="{00000000-0015-0000-FFFF-FFFF6F060000}" name="Connection1733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9" xr16:uid="{00000000-0015-0000-FFFF-FFFF70060000}" name="Connection173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0" xr16:uid="{00000000-0015-0000-FFFF-FFFF71060000}" name="Connection1734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1" xr16:uid="{00000000-0015-0000-FFFF-FFFF72060000}" name="Connection1734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2" xr16:uid="{00000000-0015-0000-FFFF-FFFF73060000}" name="Connection1734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3" xr16:uid="{00000000-0015-0000-FFFF-FFFF74060000}" name="Connection1734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4" xr16:uid="{00000000-0015-0000-FFFF-FFFF75060000}" name="Connection1734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5" xr16:uid="{00000000-0015-0000-FFFF-FFFF76060000}" name="Connection1734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6" xr16:uid="{00000000-0015-0000-FFFF-FFFF77060000}" name="Connection1734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7" xr16:uid="{00000000-0015-0000-FFFF-FFFF78060000}" name="Connection1734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8" xr16:uid="{00000000-0015-0000-FFFF-FFFF79060000}" name="Connection1734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9" xr16:uid="{00000000-0015-0000-FFFF-FFFF7A060000}" name="Connection1734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0" xr16:uid="{00000000-0015-0000-FFFF-FFFF7B060000}" name="Connection173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1" xr16:uid="{00000000-0015-0000-FFFF-FFFF7C060000}" name="Connection1735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2" xr16:uid="{00000000-0015-0000-FFFF-FFFF7D060000}" name="Connection1735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3" xr16:uid="{00000000-0015-0000-FFFF-FFFF7E060000}" name="Connection1735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4" xr16:uid="{00000000-0015-0000-FFFF-FFFF7F060000}" name="Connection1735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5" xr16:uid="{00000000-0015-0000-FFFF-FFFF80060000}" name="Connection1735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6" xr16:uid="{00000000-0015-0000-FFFF-FFFF81060000}" name="Connection1735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7" xr16:uid="{00000000-0015-0000-FFFF-FFFF82060000}" name="Connection1735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8" xr16:uid="{00000000-0015-0000-FFFF-FFFF83060000}" name="Connection173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9" xr16:uid="{00000000-0015-0000-FFFF-FFFF84060000}" name="Connection173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70" xr16:uid="{00000000-0015-0000-FFFF-FFFF85060000}" name="Connection173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71" xr16:uid="{00000000-0015-0000-FFFF-FFFF86060000}" name="Connection173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72" xr16:uid="{00000000-0015-0000-FFFF-FFFF87060000}" name="Connection17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73" xr16:uid="{00000000-0015-0000-FFFF-FFFF88060000}" name="Connection174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74" xr16:uid="{00000000-0015-0000-FFFF-FFFF89060000}" name="Connection1741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75" xr16:uid="{00000000-0015-0000-FFFF-FFFF8A060000}" name="Connection1741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76" xr16:uid="{00000000-0015-0000-FFFF-FFFF8B060000}" name="Connection1741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77" xr16:uid="{00000000-0015-0000-FFFF-FFFF8C060000}" name="Connection1741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78" xr16:uid="{00000000-0015-0000-FFFF-FFFF8D060000}" name="Connection1741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79" xr16:uid="{00000000-0015-0000-FFFF-FFFF8E060000}" name="Connection1741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0" xr16:uid="{00000000-0015-0000-FFFF-FFFF8F060000}" name="Connection1741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1" xr16:uid="{00000000-0015-0000-FFFF-FFFF90060000}" name="Connection1741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2" xr16:uid="{00000000-0015-0000-FFFF-FFFF91060000}" name="Connection1741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3" xr16:uid="{00000000-0015-0000-FFFF-FFFF92060000}" name="Connection1741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4" xr16:uid="{00000000-0015-0000-FFFF-FFFF93060000}" name="Connection174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5" xr16:uid="{00000000-0015-0000-FFFF-FFFF94060000}" name="Connection1742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6" xr16:uid="{00000000-0015-0000-FFFF-FFFF95060000}" name="Connection1742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7" xr16:uid="{00000000-0015-0000-FFFF-FFFF96060000}" name="Connection1742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8" xr16:uid="{00000000-0015-0000-FFFF-FFFF97060000}" name="Connection1742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9" xr16:uid="{00000000-0015-0000-FFFF-FFFF98060000}" name="Connection1742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0" xr16:uid="{00000000-0015-0000-FFFF-FFFF99060000}" name="Connection1742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1" xr16:uid="{00000000-0015-0000-FFFF-FFFF9A060000}" name="Connection1742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2" xr16:uid="{00000000-0015-0000-FFFF-FFFF9B060000}" name="Connection1742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3" xr16:uid="{00000000-0015-0000-FFFF-FFFF9C060000}" name="Connection1742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4" xr16:uid="{00000000-0015-0000-FFFF-FFFF9D060000}" name="Connection1742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5" xr16:uid="{00000000-0015-0000-FFFF-FFFF9E060000}" name="Connection174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6" xr16:uid="{00000000-0015-0000-FFFF-FFFF9F060000}" name="Connection1743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7" xr16:uid="{00000000-0015-0000-FFFF-FFFFA0060000}" name="Connection1743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8" xr16:uid="{00000000-0015-0000-FFFF-FFFFA1060000}" name="Connection1743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9" xr16:uid="{00000000-0015-0000-FFFF-FFFFA2060000}" name="Connection1743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0" xr16:uid="{00000000-0015-0000-FFFF-FFFFA3060000}" name="Connection1743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1" xr16:uid="{00000000-0015-0000-FFFF-FFFFA4060000}" name="Connection1743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2" xr16:uid="{00000000-0015-0000-FFFF-FFFFA5060000}" name="Connection1743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3" xr16:uid="{00000000-0015-0000-FFFF-FFFFA6060000}" name="Connection1743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4" xr16:uid="{00000000-0015-0000-FFFF-FFFFA7060000}" name="Connection1743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5" xr16:uid="{00000000-0015-0000-FFFF-FFFFA8060000}" name="Connection1743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6" xr16:uid="{00000000-0015-0000-FFFF-FFFFA9060000}" name="Connection174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7" xr16:uid="{00000000-0015-0000-FFFF-FFFFAA060000}" name="Connection1744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8" xr16:uid="{00000000-0015-0000-FFFF-FFFFAB060000}" name="Connection1744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9" xr16:uid="{00000000-0015-0000-FFFF-FFFFAC060000}" name="Connection1744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0" xr16:uid="{00000000-0015-0000-FFFF-FFFFAD060000}" name="Connection1744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1" xr16:uid="{00000000-0015-0000-FFFF-FFFFAE060000}" name="Connection1744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2" xr16:uid="{00000000-0015-0000-FFFF-FFFFAF060000}" name="Connection1744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3" xr16:uid="{00000000-0015-0000-FFFF-FFFFB0060000}" name="Connection1744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4" xr16:uid="{00000000-0015-0000-FFFF-FFFFB1060000}" name="Connection1744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5" xr16:uid="{00000000-0015-0000-FFFF-FFFFB2060000}" name="Connection1744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6" xr16:uid="{00000000-0015-0000-FFFF-FFFFB3060000}" name="Connection1744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7" xr16:uid="{00000000-0015-0000-FFFF-FFFFB4060000}" name="Connection174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8" xr16:uid="{00000000-0015-0000-FFFF-FFFFB5060000}" name="Connection1745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9" xr16:uid="{00000000-0015-0000-FFFF-FFFFB6060000}" name="Connection1745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0" xr16:uid="{00000000-0015-0000-FFFF-FFFFB7060000}" name="Connection1745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1" xr16:uid="{00000000-0015-0000-FFFF-FFFFB8060000}" name="Connection1745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2" xr16:uid="{00000000-0015-0000-FFFF-FFFFB9060000}" name="Connection1745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3" xr16:uid="{00000000-0015-0000-FFFF-FFFFBA060000}" name="Connection1745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4" xr16:uid="{00000000-0015-0000-FFFF-FFFFBB060000}" name="Connection174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5" xr16:uid="{00000000-0015-0000-FFFF-FFFFBC060000}" name="Connection174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6" xr16:uid="{00000000-0015-0000-FFFF-FFFFBD060000}" name="Connection174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7" xr16:uid="{00000000-0015-0000-FFFF-FFFFBE060000}" name="Connection174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8" xr16:uid="{00000000-0015-0000-FFFF-FFFFBF060000}" name="Connection17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29" xr16:uid="{00000000-0015-0000-FFFF-FFFFC0060000}" name="Connection175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0" xr16:uid="{00000000-0015-0000-FFFF-FFFFC1060000}" name="Connection1751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1" xr16:uid="{00000000-0015-0000-FFFF-FFFFC2060000}" name="Connection1751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2" xr16:uid="{00000000-0015-0000-FFFF-FFFFC3060000}" name="Connection1751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3" xr16:uid="{00000000-0015-0000-FFFF-FFFFC4060000}" name="Connection1751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4" xr16:uid="{00000000-0015-0000-FFFF-FFFFC5060000}" name="Connection1751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5" xr16:uid="{00000000-0015-0000-FFFF-FFFFC6060000}" name="Connection1751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6" xr16:uid="{00000000-0015-0000-FFFF-FFFFC7060000}" name="Connection1751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7" xr16:uid="{00000000-0015-0000-FFFF-FFFFC8060000}" name="Connection1751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8" xr16:uid="{00000000-0015-0000-FFFF-FFFFC9060000}" name="Connection1751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9" xr16:uid="{00000000-0015-0000-FFFF-FFFFCA060000}" name="Connection1751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0" xr16:uid="{00000000-0015-0000-FFFF-FFFFCB060000}" name="Connection175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1" xr16:uid="{00000000-0015-0000-FFFF-FFFFCC060000}" name="Connection1752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2" xr16:uid="{00000000-0015-0000-FFFF-FFFFCD060000}" name="Connection1752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3" xr16:uid="{00000000-0015-0000-FFFF-FFFFCE060000}" name="Connection1752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4" xr16:uid="{00000000-0015-0000-FFFF-FFFFCF060000}" name="Connection1752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5" xr16:uid="{00000000-0015-0000-FFFF-FFFFD0060000}" name="Connection1752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6" xr16:uid="{00000000-0015-0000-FFFF-FFFFD1060000}" name="Connection1752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7" xr16:uid="{00000000-0015-0000-FFFF-FFFFD2060000}" name="Connection1752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8" xr16:uid="{00000000-0015-0000-FFFF-FFFFD3060000}" name="Connection1752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9" xr16:uid="{00000000-0015-0000-FFFF-FFFFD4060000}" name="Connection1752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0" xr16:uid="{00000000-0015-0000-FFFF-FFFFD5060000}" name="Connection1752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1" xr16:uid="{00000000-0015-0000-FFFF-FFFFD6060000}" name="Connection175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2" xr16:uid="{00000000-0015-0000-FFFF-FFFFD7060000}" name="Connection1753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3" xr16:uid="{00000000-0015-0000-FFFF-FFFFD8060000}" name="Connection1753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4" xr16:uid="{00000000-0015-0000-FFFF-FFFFD9060000}" name="Connection1753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5" xr16:uid="{00000000-0015-0000-FFFF-FFFFDA060000}" name="Connection1753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6" xr16:uid="{00000000-0015-0000-FFFF-FFFFDB060000}" name="Connection1753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7" xr16:uid="{00000000-0015-0000-FFFF-FFFFDC060000}" name="Connection1753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8" xr16:uid="{00000000-0015-0000-FFFF-FFFFDD060000}" name="Connection1753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9" xr16:uid="{00000000-0015-0000-FFFF-FFFFDE060000}" name="Connection1753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0" xr16:uid="{00000000-0015-0000-FFFF-FFFFDF060000}" name="Connection1753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1" xr16:uid="{00000000-0015-0000-FFFF-FFFFE0060000}" name="Connection1753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2" xr16:uid="{00000000-0015-0000-FFFF-FFFFE1060000}" name="Connection175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3" xr16:uid="{00000000-0015-0000-FFFF-FFFFE2060000}" name="Connection1754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4" xr16:uid="{00000000-0015-0000-FFFF-FFFFE3060000}" name="Connection1754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5" xr16:uid="{00000000-0015-0000-FFFF-FFFFE4060000}" name="Connection1754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6" xr16:uid="{00000000-0015-0000-FFFF-FFFFE5060000}" name="Connection1754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7" xr16:uid="{00000000-0015-0000-FFFF-FFFFE6060000}" name="Connection1754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8" xr16:uid="{00000000-0015-0000-FFFF-FFFFE7060000}" name="Connection1754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9" xr16:uid="{00000000-0015-0000-FFFF-FFFFE8060000}" name="Connection1754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0" xr16:uid="{00000000-0015-0000-FFFF-FFFFE9060000}" name="Connection1754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1" xr16:uid="{00000000-0015-0000-FFFF-FFFFEA060000}" name="Connection1754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2" xr16:uid="{00000000-0015-0000-FFFF-FFFFEB060000}" name="Connection1754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3" xr16:uid="{00000000-0015-0000-FFFF-FFFFEC060000}" name="Connection175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4" xr16:uid="{00000000-0015-0000-FFFF-FFFFED060000}" name="Connection1755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5" xr16:uid="{00000000-0015-0000-FFFF-FFFFEE060000}" name="Connection1755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6" xr16:uid="{00000000-0015-0000-FFFF-FFFFEF060000}" name="Connection1755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7" xr16:uid="{00000000-0015-0000-FFFF-FFFFF0060000}" name="Connection1755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8" xr16:uid="{00000000-0015-0000-FFFF-FFFFF1060000}" name="Connection1755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9" xr16:uid="{00000000-0015-0000-FFFF-FFFFF2060000}" name="Connection175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80" xr16:uid="{00000000-0015-0000-FFFF-FFFFF3060000}" name="Connection175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81" xr16:uid="{00000000-0015-0000-FFFF-FFFFF4060000}" name="Connection175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82" xr16:uid="{00000000-0015-0000-FFFF-FFFFF5060000}" name="Connection175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83" xr16:uid="{00000000-0015-0000-FFFF-FFFFF6060000}" name="Connection17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84" xr16:uid="{00000000-0015-0000-FFFF-FFFFF7060000}" name="Connection176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85" xr16:uid="{00000000-0015-0000-FFFF-FFFFF8060000}" name="Connection1761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86" xr16:uid="{00000000-0015-0000-FFFF-FFFFF9060000}" name="Connection1761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87" xr16:uid="{00000000-0015-0000-FFFF-FFFFFA060000}" name="Connection1761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88" xr16:uid="{00000000-0015-0000-FFFF-FFFFFB060000}" name="Connection1761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89" xr16:uid="{00000000-0015-0000-FFFF-FFFFFC060000}" name="Connection1761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0" xr16:uid="{00000000-0015-0000-FFFF-FFFFFD060000}" name="Connection1761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1" xr16:uid="{00000000-0015-0000-FFFF-FFFFFE060000}" name="Connection1761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2" xr16:uid="{00000000-0015-0000-FFFF-FFFFFF060000}" name="Connection1761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3" xr16:uid="{00000000-0015-0000-FFFF-FFFF00070000}" name="Connection1761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4" xr16:uid="{00000000-0015-0000-FFFF-FFFF01070000}" name="Connection1761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5" xr16:uid="{00000000-0015-0000-FFFF-FFFF02070000}" name="Connection176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6" xr16:uid="{00000000-0015-0000-FFFF-FFFF03070000}" name="Connection1762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7" xr16:uid="{00000000-0015-0000-FFFF-FFFF04070000}" name="Connection1762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8" xr16:uid="{00000000-0015-0000-FFFF-FFFF05070000}" name="Connection1762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9" xr16:uid="{00000000-0015-0000-FFFF-FFFF06070000}" name="Connection1762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0" xr16:uid="{00000000-0015-0000-FFFF-FFFF07070000}" name="Connection1762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1" xr16:uid="{00000000-0015-0000-FFFF-FFFF08070000}" name="Connection1762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2" xr16:uid="{00000000-0015-0000-FFFF-FFFF09070000}" name="Connection1762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3" xr16:uid="{00000000-0015-0000-FFFF-FFFF0A070000}" name="Connection1762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4" xr16:uid="{00000000-0015-0000-FFFF-FFFF0B070000}" name="Connection1762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5" xr16:uid="{00000000-0015-0000-FFFF-FFFF0C070000}" name="Connection1762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6" xr16:uid="{00000000-0015-0000-FFFF-FFFF0D070000}" name="Connection176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7" xr16:uid="{00000000-0015-0000-FFFF-FFFF0E070000}" name="Connection1763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8" xr16:uid="{00000000-0015-0000-FFFF-FFFF0F070000}" name="Connection1763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9" xr16:uid="{00000000-0015-0000-FFFF-FFFF10070000}" name="Connection1763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0" xr16:uid="{00000000-0015-0000-FFFF-FFFF11070000}" name="Connection1763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1" xr16:uid="{00000000-0015-0000-FFFF-FFFF12070000}" name="Connection1763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2" xr16:uid="{00000000-0015-0000-FFFF-FFFF13070000}" name="Connection1763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3" xr16:uid="{00000000-0015-0000-FFFF-FFFF14070000}" name="Connection1763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4" xr16:uid="{00000000-0015-0000-FFFF-FFFF15070000}" name="Connection1763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5" xr16:uid="{00000000-0015-0000-FFFF-FFFF16070000}" name="Connection1763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6" xr16:uid="{00000000-0015-0000-FFFF-FFFF17070000}" name="Connection1763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7" xr16:uid="{00000000-0015-0000-FFFF-FFFF18070000}" name="Connection176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8" xr16:uid="{00000000-0015-0000-FFFF-FFFF19070000}" name="Connection1764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9" xr16:uid="{00000000-0015-0000-FFFF-FFFF1A070000}" name="Connection1764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0" xr16:uid="{00000000-0015-0000-FFFF-FFFF1B070000}" name="Connection1764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1" xr16:uid="{00000000-0015-0000-FFFF-FFFF1C070000}" name="Connection1764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2" xr16:uid="{00000000-0015-0000-FFFF-FFFF1D070000}" name="Connection1764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3" xr16:uid="{00000000-0015-0000-FFFF-FFFF1E070000}" name="Connection1764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4" xr16:uid="{00000000-0015-0000-FFFF-FFFF1F070000}" name="Connection1764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5" xr16:uid="{00000000-0015-0000-FFFF-FFFF20070000}" name="Connection1764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6" xr16:uid="{00000000-0015-0000-FFFF-FFFF21070000}" name="Connection1764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7" xr16:uid="{00000000-0015-0000-FFFF-FFFF22070000}" name="Connection1764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8" xr16:uid="{00000000-0015-0000-FFFF-FFFF23070000}" name="Connection176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9" xr16:uid="{00000000-0015-0000-FFFF-FFFF24070000}" name="Connection1765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0" xr16:uid="{00000000-0015-0000-FFFF-FFFF25070000}" name="Connection1765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1" xr16:uid="{00000000-0015-0000-FFFF-FFFF26070000}" name="Connection1765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2" xr16:uid="{00000000-0015-0000-FFFF-FFFF27070000}" name="Connection1765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3" xr16:uid="{00000000-0015-0000-FFFF-FFFF28070000}" name="Connection176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4" xr16:uid="{00000000-0015-0000-FFFF-FFFF29070000}" name="Connection176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5" xr16:uid="{00000000-0015-0000-FFFF-FFFF2A070000}" name="Connection176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6" xr16:uid="{00000000-0015-0000-FFFF-FFFF2B070000}" name="Connection176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7" xr16:uid="{00000000-0015-0000-FFFF-FFFF2C070000}" name="Connection17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38" xr16:uid="{00000000-0015-0000-FFFF-FFFF2D070000}" name="Connection177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39" xr16:uid="{00000000-0015-0000-FFFF-FFFF2E070000}" name="Connection1771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0" xr16:uid="{00000000-0015-0000-FFFF-FFFF2F070000}" name="Connection1771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1" xr16:uid="{00000000-0015-0000-FFFF-FFFF30070000}" name="Connection1771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2" xr16:uid="{00000000-0015-0000-FFFF-FFFF31070000}" name="Connection1771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3" xr16:uid="{00000000-0015-0000-FFFF-FFFF32070000}" name="Connection1771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4" xr16:uid="{00000000-0015-0000-FFFF-FFFF33070000}" name="Connection1771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5" xr16:uid="{00000000-0015-0000-FFFF-FFFF34070000}" name="Connection1771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6" xr16:uid="{00000000-0015-0000-FFFF-FFFF35070000}" name="Connection1771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7" xr16:uid="{00000000-0015-0000-FFFF-FFFF36070000}" name="Connection1771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8" xr16:uid="{00000000-0015-0000-FFFF-FFFF37070000}" name="Connection1771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9" xr16:uid="{00000000-0015-0000-FFFF-FFFF38070000}" name="Connection177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0" xr16:uid="{00000000-0015-0000-FFFF-FFFF39070000}" name="Connection1772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1" xr16:uid="{00000000-0015-0000-FFFF-FFFF3A070000}" name="Connection1772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2" xr16:uid="{00000000-0015-0000-FFFF-FFFF3B070000}" name="Connection1772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3" xr16:uid="{00000000-0015-0000-FFFF-FFFF3C070000}" name="Connection1772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4" xr16:uid="{00000000-0015-0000-FFFF-FFFF3D070000}" name="Connection1772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5" xr16:uid="{00000000-0015-0000-FFFF-FFFF3E070000}" name="Connection1772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6" xr16:uid="{00000000-0015-0000-FFFF-FFFF3F070000}" name="Connection1772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7" xr16:uid="{00000000-0015-0000-FFFF-FFFF40070000}" name="Connection1772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8" xr16:uid="{00000000-0015-0000-FFFF-FFFF41070000}" name="Connection1772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9" xr16:uid="{00000000-0015-0000-FFFF-FFFF42070000}" name="Connection1772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0" xr16:uid="{00000000-0015-0000-FFFF-FFFF43070000}" name="Connection177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1" xr16:uid="{00000000-0015-0000-FFFF-FFFF44070000}" name="Connection1773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2" xr16:uid="{00000000-0015-0000-FFFF-FFFF45070000}" name="Connection1773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3" xr16:uid="{00000000-0015-0000-FFFF-FFFF46070000}" name="Connection1773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4" xr16:uid="{00000000-0015-0000-FFFF-FFFF47070000}" name="Connection1773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5" xr16:uid="{00000000-0015-0000-FFFF-FFFF48070000}" name="Connection1773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6" xr16:uid="{00000000-0015-0000-FFFF-FFFF49070000}" name="Connection1773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7" xr16:uid="{00000000-0015-0000-FFFF-FFFF4A070000}" name="Connection1773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8" xr16:uid="{00000000-0015-0000-FFFF-FFFF4B070000}" name="Connection1773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9" xr16:uid="{00000000-0015-0000-FFFF-FFFF4C070000}" name="Connection1773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0" xr16:uid="{00000000-0015-0000-FFFF-FFFF4D070000}" name="Connection1773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1" xr16:uid="{00000000-0015-0000-FFFF-FFFF4E070000}" name="Connection177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2" xr16:uid="{00000000-0015-0000-FFFF-FFFF4F070000}" name="Connection1774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3" xr16:uid="{00000000-0015-0000-FFFF-FFFF50070000}" name="Connection1774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4" xr16:uid="{00000000-0015-0000-FFFF-FFFF51070000}" name="Connection1774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5" xr16:uid="{00000000-0015-0000-FFFF-FFFF52070000}" name="Connection1774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6" xr16:uid="{00000000-0015-0000-FFFF-FFFF53070000}" name="Connection1774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7" xr16:uid="{00000000-0015-0000-FFFF-FFFF54070000}" name="Connection1774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8" xr16:uid="{00000000-0015-0000-FFFF-FFFF55070000}" name="Connection1774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9" xr16:uid="{00000000-0015-0000-FFFF-FFFF56070000}" name="Connection1774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0" xr16:uid="{00000000-0015-0000-FFFF-FFFF57070000}" name="Connection1774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1" xr16:uid="{00000000-0015-0000-FFFF-FFFF58070000}" name="Connection1774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2" xr16:uid="{00000000-0015-0000-FFFF-FFFF59070000}" name="Connection177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3" xr16:uid="{00000000-0015-0000-FFFF-FFFF5A070000}" name="Connection1775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4" xr16:uid="{00000000-0015-0000-FFFF-FFFF5B070000}" name="Connection1775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5" xr16:uid="{00000000-0015-0000-FFFF-FFFF5C070000}" name="Connection1775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6" xr16:uid="{00000000-0015-0000-FFFF-FFFF5D070000}" name="Connection177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7" xr16:uid="{00000000-0015-0000-FFFF-FFFF5E070000}" name="Connection177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8" xr16:uid="{00000000-0015-0000-FFFF-FFFF5F070000}" name="Connection177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9" xr16:uid="{00000000-0015-0000-FFFF-FFFF60070000}" name="Connection177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90" xr16:uid="{00000000-0015-0000-FFFF-FFFF61070000}" name="Connection17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1" xr16:uid="{00000000-0015-0000-FFFF-FFFF62070000}" name="Connection178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2" xr16:uid="{00000000-0015-0000-FFFF-FFFF63070000}" name="Connection1781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3" xr16:uid="{00000000-0015-0000-FFFF-FFFF64070000}" name="Connection1781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4" xr16:uid="{00000000-0015-0000-FFFF-FFFF65070000}" name="Connection1781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5" xr16:uid="{00000000-0015-0000-FFFF-FFFF66070000}" name="Connection1781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6" xr16:uid="{00000000-0015-0000-FFFF-FFFF67070000}" name="Connection1781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7" xr16:uid="{00000000-0015-0000-FFFF-FFFF68070000}" name="Connection1781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8" xr16:uid="{00000000-0015-0000-FFFF-FFFF69070000}" name="Connection1781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9" xr16:uid="{00000000-0015-0000-FFFF-FFFF6A070000}" name="Connection1781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0" xr16:uid="{00000000-0015-0000-FFFF-FFFF6B070000}" name="Connection1781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1" xr16:uid="{00000000-0015-0000-FFFF-FFFF6C070000}" name="Connection1781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2" xr16:uid="{00000000-0015-0000-FFFF-FFFF6D070000}" name="Connection178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3" xr16:uid="{00000000-0015-0000-FFFF-FFFF6E070000}" name="Connection1782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4" xr16:uid="{00000000-0015-0000-FFFF-FFFF6F070000}" name="Connection1782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5" xr16:uid="{00000000-0015-0000-FFFF-FFFF70070000}" name="Connection1782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6" xr16:uid="{00000000-0015-0000-FFFF-FFFF71070000}" name="Connection1782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7" xr16:uid="{00000000-0015-0000-FFFF-FFFF72070000}" name="Connection1782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8" xr16:uid="{00000000-0015-0000-FFFF-FFFF73070000}" name="Connection1782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9" xr16:uid="{00000000-0015-0000-FFFF-FFFF74070000}" name="Connection1782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0" xr16:uid="{00000000-0015-0000-FFFF-FFFF75070000}" name="Connection1782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1" xr16:uid="{00000000-0015-0000-FFFF-FFFF76070000}" name="Connection1782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2" xr16:uid="{00000000-0015-0000-FFFF-FFFF77070000}" name="Connection1782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3" xr16:uid="{00000000-0015-0000-FFFF-FFFF78070000}" name="Connection178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4" xr16:uid="{00000000-0015-0000-FFFF-FFFF79070000}" name="Connection1783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5" xr16:uid="{00000000-0015-0000-FFFF-FFFF7A070000}" name="Connection1783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6" xr16:uid="{00000000-0015-0000-FFFF-FFFF7B070000}" name="Connection1783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7" xr16:uid="{00000000-0015-0000-FFFF-FFFF7C070000}" name="Connection1783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8" xr16:uid="{00000000-0015-0000-FFFF-FFFF7D070000}" name="Connection1783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9" xr16:uid="{00000000-0015-0000-FFFF-FFFF7E070000}" name="Connection1783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0" xr16:uid="{00000000-0015-0000-FFFF-FFFF7F070000}" name="Connection1783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1" xr16:uid="{00000000-0015-0000-FFFF-FFFF80070000}" name="Connection1783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2" xr16:uid="{00000000-0015-0000-FFFF-FFFF81070000}" name="Connection1783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3" xr16:uid="{00000000-0015-0000-FFFF-FFFF82070000}" name="Connection1783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4" xr16:uid="{00000000-0015-0000-FFFF-FFFF83070000}" name="Connection178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5" xr16:uid="{00000000-0015-0000-FFFF-FFFF84070000}" name="Connection1784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6" xr16:uid="{00000000-0015-0000-FFFF-FFFF85070000}" name="Connection1784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7" xr16:uid="{00000000-0015-0000-FFFF-FFFF86070000}" name="Connection1784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8" xr16:uid="{00000000-0015-0000-FFFF-FFFF87070000}" name="Connection1784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9" xr16:uid="{00000000-0015-0000-FFFF-FFFF88070000}" name="Connection1784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0" xr16:uid="{00000000-0015-0000-FFFF-FFFF89070000}" name="Connection1784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1" xr16:uid="{00000000-0015-0000-FFFF-FFFF8A070000}" name="Connection1784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2" xr16:uid="{00000000-0015-0000-FFFF-FFFF8B070000}" name="Connection1784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3" xr16:uid="{00000000-0015-0000-FFFF-FFFF8C070000}" name="Connection1784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4" xr16:uid="{00000000-0015-0000-FFFF-FFFF8D070000}" name="Connection1784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5" xr16:uid="{00000000-0015-0000-FFFF-FFFF8E070000}" name="Connection178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6" xr16:uid="{00000000-0015-0000-FFFF-FFFF8F070000}" name="Connection1785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7" xr16:uid="{00000000-0015-0000-FFFF-FFFF90070000}" name="Connection1785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8" xr16:uid="{00000000-0015-0000-FFFF-FFFF91070000}" name="Connection178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9" xr16:uid="{00000000-0015-0000-FFFF-FFFF92070000}" name="Connection178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40" xr16:uid="{00000000-0015-0000-FFFF-FFFF93070000}" name="Connection178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41" xr16:uid="{00000000-0015-0000-FFFF-FFFF94070000}" name="Connection178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42" xr16:uid="{00000000-0015-0000-FFFF-FFFF95070000}" name="Connection17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43" xr16:uid="{00000000-0015-0000-FFFF-FFFF96070000}" name="Connection179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44" xr16:uid="{00000000-0015-0000-FFFF-FFFF97070000}" name="Connection1791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45" xr16:uid="{00000000-0015-0000-FFFF-FFFF98070000}" name="Connection1791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46" xr16:uid="{00000000-0015-0000-FFFF-FFFF99070000}" name="Connection1791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47" xr16:uid="{00000000-0015-0000-FFFF-FFFF9A070000}" name="Connection1791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48" xr16:uid="{00000000-0015-0000-FFFF-FFFF9B070000}" name="Connection1791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49" xr16:uid="{00000000-0015-0000-FFFF-FFFF9C070000}" name="Connection1791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0" xr16:uid="{00000000-0015-0000-FFFF-FFFF9D070000}" name="Connection1791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1" xr16:uid="{00000000-0015-0000-FFFF-FFFF9E070000}" name="Connection1791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2" xr16:uid="{00000000-0015-0000-FFFF-FFFF9F070000}" name="Connection1791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3" xr16:uid="{00000000-0015-0000-FFFF-FFFFA0070000}" name="Connection1791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4" xr16:uid="{00000000-0015-0000-FFFF-FFFFA1070000}" name="Connection179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5" xr16:uid="{00000000-0015-0000-FFFF-FFFFA2070000}" name="Connection1792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6" xr16:uid="{00000000-0015-0000-FFFF-FFFFA3070000}" name="Connection1792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7" xr16:uid="{00000000-0015-0000-FFFF-FFFFA4070000}" name="Connection1792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8" xr16:uid="{00000000-0015-0000-FFFF-FFFFA5070000}" name="Connection1792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9" xr16:uid="{00000000-0015-0000-FFFF-FFFFA6070000}" name="Connection1792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0" xr16:uid="{00000000-0015-0000-FFFF-FFFFA7070000}" name="Connection1792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1" xr16:uid="{00000000-0015-0000-FFFF-FFFFA8070000}" name="Connection1792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2" xr16:uid="{00000000-0015-0000-FFFF-FFFFA9070000}" name="Connection1792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3" xr16:uid="{00000000-0015-0000-FFFF-FFFFAA070000}" name="Connection1792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4" xr16:uid="{00000000-0015-0000-FFFF-FFFFAB070000}" name="Connection1792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5" xr16:uid="{00000000-0015-0000-FFFF-FFFFAC070000}" name="Connection179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6" xr16:uid="{00000000-0015-0000-FFFF-FFFFAD070000}" name="Connection1793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7" xr16:uid="{00000000-0015-0000-FFFF-FFFFAE070000}" name="Connection1793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8" xr16:uid="{00000000-0015-0000-FFFF-FFFFAF070000}" name="Connection1793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9" xr16:uid="{00000000-0015-0000-FFFF-FFFFB0070000}" name="Connection1793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0" xr16:uid="{00000000-0015-0000-FFFF-FFFFB1070000}" name="Connection1793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1" xr16:uid="{00000000-0015-0000-FFFF-FFFFB2070000}" name="Connection1793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2" xr16:uid="{00000000-0015-0000-FFFF-FFFFB3070000}" name="Connection1793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3" xr16:uid="{00000000-0015-0000-FFFF-FFFFB4070000}" name="Connection1793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4" xr16:uid="{00000000-0015-0000-FFFF-FFFFB5070000}" name="Connection1793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5" xr16:uid="{00000000-0015-0000-FFFF-FFFFB6070000}" name="Connection1793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6" xr16:uid="{00000000-0015-0000-FFFF-FFFFB7070000}" name="Connection179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7" xr16:uid="{00000000-0015-0000-FFFF-FFFFB8070000}" name="Connection1794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8" xr16:uid="{00000000-0015-0000-FFFF-FFFFB9070000}" name="Connection1794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9" xr16:uid="{00000000-0015-0000-FFFF-FFFFBA070000}" name="Connection1794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0" xr16:uid="{00000000-0015-0000-FFFF-FFFFBB070000}" name="Connection1794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1" xr16:uid="{00000000-0015-0000-FFFF-FFFFBC070000}" name="Connection1794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2" xr16:uid="{00000000-0015-0000-FFFF-FFFFBD070000}" name="Connection1794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3" xr16:uid="{00000000-0015-0000-FFFF-FFFFBE070000}" name="Connection1794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4" xr16:uid="{00000000-0015-0000-FFFF-FFFFBF070000}" name="Connection1794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5" xr16:uid="{00000000-0015-0000-FFFF-FFFFC0070000}" name="Connection1794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6" xr16:uid="{00000000-0015-0000-FFFF-FFFFC1070000}" name="Connection1794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7" xr16:uid="{00000000-0015-0000-FFFF-FFFFC2070000}" name="Connection179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8" xr16:uid="{00000000-0015-0000-FFFF-FFFFC3070000}" name="Connection1795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9" xr16:uid="{00000000-0015-0000-FFFF-FFFFC4070000}" name="Connection179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90" xr16:uid="{00000000-0015-0000-FFFF-FFFFC5070000}" name="Connection179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91" xr16:uid="{00000000-0015-0000-FFFF-FFFFC6070000}" name="Connection179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92" xr16:uid="{00000000-0015-0000-FFFF-FFFFC7070000}" name="Connection179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93" xr16:uid="{00000000-0015-0000-FFFF-FFFFC8070000}" name="Connection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994" xr16:uid="{00000000-0015-0000-FFFF-FFFFC9070000}" name="Connection18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995" xr16:uid="{00000000-0015-0000-FFFF-FFFFCA070000}" name="Connection180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996" xr16:uid="{00000000-0015-0000-FFFF-FFFFCB070000}" name="Connection1801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997" xr16:uid="{00000000-0015-0000-FFFF-FFFFCC070000}" name="Connection1801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998" xr16:uid="{00000000-0015-0000-FFFF-FFFFCD070000}" name="Connection1801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999" xr16:uid="{00000000-0015-0000-FFFF-FFFFCE070000}" name="Connection1801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0" xr16:uid="{00000000-0015-0000-FFFF-FFFFCF070000}" name="Connection1801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1" xr16:uid="{00000000-0015-0000-FFFF-FFFFD0070000}" name="Connection1801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2" xr16:uid="{00000000-0015-0000-FFFF-FFFFD1070000}" name="Connection1801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3" xr16:uid="{00000000-0015-0000-FFFF-FFFFD2070000}" name="Connection1801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4" xr16:uid="{00000000-0015-0000-FFFF-FFFFD3070000}" name="Connection1801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5" xr16:uid="{00000000-0015-0000-FFFF-FFFFD4070000}" name="Connection1801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6" xr16:uid="{00000000-0015-0000-FFFF-FFFFD5070000}" name="Connection180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7" xr16:uid="{00000000-0015-0000-FFFF-FFFFD6070000}" name="Connection1802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8" xr16:uid="{00000000-0015-0000-FFFF-FFFFD7070000}" name="Connection1802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9" xr16:uid="{00000000-0015-0000-FFFF-FFFFD8070000}" name="Connection1802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0" xr16:uid="{00000000-0015-0000-FFFF-FFFFD9070000}" name="Connection1802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1" xr16:uid="{00000000-0015-0000-FFFF-FFFFDA070000}" name="Connection1802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2" xr16:uid="{00000000-0015-0000-FFFF-FFFFDB070000}" name="Connection1802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3" xr16:uid="{00000000-0015-0000-FFFF-FFFFDC070000}" name="Connection1802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4" xr16:uid="{00000000-0015-0000-FFFF-FFFFDD070000}" name="Connection1802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5" xr16:uid="{00000000-0015-0000-FFFF-FFFFDE070000}" name="Connection1802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6" xr16:uid="{00000000-0015-0000-FFFF-FFFFDF070000}" name="Connection1802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7" xr16:uid="{00000000-0015-0000-FFFF-FFFFE0070000}" name="Connection180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8" xr16:uid="{00000000-0015-0000-FFFF-FFFFE1070000}" name="Connection1803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9" xr16:uid="{00000000-0015-0000-FFFF-FFFFE2070000}" name="Connection1803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0" xr16:uid="{00000000-0015-0000-FFFF-FFFFE3070000}" name="Connection1803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1" xr16:uid="{00000000-0015-0000-FFFF-FFFFE4070000}" name="Connection1803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2" xr16:uid="{00000000-0015-0000-FFFF-FFFFE5070000}" name="Connection1803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3" xr16:uid="{00000000-0015-0000-FFFF-FFFFE6070000}" name="Connection1803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4" xr16:uid="{00000000-0015-0000-FFFF-FFFFE7070000}" name="Connection1803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5" xr16:uid="{00000000-0015-0000-FFFF-FFFFE8070000}" name="Connection1803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6" xr16:uid="{00000000-0015-0000-FFFF-FFFFE9070000}" name="Connection1803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7" xr16:uid="{00000000-0015-0000-FFFF-FFFFEA070000}" name="Connection1803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8" xr16:uid="{00000000-0015-0000-FFFF-FFFFEB070000}" name="Connection180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9" xr16:uid="{00000000-0015-0000-FFFF-FFFFEC070000}" name="Connection1804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0" xr16:uid="{00000000-0015-0000-FFFF-FFFFED070000}" name="Connection1804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1" xr16:uid="{00000000-0015-0000-FFFF-FFFFEE070000}" name="Connection1804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2" xr16:uid="{00000000-0015-0000-FFFF-FFFFEF070000}" name="Connection1804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3" xr16:uid="{00000000-0015-0000-FFFF-FFFFF0070000}" name="Connection1804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4" xr16:uid="{00000000-0015-0000-FFFF-FFFFF1070000}" name="Connection1804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5" xr16:uid="{00000000-0015-0000-FFFF-FFFFF2070000}" name="Connection1804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6" xr16:uid="{00000000-0015-0000-FFFF-FFFFF3070000}" name="Connection1804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7" xr16:uid="{00000000-0015-0000-FFFF-FFFFF4070000}" name="Connection1804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8" xr16:uid="{00000000-0015-0000-FFFF-FFFFF5070000}" name="Connection1804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9" xr16:uid="{00000000-0015-0000-FFFF-FFFFF6070000}" name="Connection180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40" xr16:uid="{00000000-0015-0000-FFFF-FFFFF7070000}" name="Connection180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41" xr16:uid="{00000000-0015-0000-FFFF-FFFFF8070000}" name="Connection180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42" xr16:uid="{00000000-0015-0000-FFFF-FFFFF9070000}" name="Connection180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43" xr16:uid="{00000000-0015-0000-FFFF-FFFFFA070000}" name="Connection180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44" xr16:uid="{00000000-0015-0000-FFFF-FFFFFB070000}" name="Connection18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45" xr16:uid="{00000000-0015-0000-FFFF-FFFFFC070000}" name="Connection181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46" xr16:uid="{00000000-0015-0000-FFFF-FFFFFD070000}" name="Connection1811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47" xr16:uid="{00000000-0015-0000-FFFF-FFFFFE070000}" name="Connection1811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48" xr16:uid="{00000000-0015-0000-FFFF-FFFFFF070000}" name="Connection1811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49" xr16:uid="{00000000-0015-0000-FFFF-FFFF00080000}" name="Connection1811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0" xr16:uid="{00000000-0015-0000-FFFF-FFFF01080000}" name="Connection1811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1" xr16:uid="{00000000-0015-0000-FFFF-FFFF02080000}" name="Connection1811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2" xr16:uid="{00000000-0015-0000-FFFF-FFFF03080000}" name="Connection1811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3" xr16:uid="{00000000-0015-0000-FFFF-FFFF04080000}" name="Connection1811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4" xr16:uid="{00000000-0015-0000-FFFF-FFFF05080000}" name="Connection1811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5" xr16:uid="{00000000-0015-0000-FFFF-FFFF06080000}" name="Connection1811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6" xr16:uid="{00000000-0015-0000-FFFF-FFFF07080000}" name="Connection181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7" xr16:uid="{00000000-0015-0000-FFFF-FFFF08080000}" name="Connection1812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8" xr16:uid="{00000000-0015-0000-FFFF-FFFF09080000}" name="Connection1812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9" xr16:uid="{00000000-0015-0000-FFFF-FFFF0A080000}" name="Connection1812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0" xr16:uid="{00000000-0015-0000-FFFF-FFFF0B080000}" name="Connection1812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1" xr16:uid="{00000000-0015-0000-FFFF-FFFF0C080000}" name="Connection1812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2" xr16:uid="{00000000-0015-0000-FFFF-FFFF0D080000}" name="Connection1812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3" xr16:uid="{00000000-0015-0000-FFFF-FFFF0E080000}" name="Connection1812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4" xr16:uid="{00000000-0015-0000-FFFF-FFFF0F080000}" name="Connection1812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5" xr16:uid="{00000000-0015-0000-FFFF-FFFF10080000}" name="Connection1812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6" xr16:uid="{00000000-0015-0000-FFFF-FFFF11080000}" name="Connection1812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7" xr16:uid="{00000000-0015-0000-FFFF-FFFF12080000}" name="Connection181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8" xr16:uid="{00000000-0015-0000-FFFF-FFFF13080000}" name="Connection1813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9" xr16:uid="{00000000-0015-0000-FFFF-FFFF14080000}" name="Connection1813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0" xr16:uid="{00000000-0015-0000-FFFF-FFFF15080000}" name="Connection1813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1" xr16:uid="{00000000-0015-0000-FFFF-FFFF16080000}" name="Connection1813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2" xr16:uid="{00000000-0015-0000-FFFF-FFFF17080000}" name="Connection1813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3" xr16:uid="{00000000-0015-0000-FFFF-FFFF18080000}" name="Connection1813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4" xr16:uid="{00000000-0015-0000-FFFF-FFFF19080000}" name="Connection1813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5" xr16:uid="{00000000-0015-0000-FFFF-FFFF1A080000}" name="Connection1813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6" xr16:uid="{00000000-0015-0000-FFFF-FFFF1B080000}" name="Connection1813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7" xr16:uid="{00000000-0015-0000-FFFF-FFFF1C080000}" name="Connection1813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8" xr16:uid="{00000000-0015-0000-FFFF-FFFF1D080000}" name="Connection181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9" xr16:uid="{00000000-0015-0000-FFFF-FFFF1E080000}" name="Connection1814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0" xr16:uid="{00000000-0015-0000-FFFF-FFFF1F080000}" name="Connection1814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1" xr16:uid="{00000000-0015-0000-FFFF-FFFF20080000}" name="Connection1814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2" xr16:uid="{00000000-0015-0000-FFFF-FFFF21080000}" name="Connection1814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3" xr16:uid="{00000000-0015-0000-FFFF-FFFF22080000}" name="Connection1814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4" xr16:uid="{00000000-0015-0000-FFFF-FFFF23080000}" name="Connection1814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5" xr16:uid="{00000000-0015-0000-FFFF-FFFF24080000}" name="Connection1814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6" xr16:uid="{00000000-0015-0000-FFFF-FFFF25080000}" name="Connection1814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7" xr16:uid="{00000000-0015-0000-FFFF-FFFF26080000}" name="Connection1814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8" xr16:uid="{00000000-0015-0000-FFFF-FFFF27080000}" name="Connection181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9" xr16:uid="{00000000-0015-0000-FFFF-FFFF28080000}" name="Connection181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90" xr16:uid="{00000000-0015-0000-FFFF-FFFF29080000}" name="Connection181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91" xr16:uid="{00000000-0015-0000-FFFF-FFFF2A080000}" name="Connection181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92" xr16:uid="{00000000-0015-0000-FFFF-FFFF2B080000}" name="Connection181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93" xr16:uid="{00000000-0015-0000-FFFF-FFFF2C080000}" name="Connection18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094" xr16:uid="{00000000-0015-0000-FFFF-FFFF2D080000}" name="Connection182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095" xr16:uid="{00000000-0015-0000-FFFF-FFFF2E080000}" name="Connection1821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096" xr16:uid="{00000000-0015-0000-FFFF-FFFF2F080000}" name="Connection1821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097" xr16:uid="{00000000-0015-0000-FFFF-FFFF30080000}" name="Connection1821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098" xr16:uid="{00000000-0015-0000-FFFF-FFFF31080000}" name="Connection1821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099" xr16:uid="{00000000-0015-0000-FFFF-FFFF32080000}" name="Connection1821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0" xr16:uid="{00000000-0015-0000-FFFF-FFFF33080000}" name="Connection1821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1" xr16:uid="{00000000-0015-0000-FFFF-FFFF34080000}" name="Connection1821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2" xr16:uid="{00000000-0015-0000-FFFF-FFFF35080000}" name="Connection1821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3" xr16:uid="{00000000-0015-0000-FFFF-FFFF36080000}" name="Connection1821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4" xr16:uid="{00000000-0015-0000-FFFF-FFFF37080000}" name="Connection1821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5" xr16:uid="{00000000-0015-0000-FFFF-FFFF38080000}" name="Connection182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6" xr16:uid="{00000000-0015-0000-FFFF-FFFF39080000}" name="Connection1822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7" xr16:uid="{00000000-0015-0000-FFFF-FFFF3A080000}" name="Connection1822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8" xr16:uid="{00000000-0015-0000-FFFF-FFFF3B080000}" name="Connection1822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9" xr16:uid="{00000000-0015-0000-FFFF-FFFF3C080000}" name="Connection1822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0" xr16:uid="{00000000-0015-0000-FFFF-FFFF3D080000}" name="Connection1822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1" xr16:uid="{00000000-0015-0000-FFFF-FFFF3E080000}" name="Connection1822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2" xr16:uid="{00000000-0015-0000-FFFF-FFFF3F080000}" name="Connection1822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3" xr16:uid="{00000000-0015-0000-FFFF-FFFF40080000}" name="Connection1822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4" xr16:uid="{00000000-0015-0000-FFFF-FFFF41080000}" name="Connection1822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5" xr16:uid="{00000000-0015-0000-FFFF-FFFF42080000}" name="Connection1822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6" xr16:uid="{00000000-0015-0000-FFFF-FFFF43080000}" name="Connection182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7" xr16:uid="{00000000-0015-0000-FFFF-FFFF44080000}" name="Connection1823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8" xr16:uid="{00000000-0015-0000-FFFF-FFFF45080000}" name="Connection1823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9" xr16:uid="{00000000-0015-0000-FFFF-FFFF46080000}" name="Connection1823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0" xr16:uid="{00000000-0015-0000-FFFF-FFFF47080000}" name="Connection1823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1" xr16:uid="{00000000-0015-0000-FFFF-FFFF48080000}" name="Connection1823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2" xr16:uid="{00000000-0015-0000-FFFF-FFFF49080000}" name="Connection1823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3" xr16:uid="{00000000-0015-0000-FFFF-FFFF4A080000}" name="Connection1823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4" xr16:uid="{00000000-0015-0000-FFFF-FFFF4B080000}" name="Connection1823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5" xr16:uid="{00000000-0015-0000-FFFF-FFFF4C080000}" name="Connection1823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6" xr16:uid="{00000000-0015-0000-FFFF-FFFF4D080000}" name="Connection1823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7" xr16:uid="{00000000-0015-0000-FFFF-FFFF4E080000}" name="Connection182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8" xr16:uid="{00000000-0015-0000-FFFF-FFFF4F080000}" name="Connection1824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9" xr16:uid="{00000000-0015-0000-FFFF-FFFF50080000}" name="Connection1824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0" xr16:uid="{00000000-0015-0000-FFFF-FFFF51080000}" name="Connection1824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1" xr16:uid="{00000000-0015-0000-FFFF-FFFF52080000}" name="Connection1824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2" xr16:uid="{00000000-0015-0000-FFFF-FFFF53080000}" name="Connection1824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3" xr16:uid="{00000000-0015-0000-FFFF-FFFF54080000}" name="Connection1824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4" xr16:uid="{00000000-0015-0000-FFFF-FFFF55080000}" name="Connection1824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5" xr16:uid="{00000000-0015-0000-FFFF-FFFF56080000}" name="Connection1824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6" xr16:uid="{00000000-0015-0000-FFFF-FFFF57080000}" name="Connection182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7" xr16:uid="{00000000-0015-0000-FFFF-FFFF58080000}" name="Connection182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8" xr16:uid="{00000000-0015-0000-FFFF-FFFF59080000}" name="Connection182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9" xr16:uid="{00000000-0015-0000-FFFF-FFFF5A080000}" name="Connection182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40" xr16:uid="{00000000-0015-0000-FFFF-FFFF5B080000}" name="Connection182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41" xr16:uid="{00000000-0015-0000-FFFF-FFFF5C080000}" name="Connection18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2" xr16:uid="{00000000-0015-0000-FFFF-FFFF5D080000}" name="Connection183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3" xr16:uid="{00000000-0015-0000-FFFF-FFFF5E080000}" name="Connection1831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4" xr16:uid="{00000000-0015-0000-FFFF-FFFF5F080000}" name="Connection1831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5" xr16:uid="{00000000-0015-0000-FFFF-FFFF60080000}" name="Connection1831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6" xr16:uid="{00000000-0015-0000-FFFF-FFFF61080000}" name="Connection1831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7" xr16:uid="{00000000-0015-0000-FFFF-FFFF62080000}" name="Connection1831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8" xr16:uid="{00000000-0015-0000-FFFF-FFFF63080000}" name="Connection1831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9" xr16:uid="{00000000-0015-0000-FFFF-FFFF64080000}" name="Connection1831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0" xr16:uid="{00000000-0015-0000-FFFF-FFFF65080000}" name="Connection1831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1" xr16:uid="{00000000-0015-0000-FFFF-FFFF66080000}" name="Connection1831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2" xr16:uid="{00000000-0015-0000-FFFF-FFFF67080000}" name="Connection1831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3" xr16:uid="{00000000-0015-0000-FFFF-FFFF68080000}" name="Connection183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4" xr16:uid="{00000000-0015-0000-FFFF-FFFF69080000}" name="Connection1832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5" xr16:uid="{00000000-0015-0000-FFFF-FFFF6A080000}" name="Connection1832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6" xr16:uid="{00000000-0015-0000-FFFF-FFFF6B080000}" name="Connection1832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7" xr16:uid="{00000000-0015-0000-FFFF-FFFF6C080000}" name="Connection1832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8" xr16:uid="{00000000-0015-0000-FFFF-FFFF6D080000}" name="Connection1832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9" xr16:uid="{00000000-0015-0000-FFFF-FFFF6E080000}" name="Connection1832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0" xr16:uid="{00000000-0015-0000-FFFF-FFFF6F080000}" name="Connection1832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1" xr16:uid="{00000000-0015-0000-FFFF-FFFF70080000}" name="Connection1832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2" xr16:uid="{00000000-0015-0000-FFFF-FFFF71080000}" name="Connection1832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3" xr16:uid="{00000000-0015-0000-FFFF-FFFF72080000}" name="Connection1832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4" xr16:uid="{00000000-0015-0000-FFFF-FFFF73080000}" name="Connection183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5" xr16:uid="{00000000-0015-0000-FFFF-FFFF74080000}" name="Connection1833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6" xr16:uid="{00000000-0015-0000-FFFF-FFFF75080000}" name="Connection1833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7" xr16:uid="{00000000-0015-0000-FFFF-FFFF76080000}" name="Connection1833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8" xr16:uid="{00000000-0015-0000-FFFF-FFFF77080000}" name="Connection1833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9" xr16:uid="{00000000-0015-0000-FFFF-FFFF78080000}" name="Connection1833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0" xr16:uid="{00000000-0015-0000-FFFF-FFFF79080000}" name="Connection1833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1" xr16:uid="{00000000-0015-0000-FFFF-FFFF7A080000}" name="Connection1833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2" xr16:uid="{00000000-0015-0000-FFFF-FFFF7B080000}" name="Connection1833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3" xr16:uid="{00000000-0015-0000-FFFF-FFFF7C080000}" name="Connection1833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4" xr16:uid="{00000000-0015-0000-FFFF-FFFF7D080000}" name="Connection1833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5" xr16:uid="{00000000-0015-0000-FFFF-FFFF7E080000}" name="Connection183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6" xr16:uid="{00000000-0015-0000-FFFF-FFFF7F080000}" name="Connection1834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7" xr16:uid="{00000000-0015-0000-FFFF-FFFF80080000}" name="Connection1834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8" xr16:uid="{00000000-0015-0000-FFFF-FFFF81080000}" name="Connection1834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9" xr16:uid="{00000000-0015-0000-FFFF-FFFF82080000}" name="Connection1834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0" xr16:uid="{00000000-0015-0000-FFFF-FFFF83080000}" name="Connection1834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1" xr16:uid="{00000000-0015-0000-FFFF-FFFF84080000}" name="Connection1834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2" xr16:uid="{00000000-0015-0000-FFFF-FFFF85080000}" name="Connection1834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3" xr16:uid="{00000000-0015-0000-FFFF-FFFF86080000}" name="Connection183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4" xr16:uid="{00000000-0015-0000-FFFF-FFFF87080000}" name="Connection183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5" xr16:uid="{00000000-0015-0000-FFFF-FFFF88080000}" name="Connection183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6" xr16:uid="{00000000-0015-0000-FFFF-FFFF89080000}" name="Connection183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7" xr16:uid="{00000000-0015-0000-FFFF-FFFF8A080000}" name="Connection183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8" xr16:uid="{00000000-0015-0000-FFFF-FFFF8B080000}" name="Connection18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89" xr16:uid="{00000000-0015-0000-FFFF-FFFF8C080000}" name="Connection184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0" xr16:uid="{00000000-0015-0000-FFFF-FFFF8D080000}" name="Connection1841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1" xr16:uid="{00000000-0015-0000-FFFF-FFFF8E080000}" name="Connection1841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2" xr16:uid="{00000000-0015-0000-FFFF-FFFF8F080000}" name="Connection1841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3" xr16:uid="{00000000-0015-0000-FFFF-FFFF90080000}" name="Connection1841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4" xr16:uid="{00000000-0015-0000-FFFF-FFFF91080000}" name="Connection1841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5" xr16:uid="{00000000-0015-0000-FFFF-FFFF92080000}" name="Connection1841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6" xr16:uid="{00000000-0015-0000-FFFF-FFFF93080000}" name="Connection1841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7" xr16:uid="{00000000-0015-0000-FFFF-FFFF94080000}" name="Connection1841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8" xr16:uid="{00000000-0015-0000-FFFF-FFFF95080000}" name="Connection1841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9" xr16:uid="{00000000-0015-0000-FFFF-FFFF96080000}" name="Connection1841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0" xr16:uid="{00000000-0015-0000-FFFF-FFFF97080000}" name="Connection184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1" xr16:uid="{00000000-0015-0000-FFFF-FFFF98080000}" name="Connection1842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2" xr16:uid="{00000000-0015-0000-FFFF-FFFF99080000}" name="Connection1842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3" xr16:uid="{00000000-0015-0000-FFFF-FFFF9A080000}" name="Connection1842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4" xr16:uid="{00000000-0015-0000-FFFF-FFFF9B080000}" name="Connection1842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5" xr16:uid="{00000000-0015-0000-FFFF-FFFF9C080000}" name="Connection1842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6" xr16:uid="{00000000-0015-0000-FFFF-FFFF9D080000}" name="Connection1842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7" xr16:uid="{00000000-0015-0000-FFFF-FFFF9E080000}" name="Connection1842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8" xr16:uid="{00000000-0015-0000-FFFF-FFFF9F080000}" name="Connection1842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9" xr16:uid="{00000000-0015-0000-FFFF-FFFFA0080000}" name="Connection1842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0" xr16:uid="{00000000-0015-0000-FFFF-FFFFA1080000}" name="Connection1842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1" xr16:uid="{00000000-0015-0000-FFFF-FFFFA2080000}" name="Connection184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2" xr16:uid="{00000000-0015-0000-FFFF-FFFFA3080000}" name="Connection1843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3" xr16:uid="{00000000-0015-0000-FFFF-FFFFA4080000}" name="Connection1843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4" xr16:uid="{00000000-0015-0000-FFFF-FFFFA5080000}" name="Connection1843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5" xr16:uid="{00000000-0015-0000-FFFF-FFFFA6080000}" name="Connection1843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6" xr16:uid="{00000000-0015-0000-FFFF-FFFFA7080000}" name="Connection1843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7" xr16:uid="{00000000-0015-0000-FFFF-FFFFA8080000}" name="Connection1843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8" xr16:uid="{00000000-0015-0000-FFFF-FFFFA9080000}" name="Connection1843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9" xr16:uid="{00000000-0015-0000-FFFF-FFFFAA080000}" name="Connection1843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0" xr16:uid="{00000000-0015-0000-FFFF-FFFFAB080000}" name="Connection1843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1" xr16:uid="{00000000-0015-0000-FFFF-FFFFAC080000}" name="Connection1843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2" xr16:uid="{00000000-0015-0000-FFFF-FFFFAD080000}" name="Connection184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3" xr16:uid="{00000000-0015-0000-FFFF-FFFFAE080000}" name="Connection1844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4" xr16:uid="{00000000-0015-0000-FFFF-FFFFAF080000}" name="Connection1844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5" xr16:uid="{00000000-0015-0000-FFFF-FFFFB0080000}" name="Connection1844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6" xr16:uid="{00000000-0015-0000-FFFF-FFFFB1080000}" name="Connection1844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7" xr16:uid="{00000000-0015-0000-FFFF-FFFFB2080000}" name="Connection1844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8" xr16:uid="{00000000-0015-0000-FFFF-FFFFB3080000}" name="Connection1844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9" xr16:uid="{00000000-0015-0000-FFFF-FFFFB4080000}" name="Connection184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30" xr16:uid="{00000000-0015-0000-FFFF-FFFFB5080000}" name="Connection184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31" xr16:uid="{00000000-0015-0000-FFFF-FFFFB6080000}" name="Connection184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32" xr16:uid="{00000000-0015-0000-FFFF-FFFFB7080000}" name="Connection184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33" xr16:uid="{00000000-0015-0000-FFFF-FFFFB8080000}" name="Connection184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34" xr16:uid="{00000000-0015-0000-FFFF-FFFFB9080000}" name="Connection18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35" xr16:uid="{00000000-0015-0000-FFFF-FFFFBA080000}" name="Connection185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36" xr16:uid="{00000000-0015-0000-FFFF-FFFFBB080000}" name="Connection1851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37" xr16:uid="{00000000-0015-0000-FFFF-FFFFBC080000}" name="Connection1851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38" xr16:uid="{00000000-0015-0000-FFFF-FFFFBD080000}" name="Connection1851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39" xr16:uid="{00000000-0015-0000-FFFF-FFFFBE080000}" name="Connection1851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0" xr16:uid="{00000000-0015-0000-FFFF-FFFFBF080000}" name="Connection1851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1" xr16:uid="{00000000-0015-0000-FFFF-FFFFC0080000}" name="Connection1851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2" xr16:uid="{00000000-0015-0000-FFFF-FFFFC1080000}" name="Connection1851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3" xr16:uid="{00000000-0015-0000-FFFF-FFFFC2080000}" name="Connection1851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4" xr16:uid="{00000000-0015-0000-FFFF-FFFFC3080000}" name="Connection1851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5" xr16:uid="{00000000-0015-0000-FFFF-FFFFC4080000}" name="Connection1851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6" xr16:uid="{00000000-0015-0000-FFFF-FFFFC5080000}" name="Connection185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7" xr16:uid="{00000000-0015-0000-FFFF-FFFFC6080000}" name="Connection1852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8" xr16:uid="{00000000-0015-0000-FFFF-FFFFC7080000}" name="Connection1852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9" xr16:uid="{00000000-0015-0000-FFFF-FFFFC8080000}" name="Connection1852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0" xr16:uid="{00000000-0015-0000-FFFF-FFFFC9080000}" name="Connection1852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1" xr16:uid="{00000000-0015-0000-FFFF-FFFFCA080000}" name="Connection1852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2" xr16:uid="{00000000-0015-0000-FFFF-FFFFCB080000}" name="Connection1852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3" xr16:uid="{00000000-0015-0000-FFFF-FFFFCC080000}" name="Connection1852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4" xr16:uid="{00000000-0015-0000-FFFF-FFFFCD080000}" name="Connection1852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5" xr16:uid="{00000000-0015-0000-FFFF-FFFFCE080000}" name="Connection1852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6" xr16:uid="{00000000-0015-0000-FFFF-FFFFCF080000}" name="Connection1852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7" xr16:uid="{00000000-0015-0000-FFFF-FFFFD0080000}" name="Connection185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8" xr16:uid="{00000000-0015-0000-FFFF-FFFFD1080000}" name="Connection1853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9" xr16:uid="{00000000-0015-0000-FFFF-FFFFD2080000}" name="Connection1853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0" xr16:uid="{00000000-0015-0000-FFFF-FFFFD3080000}" name="Connection1853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1" xr16:uid="{00000000-0015-0000-FFFF-FFFFD4080000}" name="Connection1853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2" xr16:uid="{00000000-0015-0000-FFFF-FFFFD5080000}" name="Connection1853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3" xr16:uid="{00000000-0015-0000-FFFF-FFFFD6080000}" name="Connection1853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4" xr16:uid="{00000000-0015-0000-FFFF-FFFFD7080000}" name="Connection1853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5" xr16:uid="{00000000-0015-0000-FFFF-FFFFD8080000}" name="Connection1853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6" xr16:uid="{00000000-0015-0000-FFFF-FFFFD9080000}" name="Connection1853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7" xr16:uid="{00000000-0015-0000-FFFF-FFFFDA080000}" name="Connection1853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8" xr16:uid="{00000000-0015-0000-FFFF-FFFFDB080000}" name="Connection185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9" xr16:uid="{00000000-0015-0000-FFFF-FFFFDC080000}" name="Connection1854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0" xr16:uid="{00000000-0015-0000-FFFF-FFFFDD080000}" name="Connection1854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1" xr16:uid="{00000000-0015-0000-FFFF-FFFFDE080000}" name="Connection1854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2" xr16:uid="{00000000-0015-0000-FFFF-FFFFDF080000}" name="Connection1854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3" xr16:uid="{00000000-0015-0000-FFFF-FFFFE0080000}" name="Connection1854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4" xr16:uid="{00000000-0015-0000-FFFF-FFFFE1080000}" name="Connection185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5" xr16:uid="{00000000-0015-0000-FFFF-FFFFE2080000}" name="Connection185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6" xr16:uid="{00000000-0015-0000-FFFF-FFFFE3080000}" name="Connection185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7" xr16:uid="{00000000-0015-0000-FFFF-FFFFE4080000}" name="Connection185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8" xr16:uid="{00000000-0015-0000-FFFF-FFFFE5080000}" name="Connection185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9" xr16:uid="{00000000-0015-0000-FFFF-FFFFE6080000}" name="Connection18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0" xr16:uid="{00000000-0015-0000-FFFF-FFFFE7080000}" name="Connection186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1" xr16:uid="{00000000-0015-0000-FFFF-FFFFE8080000}" name="Connection1861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2" xr16:uid="{00000000-0015-0000-FFFF-FFFFE9080000}" name="Connection1861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3" xr16:uid="{00000000-0015-0000-FFFF-FFFFEA080000}" name="Connection1861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4" xr16:uid="{00000000-0015-0000-FFFF-FFFFEB080000}" name="Connection1861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5" xr16:uid="{00000000-0015-0000-FFFF-FFFFEC080000}" name="Connection1861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6" xr16:uid="{00000000-0015-0000-FFFF-FFFFED080000}" name="Connection1861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7" xr16:uid="{00000000-0015-0000-FFFF-FFFFEE080000}" name="Connection1861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8" xr16:uid="{00000000-0015-0000-FFFF-FFFFEF080000}" name="Connection1861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9" xr16:uid="{00000000-0015-0000-FFFF-FFFFF0080000}" name="Connection1861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0" xr16:uid="{00000000-0015-0000-FFFF-FFFFF1080000}" name="Connection1861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1" xr16:uid="{00000000-0015-0000-FFFF-FFFFF2080000}" name="Connection186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2" xr16:uid="{00000000-0015-0000-FFFF-FFFFF3080000}" name="Connection1862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3" xr16:uid="{00000000-0015-0000-FFFF-FFFFF4080000}" name="Connection1862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4" xr16:uid="{00000000-0015-0000-FFFF-FFFFF5080000}" name="Connection1862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5" xr16:uid="{00000000-0015-0000-FFFF-FFFFF6080000}" name="Connection1862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6" xr16:uid="{00000000-0015-0000-FFFF-FFFFF7080000}" name="Connection1862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7" xr16:uid="{00000000-0015-0000-FFFF-FFFFF8080000}" name="Connection1862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8" xr16:uid="{00000000-0015-0000-FFFF-FFFFF9080000}" name="Connection1862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9" xr16:uid="{00000000-0015-0000-FFFF-FFFFFA080000}" name="Connection1862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0" xr16:uid="{00000000-0015-0000-FFFF-FFFFFB080000}" name="Connection1862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1" xr16:uid="{00000000-0015-0000-FFFF-FFFFFC080000}" name="Connection1862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2" xr16:uid="{00000000-0015-0000-FFFF-FFFFFD080000}" name="Connection186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3" xr16:uid="{00000000-0015-0000-FFFF-FFFFFE080000}" name="Connection1863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4" xr16:uid="{00000000-0015-0000-FFFF-FFFFFF080000}" name="Connection1863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5" xr16:uid="{00000000-0015-0000-FFFF-FFFF00090000}" name="Connection1863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6" xr16:uid="{00000000-0015-0000-FFFF-FFFF01090000}" name="Connection1863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7" xr16:uid="{00000000-0015-0000-FFFF-FFFF02090000}" name="Connection1863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8" xr16:uid="{00000000-0015-0000-FFFF-FFFF03090000}" name="Connection1863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9" xr16:uid="{00000000-0015-0000-FFFF-FFFF04090000}" name="Connection1863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0" xr16:uid="{00000000-0015-0000-FFFF-FFFF05090000}" name="Connection1863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1" xr16:uid="{00000000-0015-0000-FFFF-FFFF06090000}" name="Connection1863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2" xr16:uid="{00000000-0015-0000-FFFF-FFFF07090000}" name="Connection1863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3" xr16:uid="{00000000-0015-0000-FFFF-FFFF08090000}" name="Connection186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4" xr16:uid="{00000000-0015-0000-FFFF-FFFF09090000}" name="Connection1864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5" xr16:uid="{00000000-0015-0000-FFFF-FFFF0A090000}" name="Connection1864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6" xr16:uid="{00000000-0015-0000-FFFF-FFFF0B090000}" name="Connection1864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7" xr16:uid="{00000000-0015-0000-FFFF-FFFF0C090000}" name="Connection1864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8" xr16:uid="{00000000-0015-0000-FFFF-FFFF0D090000}" name="Connection186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9" xr16:uid="{00000000-0015-0000-FFFF-FFFF0E090000}" name="Connection186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20" xr16:uid="{00000000-0015-0000-FFFF-FFFF0F090000}" name="Connection186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21" xr16:uid="{00000000-0015-0000-FFFF-FFFF10090000}" name="Connection186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22" xr16:uid="{00000000-0015-0000-FFFF-FFFF11090000}" name="Connection186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23" xr16:uid="{00000000-0015-0000-FFFF-FFFF12090000}" name="Connection18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24" xr16:uid="{00000000-0015-0000-FFFF-FFFF13090000}" name="Connection187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25" xr16:uid="{00000000-0015-0000-FFFF-FFFF14090000}" name="Connection1871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26" xr16:uid="{00000000-0015-0000-FFFF-FFFF15090000}" name="Connection1871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27" xr16:uid="{00000000-0015-0000-FFFF-FFFF16090000}" name="Connection1871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28" xr16:uid="{00000000-0015-0000-FFFF-FFFF17090000}" name="Connection1871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29" xr16:uid="{00000000-0015-0000-FFFF-FFFF18090000}" name="Connection1871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0" xr16:uid="{00000000-0015-0000-FFFF-FFFF19090000}" name="Connection1871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1" xr16:uid="{00000000-0015-0000-FFFF-FFFF1A090000}" name="Connection1871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2" xr16:uid="{00000000-0015-0000-FFFF-FFFF1B090000}" name="Connection1871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3" xr16:uid="{00000000-0015-0000-FFFF-FFFF1C090000}" name="Connection1871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4" xr16:uid="{00000000-0015-0000-FFFF-FFFF1D090000}" name="Connection1871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5" xr16:uid="{00000000-0015-0000-FFFF-FFFF1E090000}" name="Connection187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6" xr16:uid="{00000000-0015-0000-FFFF-FFFF1F090000}" name="Connection1872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7" xr16:uid="{00000000-0015-0000-FFFF-FFFF20090000}" name="Connection1872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8" xr16:uid="{00000000-0015-0000-FFFF-FFFF21090000}" name="Connection1872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9" xr16:uid="{00000000-0015-0000-FFFF-FFFF22090000}" name="Connection1872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0" xr16:uid="{00000000-0015-0000-FFFF-FFFF23090000}" name="Connection1872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1" xr16:uid="{00000000-0015-0000-FFFF-FFFF24090000}" name="Connection1872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2" xr16:uid="{00000000-0015-0000-FFFF-FFFF25090000}" name="Connection1872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3" xr16:uid="{00000000-0015-0000-FFFF-FFFF26090000}" name="Connection1872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4" xr16:uid="{00000000-0015-0000-FFFF-FFFF27090000}" name="Connection1872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5" xr16:uid="{00000000-0015-0000-FFFF-FFFF28090000}" name="Connection1872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6" xr16:uid="{00000000-0015-0000-FFFF-FFFF29090000}" name="Connection187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7" xr16:uid="{00000000-0015-0000-FFFF-FFFF2A090000}" name="Connection1873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8" xr16:uid="{00000000-0015-0000-FFFF-FFFF2B090000}" name="Connection1873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9" xr16:uid="{00000000-0015-0000-FFFF-FFFF2C090000}" name="Connection1873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0" xr16:uid="{00000000-0015-0000-FFFF-FFFF2D090000}" name="Connection1873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1" xr16:uid="{00000000-0015-0000-FFFF-FFFF2E090000}" name="Connection1873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2" xr16:uid="{00000000-0015-0000-FFFF-FFFF2F090000}" name="Connection1873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3" xr16:uid="{00000000-0015-0000-FFFF-FFFF30090000}" name="Connection1873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4" xr16:uid="{00000000-0015-0000-FFFF-FFFF31090000}" name="Connection1873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5" xr16:uid="{00000000-0015-0000-FFFF-FFFF32090000}" name="Connection1873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6" xr16:uid="{00000000-0015-0000-FFFF-FFFF33090000}" name="Connection1873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7" xr16:uid="{00000000-0015-0000-FFFF-FFFF34090000}" name="Connection187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8" xr16:uid="{00000000-0015-0000-FFFF-FFFF35090000}" name="Connection1874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9" xr16:uid="{00000000-0015-0000-FFFF-FFFF36090000}" name="Connection1874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60" xr16:uid="{00000000-0015-0000-FFFF-FFFF37090000}" name="Connection1874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61" xr16:uid="{00000000-0015-0000-FFFF-FFFF38090000}" name="Connection187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62" xr16:uid="{00000000-0015-0000-FFFF-FFFF39090000}" name="Connection187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63" xr16:uid="{00000000-0015-0000-FFFF-FFFF3A090000}" name="Connection187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64" xr16:uid="{00000000-0015-0000-FFFF-FFFF3B090000}" name="Connection187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65" xr16:uid="{00000000-0015-0000-FFFF-FFFF3C090000}" name="Connection187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66" xr16:uid="{00000000-0015-0000-FFFF-FFFF3D090000}" name="Connection188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67" xr16:uid="{00000000-0015-0000-FFFF-FFFF3E090000}" name="Connection1881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68" xr16:uid="{00000000-0015-0000-FFFF-FFFF3F090000}" name="Connection18810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69" xr16:uid="{00000000-0015-0000-FFFF-FFFF40090000}" name="Connection18811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0" xr16:uid="{00000000-0015-0000-FFFF-FFFF41090000}" name="Connection18812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1" xr16:uid="{00000000-0015-0000-FFFF-FFFF42090000}" name="Connection18813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2" xr16:uid="{00000000-0015-0000-FFFF-FFFF43090000}" name="Connection18814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3" xr16:uid="{00000000-0015-0000-FFFF-FFFF44090000}" name="Connection18815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4" xr16:uid="{00000000-0015-0000-FFFF-FFFF45090000}" name="Connection18816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5" xr16:uid="{00000000-0015-0000-FFFF-FFFF46090000}" name="Connection18817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6" xr16:uid="{00000000-0015-0000-FFFF-FFFF47090000}" name="Connection18818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7" xr16:uid="{00000000-0015-0000-FFFF-FFFF48090000}" name="Connection18819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8" xr16:uid="{00000000-0015-0000-FFFF-FFFF49090000}" name="Connection1882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9" xr16:uid="{00000000-0015-0000-FFFF-FFFF4A090000}" name="Connection18820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0" xr16:uid="{00000000-0015-0000-FFFF-FFFF4B090000}" name="Connection18821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1" xr16:uid="{00000000-0015-0000-FFFF-FFFF4C090000}" name="Connection1883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2" xr16:uid="{00000000-0015-0000-FFFF-FFFF4D090000}" name="Connection1884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3" xr16:uid="{00000000-0015-0000-FFFF-FFFF4E090000}" name="Connection1885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4" xr16:uid="{00000000-0015-0000-FFFF-FFFF4F090000}" name="Connection1886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5" xr16:uid="{00000000-0015-0000-FFFF-FFFF50090000}" name="Connection1887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6" xr16:uid="{00000000-0015-0000-FFFF-FFFF51090000}" name="Connection1888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7" xr16:uid="{00000000-0015-0000-FFFF-FFFF52090000}" name="Connection1889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8" xr16:uid="{00000000-0015-0000-FFFF-FFFF53090000}" name="Connection189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89" xr16:uid="{00000000-0015-0000-FFFF-FFFF54090000}" name="Connection1891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0" xr16:uid="{00000000-0015-0000-FFFF-FFFF55090000}" name="Connection18910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1" xr16:uid="{00000000-0015-0000-FFFF-FFFF56090000}" name="Connection18911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2" xr16:uid="{00000000-0015-0000-FFFF-FFFF57090000}" name="Connection18912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3" xr16:uid="{00000000-0015-0000-FFFF-FFFF58090000}" name="Connection18913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4" xr16:uid="{00000000-0015-0000-FFFF-FFFF59090000}" name="Connection18914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5" xr16:uid="{00000000-0015-0000-FFFF-FFFF5A090000}" name="Connection18915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6" xr16:uid="{00000000-0015-0000-FFFF-FFFF5B090000}" name="Connection18916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7" xr16:uid="{00000000-0015-0000-FFFF-FFFF5C090000}" name="Connection18917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8" xr16:uid="{00000000-0015-0000-FFFF-FFFF5D090000}" name="Connection18918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9" xr16:uid="{00000000-0015-0000-FFFF-FFFF5E090000}" name="Connection18919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0" xr16:uid="{00000000-0015-0000-FFFF-FFFF5F090000}" name="Connection1892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1" xr16:uid="{00000000-0015-0000-FFFF-FFFF60090000}" name="Connection18920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2" xr16:uid="{00000000-0015-0000-FFFF-FFFF61090000}" name="Connection18921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3" xr16:uid="{00000000-0015-0000-FFFF-FFFF62090000}" name="Connection1893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4" xr16:uid="{00000000-0015-0000-FFFF-FFFF63090000}" name="Connection1894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5" xr16:uid="{00000000-0015-0000-FFFF-FFFF64090000}" name="Connection1895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6" xr16:uid="{00000000-0015-0000-FFFF-FFFF65090000}" name="Connection1896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7" xr16:uid="{00000000-0015-0000-FFFF-FFFF66090000}" name="Connection1897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8" xr16:uid="{00000000-0015-0000-FFFF-FFFF67090000}" name="Connection1898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9" xr16:uid="{00000000-0015-0000-FFFF-FFFF68090000}" name="Connection1899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10" xr16:uid="{00000000-0015-0000-FFFF-FFFF69090000}" name="Connection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11" xr16:uid="{00000000-0015-0000-FFFF-FFFF6A090000}" name="Connection190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2" xr16:uid="{00000000-0015-0000-FFFF-FFFF6B090000}" name="Connection1901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3" xr16:uid="{00000000-0015-0000-FFFF-FFFF6C090000}" name="Connection19010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4" xr16:uid="{00000000-0015-0000-FFFF-FFFF6D090000}" name="Connection19011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5" xr16:uid="{00000000-0015-0000-FFFF-FFFF6E090000}" name="Connection19012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6" xr16:uid="{00000000-0015-0000-FFFF-FFFF6F090000}" name="Connection19013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7" xr16:uid="{00000000-0015-0000-FFFF-FFFF70090000}" name="Connection19014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8" xr16:uid="{00000000-0015-0000-FFFF-FFFF71090000}" name="Connection19015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9" xr16:uid="{00000000-0015-0000-FFFF-FFFF72090000}" name="Connection19016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0" xr16:uid="{00000000-0015-0000-FFFF-FFFF73090000}" name="Connection19017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1" xr16:uid="{00000000-0015-0000-FFFF-FFFF74090000}" name="Connection19018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2" xr16:uid="{00000000-0015-0000-FFFF-FFFF75090000}" name="Connection19019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3" xr16:uid="{00000000-0015-0000-FFFF-FFFF76090000}" name="Connection1902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4" xr16:uid="{00000000-0015-0000-FFFF-FFFF77090000}" name="Connection19020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5" xr16:uid="{00000000-0015-0000-FFFF-FFFF78090000}" name="Connection19021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6" xr16:uid="{00000000-0015-0000-FFFF-FFFF79090000}" name="Connection1903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7" xr16:uid="{00000000-0015-0000-FFFF-FFFF7A090000}" name="Connection1904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8" xr16:uid="{00000000-0015-0000-FFFF-FFFF7B090000}" name="Connection1905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9" xr16:uid="{00000000-0015-0000-FFFF-FFFF7C090000}" name="Connection1906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30" xr16:uid="{00000000-0015-0000-FFFF-FFFF7D090000}" name="Connection1907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31" xr16:uid="{00000000-0015-0000-FFFF-FFFF7E090000}" name="Connection1908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32" xr16:uid="{00000000-0015-0000-FFFF-FFFF7F090000}" name="Connection1909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33" xr16:uid="{00000000-0015-0000-FFFF-FFFF80090000}" name="Connection19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34" xr16:uid="{00000000-0015-0000-FFFF-FFFF81090000}" name="Connection19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35" xr16:uid="{00000000-0015-0000-FFFF-FFFF82090000}" name="Connection191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36" xr16:uid="{00000000-0015-0000-FFFF-FFFF83090000}" name="Connection191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37" xr16:uid="{00000000-0015-0000-FFFF-FFFF84090000}" name="Connection191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38" xr16:uid="{00000000-0015-0000-FFFF-FFFF85090000}" name="Connection191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39" xr16:uid="{00000000-0015-0000-FFFF-FFFF86090000}" name="Connection191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0" xr16:uid="{00000000-0015-0000-FFFF-FFFF87090000}" name="Connection19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1" xr16:uid="{00000000-0015-0000-FFFF-FFFF88090000}" name="Connection191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2" xr16:uid="{00000000-0015-0000-FFFF-FFFF89090000}" name="Connection191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3" xr16:uid="{00000000-0015-0000-FFFF-FFFF8A090000}" name="Connection19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4" xr16:uid="{00000000-0015-0000-FFFF-FFFF8B090000}" name="Connection19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5" xr16:uid="{00000000-0015-0000-FFFF-FFFF8C090000}" name="Connection192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6" xr16:uid="{00000000-0015-0000-FFFF-FFFF8D090000}" name="Connection192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7" xr16:uid="{00000000-0015-0000-FFFF-FFFF8E090000}" name="Connection192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8" xr16:uid="{00000000-0015-0000-FFFF-FFFF8F090000}" name="Connection19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9" xr16:uid="{00000000-0015-0000-FFFF-FFFF90090000}" name="Connection19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50" xr16:uid="{00000000-0015-0000-FFFF-FFFF91090000}" name="Connection19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51" xr16:uid="{00000000-0015-0000-FFFF-FFFF92090000}" name="Connection19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52" xr16:uid="{00000000-0015-0000-FFFF-FFFF93090000}" name="Connection19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53" xr16:uid="{00000000-0015-0000-FFFF-FFFF94090000}" name="Connection19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54" xr16:uid="{00000000-0015-0000-FFFF-FFFF95090000}" name="Connection19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55" xr16:uid="{00000000-0015-0000-FFFF-FFFF96090000}" name="Connection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456" xr16:uid="{00000000-0015-0000-FFFF-FFFF97090000}" name="Connection2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457" xr16:uid="{00000000-0015-0000-FFFF-FFFF98090000}" name="Connection200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58" xr16:uid="{00000000-0015-0000-FFFF-FFFF99090000}" name="Connection2001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59" xr16:uid="{00000000-0015-0000-FFFF-FFFF9A090000}" name="Connection20010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0" xr16:uid="{00000000-0015-0000-FFFF-FFFF9B090000}" name="Connection20011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1" xr16:uid="{00000000-0015-0000-FFFF-FFFF9C090000}" name="Connection20012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2" xr16:uid="{00000000-0015-0000-FFFF-FFFF9D090000}" name="Connection20013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3" xr16:uid="{00000000-0015-0000-FFFF-FFFF9E090000}" name="Connection20014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4" xr16:uid="{00000000-0015-0000-FFFF-FFFF9F090000}" name="Connection20015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5" xr16:uid="{00000000-0015-0000-FFFF-FFFFA0090000}" name="Connection20016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6" xr16:uid="{00000000-0015-0000-FFFF-FFFFA1090000}" name="Connection20017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7" xr16:uid="{00000000-0015-0000-FFFF-FFFFA2090000}" name="Connection20018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8" xr16:uid="{00000000-0015-0000-FFFF-FFFFA3090000}" name="Connection20019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9" xr16:uid="{00000000-0015-0000-FFFF-FFFFA4090000}" name="Connection2002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0" xr16:uid="{00000000-0015-0000-FFFF-FFFFA5090000}" name="Connection20020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1" xr16:uid="{00000000-0015-0000-FFFF-FFFFA6090000}" name="Connection20021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2" xr16:uid="{00000000-0015-0000-FFFF-FFFFA7090000}" name="Connection2003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3" xr16:uid="{00000000-0015-0000-FFFF-FFFFA8090000}" name="Connection2004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4" xr16:uid="{00000000-0015-0000-FFFF-FFFFA9090000}" name="Connection2005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5" xr16:uid="{00000000-0015-0000-FFFF-FFFFAA090000}" name="Connection2006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6" xr16:uid="{00000000-0015-0000-FFFF-FFFFAB090000}" name="Connection2007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7" xr16:uid="{00000000-0015-0000-FFFF-FFFFAC090000}" name="Connection2008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8" xr16:uid="{00000000-0015-0000-FFFF-FFFFAD090000}" name="Connection2009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9" xr16:uid="{00000000-0015-0000-FFFF-FFFFAE090000}" name="Connection201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0" xr16:uid="{00000000-0015-0000-FFFF-FFFFAF090000}" name="Connection2011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1" xr16:uid="{00000000-0015-0000-FFFF-FFFFB0090000}" name="Connection20110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2" xr16:uid="{00000000-0015-0000-FFFF-FFFFB1090000}" name="Connection20111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3" xr16:uid="{00000000-0015-0000-FFFF-FFFFB2090000}" name="Connection20112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4" xr16:uid="{00000000-0015-0000-FFFF-FFFFB3090000}" name="Connection20113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5" xr16:uid="{00000000-0015-0000-FFFF-FFFFB4090000}" name="Connection20114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6" xr16:uid="{00000000-0015-0000-FFFF-FFFFB5090000}" name="Connection20115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7" xr16:uid="{00000000-0015-0000-FFFF-FFFFB6090000}" name="Connection20116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8" xr16:uid="{00000000-0015-0000-FFFF-FFFFB7090000}" name="Connection20117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9" xr16:uid="{00000000-0015-0000-FFFF-FFFFB8090000}" name="Connection20118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0" xr16:uid="{00000000-0015-0000-FFFF-FFFFB9090000}" name="Connection20119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1" xr16:uid="{00000000-0015-0000-FFFF-FFFFBA090000}" name="Connection2012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2" xr16:uid="{00000000-0015-0000-FFFF-FFFFBB090000}" name="Connection20120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3" xr16:uid="{00000000-0015-0000-FFFF-FFFFBC090000}" name="Connection20121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4" xr16:uid="{00000000-0015-0000-FFFF-FFFFBD090000}" name="Connection2013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5" xr16:uid="{00000000-0015-0000-FFFF-FFFFBE090000}" name="Connection2014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6" xr16:uid="{00000000-0015-0000-FFFF-FFFFBF090000}" name="Connection2015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7" xr16:uid="{00000000-0015-0000-FFFF-FFFFC0090000}" name="Connection2016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8" xr16:uid="{00000000-0015-0000-FFFF-FFFFC1090000}" name="Connection2017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9" xr16:uid="{00000000-0015-0000-FFFF-FFFFC2090000}" name="Connection2018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500" xr16:uid="{00000000-0015-0000-FFFF-FFFFC3090000}" name="Connection2019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501" xr16:uid="{00000000-0015-0000-FFFF-FFFFC4090000}" name="Connection202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2" xr16:uid="{00000000-0015-0000-FFFF-FFFFC5090000}" name="Connection2021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3" xr16:uid="{00000000-0015-0000-FFFF-FFFFC6090000}" name="Connection20210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4" xr16:uid="{00000000-0015-0000-FFFF-FFFFC7090000}" name="Connection20211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5" xr16:uid="{00000000-0015-0000-FFFF-FFFFC8090000}" name="Connection20212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6" xr16:uid="{00000000-0015-0000-FFFF-FFFFC9090000}" name="Connection20213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7" xr16:uid="{00000000-0015-0000-FFFF-FFFFCA090000}" name="Connection20214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8" xr16:uid="{00000000-0015-0000-FFFF-FFFFCB090000}" name="Connection20215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9" xr16:uid="{00000000-0015-0000-FFFF-FFFFCC090000}" name="Connection20216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0" xr16:uid="{00000000-0015-0000-FFFF-FFFFCD090000}" name="Connection20217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1" xr16:uid="{00000000-0015-0000-FFFF-FFFFCE090000}" name="Connection20218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2" xr16:uid="{00000000-0015-0000-FFFF-FFFFCF090000}" name="Connection20219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3" xr16:uid="{00000000-0015-0000-FFFF-FFFFD0090000}" name="Connection2022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4" xr16:uid="{00000000-0015-0000-FFFF-FFFFD1090000}" name="Connection20220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5" xr16:uid="{00000000-0015-0000-FFFF-FFFFD2090000}" name="Connection20221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6" xr16:uid="{00000000-0015-0000-FFFF-FFFFD3090000}" name="Connection2023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7" xr16:uid="{00000000-0015-0000-FFFF-FFFFD4090000}" name="Connection2024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8" xr16:uid="{00000000-0015-0000-FFFF-FFFFD5090000}" name="Connection2025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9" xr16:uid="{00000000-0015-0000-FFFF-FFFFD6090000}" name="Connection2026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20" xr16:uid="{00000000-0015-0000-FFFF-FFFFD7090000}" name="Connection2027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21" xr16:uid="{00000000-0015-0000-FFFF-FFFFD8090000}" name="Connection2028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22" xr16:uid="{00000000-0015-0000-FFFF-FFFFD9090000}" name="Connection2029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23" xr16:uid="{00000000-0015-0000-FFFF-FFFFDA090000}" name="Connection203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24" xr16:uid="{00000000-0015-0000-FFFF-FFFFDB090000}" name="Connection2031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25" xr16:uid="{00000000-0015-0000-FFFF-FFFFDC090000}" name="Connection20310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26" xr16:uid="{00000000-0015-0000-FFFF-FFFFDD090000}" name="Connection20311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27" xr16:uid="{00000000-0015-0000-FFFF-FFFFDE090000}" name="Connection20312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28" xr16:uid="{00000000-0015-0000-FFFF-FFFFDF090000}" name="Connection20313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29" xr16:uid="{00000000-0015-0000-FFFF-FFFFE0090000}" name="Connection20314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0" xr16:uid="{00000000-0015-0000-FFFF-FFFFE1090000}" name="Connection20315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1" xr16:uid="{00000000-0015-0000-FFFF-FFFFE2090000}" name="Connection20316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2" xr16:uid="{00000000-0015-0000-FFFF-FFFFE3090000}" name="Connection20317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3" xr16:uid="{00000000-0015-0000-FFFF-FFFFE4090000}" name="Connection20318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4" xr16:uid="{00000000-0015-0000-FFFF-FFFFE5090000}" name="Connection20319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5" xr16:uid="{00000000-0015-0000-FFFF-FFFFE6090000}" name="Connection2032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6" xr16:uid="{00000000-0015-0000-FFFF-FFFFE7090000}" name="Connection20320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7" xr16:uid="{00000000-0015-0000-FFFF-FFFFE8090000}" name="Connection20321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8" xr16:uid="{00000000-0015-0000-FFFF-FFFFE9090000}" name="Connection2033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9" xr16:uid="{00000000-0015-0000-FFFF-FFFFEA090000}" name="Connection2034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40" xr16:uid="{00000000-0015-0000-FFFF-FFFFEB090000}" name="Connection2035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41" xr16:uid="{00000000-0015-0000-FFFF-FFFFEC090000}" name="Connection2036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42" xr16:uid="{00000000-0015-0000-FFFF-FFFFED090000}" name="Connection2037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43" xr16:uid="{00000000-0015-0000-FFFF-FFFFEE090000}" name="Connection2038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44" xr16:uid="{00000000-0015-0000-FFFF-FFFFEF090000}" name="Connection2039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45" xr16:uid="{00000000-0015-0000-FFFF-FFFFF0090000}" name="Connection204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46" xr16:uid="{00000000-0015-0000-FFFF-FFFFF1090000}" name="Connection2041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47" xr16:uid="{00000000-0015-0000-FFFF-FFFFF2090000}" name="Connection20410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48" xr16:uid="{00000000-0015-0000-FFFF-FFFFF3090000}" name="Connection20411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49" xr16:uid="{00000000-0015-0000-FFFF-FFFFF4090000}" name="Connection20412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0" xr16:uid="{00000000-0015-0000-FFFF-FFFFF5090000}" name="Connection20413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1" xr16:uid="{00000000-0015-0000-FFFF-FFFFF6090000}" name="Connection20414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2" xr16:uid="{00000000-0015-0000-FFFF-FFFFF7090000}" name="Connection20415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3" xr16:uid="{00000000-0015-0000-FFFF-FFFFF8090000}" name="Connection20416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4" xr16:uid="{00000000-0015-0000-FFFF-FFFFF9090000}" name="Connection20417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5" xr16:uid="{00000000-0015-0000-FFFF-FFFFFA090000}" name="Connection20418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6" xr16:uid="{00000000-0015-0000-FFFF-FFFFFB090000}" name="Connection20419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7" xr16:uid="{00000000-0015-0000-FFFF-FFFFFC090000}" name="Connection2042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8" xr16:uid="{00000000-0015-0000-FFFF-FFFFFD090000}" name="Connection20420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9" xr16:uid="{00000000-0015-0000-FFFF-FFFFFE090000}" name="Connection20421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0" xr16:uid="{00000000-0015-0000-FFFF-FFFFFF090000}" name="Connection2043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1" xr16:uid="{00000000-0015-0000-FFFF-FFFF000A0000}" name="Connection2044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2" xr16:uid="{00000000-0015-0000-FFFF-FFFF010A0000}" name="Connection2045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3" xr16:uid="{00000000-0015-0000-FFFF-FFFF020A0000}" name="Connection2046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4" xr16:uid="{00000000-0015-0000-FFFF-FFFF030A0000}" name="Connection2047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5" xr16:uid="{00000000-0015-0000-FFFF-FFFF040A0000}" name="Connection2048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6" xr16:uid="{00000000-0015-0000-FFFF-FFFF050A0000}" name="Connection2049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7" xr16:uid="{00000000-0015-0000-FFFF-FFFF060A0000}" name="Connection205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68" xr16:uid="{00000000-0015-0000-FFFF-FFFF070A0000}" name="Connection2051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69" xr16:uid="{00000000-0015-0000-FFFF-FFFF080A0000}" name="Connection20510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0" xr16:uid="{00000000-0015-0000-FFFF-FFFF090A0000}" name="Connection20511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1" xr16:uid="{00000000-0015-0000-FFFF-FFFF0A0A0000}" name="Connection20512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2" xr16:uid="{00000000-0015-0000-FFFF-FFFF0B0A0000}" name="Connection20513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3" xr16:uid="{00000000-0015-0000-FFFF-FFFF0C0A0000}" name="Connection20514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4" xr16:uid="{00000000-0015-0000-FFFF-FFFF0D0A0000}" name="Connection20515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5" xr16:uid="{00000000-0015-0000-FFFF-FFFF0E0A0000}" name="Connection20516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6" xr16:uid="{00000000-0015-0000-FFFF-FFFF0F0A0000}" name="Connection20517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7" xr16:uid="{00000000-0015-0000-FFFF-FFFF100A0000}" name="Connection20518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8" xr16:uid="{00000000-0015-0000-FFFF-FFFF110A0000}" name="Connection20519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9" xr16:uid="{00000000-0015-0000-FFFF-FFFF120A0000}" name="Connection2052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0" xr16:uid="{00000000-0015-0000-FFFF-FFFF130A0000}" name="Connection20520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1" xr16:uid="{00000000-0015-0000-FFFF-FFFF140A0000}" name="Connection20521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2" xr16:uid="{00000000-0015-0000-FFFF-FFFF150A0000}" name="Connection2053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3" xr16:uid="{00000000-0015-0000-FFFF-FFFF160A0000}" name="Connection2054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4" xr16:uid="{00000000-0015-0000-FFFF-FFFF170A0000}" name="Connection2055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5" xr16:uid="{00000000-0015-0000-FFFF-FFFF180A0000}" name="Connection2056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6" xr16:uid="{00000000-0015-0000-FFFF-FFFF190A0000}" name="Connection2057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7" xr16:uid="{00000000-0015-0000-FFFF-FFFF1A0A0000}" name="Connection2058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8" xr16:uid="{00000000-0015-0000-FFFF-FFFF1B0A0000}" name="Connection2059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9" xr16:uid="{00000000-0015-0000-FFFF-FFFF1C0A0000}" name="Connection206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0" xr16:uid="{00000000-0015-0000-FFFF-FFFF1D0A0000}" name="Connection2061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1" xr16:uid="{00000000-0015-0000-FFFF-FFFF1E0A0000}" name="Connection20610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2" xr16:uid="{00000000-0015-0000-FFFF-FFFF1F0A0000}" name="Connection20611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3" xr16:uid="{00000000-0015-0000-FFFF-FFFF200A0000}" name="Connection20612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4" xr16:uid="{00000000-0015-0000-FFFF-FFFF210A0000}" name="Connection20613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5" xr16:uid="{00000000-0015-0000-FFFF-FFFF220A0000}" name="Connection20614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6" xr16:uid="{00000000-0015-0000-FFFF-FFFF230A0000}" name="Connection20615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7" xr16:uid="{00000000-0015-0000-FFFF-FFFF240A0000}" name="Connection20616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8" xr16:uid="{00000000-0015-0000-FFFF-FFFF250A0000}" name="Connection20617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9" xr16:uid="{00000000-0015-0000-FFFF-FFFF260A0000}" name="Connection20618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0" xr16:uid="{00000000-0015-0000-FFFF-FFFF270A0000}" name="Connection20619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1" xr16:uid="{00000000-0015-0000-FFFF-FFFF280A0000}" name="Connection2062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2" xr16:uid="{00000000-0015-0000-FFFF-FFFF290A0000}" name="Connection20620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3" xr16:uid="{00000000-0015-0000-FFFF-FFFF2A0A0000}" name="Connection20621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4" xr16:uid="{00000000-0015-0000-FFFF-FFFF2B0A0000}" name="Connection2063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5" xr16:uid="{00000000-0015-0000-FFFF-FFFF2C0A0000}" name="Connection2064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6" xr16:uid="{00000000-0015-0000-FFFF-FFFF2D0A0000}" name="Connection2065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7" xr16:uid="{00000000-0015-0000-FFFF-FFFF2E0A0000}" name="Connection2066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8" xr16:uid="{00000000-0015-0000-FFFF-FFFF2F0A0000}" name="Connection2067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9" xr16:uid="{00000000-0015-0000-FFFF-FFFF300A0000}" name="Connection2068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10" xr16:uid="{00000000-0015-0000-FFFF-FFFF310A0000}" name="Connection2069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11" xr16:uid="{00000000-0015-0000-FFFF-FFFF320A0000}" name="Connection207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2" xr16:uid="{00000000-0015-0000-FFFF-FFFF330A0000}" name="Connection2071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3" xr16:uid="{00000000-0015-0000-FFFF-FFFF340A0000}" name="Connection20710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4" xr16:uid="{00000000-0015-0000-FFFF-FFFF350A0000}" name="Connection20711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5" xr16:uid="{00000000-0015-0000-FFFF-FFFF360A0000}" name="Connection20712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6" xr16:uid="{00000000-0015-0000-FFFF-FFFF370A0000}" name="Connection20713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7" xr16:uid="{00000000-0015-0000-FFFF-FFFF380A0000}" name="Connection20714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8" xr16:uid="{00000000-0015-0000-FFFF-FFFF390A0000}" name="Connection20715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9" xr16:uid="{00000000-0015-0000-FFFF-FFFF3A0A0000}" name="Connection20716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0" xr16:uid="{00000000-0015-0000-FFFF-FFFF3B0A0000}" name="Connection20717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1" xr16:uid="{00000000-0015-0000-FFFF-FFFF3C0A0000}" name="Connection20718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2" xr16:uid="{00000000-0015-0000-FFFF-FFFF3D0A0000}" name="Connection20719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3" xr16:uid="{00000000-0015-0000-FFFF-FFFF3E0A0000}" name="Connection2072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4" xr16:uid="{00000000-0015-0000-FFFF-FFFF3F0A0000}" name="Connection20720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5" xr16:uid="{00000000-0015-0000-FFFF-FFFF400A0000}" name="Connection20721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6" xr16:uid="{00000000-0015-0000-FFFF-FFFF410A0000}" name="Connection20722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7" xr16:uid="{00000000-0015-0000-FFFF-FFFF420A0000}" name="Connection20723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8" xr16:uid="{00000000-0015-0000-FFFF-FFFF430A0000}" name="Connection20724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9" xr16:uid="{00000000-0015-0000-FFFF-FFFF440A0000}" name="Connection20725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0" xr16:uid="{00000000-0015-0000-FFFF-FFFF450A0000}" name="Connection20726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1" xr16:uid="{00000000-0015-0000-FFFF-FFFF460A0000}" name="Connection20727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2" xr16:uid="{00000000-0015-0000-FFFF-FFFF470A0000}" name="Connection20728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3" xr16:uid="{00000000-0015-0000-FFFF-FFFF480A0000}" name="Connection20729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4" xr16:uid="{00000000-0015-0000-FFFF-FFFF490A0000}" name="Connection2073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5" xr16:uid="{00000000-0015-0000-FFFF-FFFF4A0A0000}" name="Connection20730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6" xr16:uid="{00000000-0015-0000-FFFF-FFFF4B0A0000}" name="Connection20731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7" xr16:uid="{00000000-0015-0000-FFFF-FFFF4C0A0000}" name="Connection2074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8" xr16:uid="{00000000-0015-0000-FFFF-FFFF4D0A0000}" name="Connection2075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9" xr16:uid="{00000000-0015-0000-FFFF-FFFF4E0A0000}" name="Connection2076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40" xr16:uid="{00000000-0015-0000-FFFF-FFFF4F0A0000}" name="Connection2077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41" xr16:uid="{00000000-0015-0000-FFFF-FFFF500A0000}" name="Connection2078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42" xr16:uid="{00000000-0015-0000-FFFF-FFFF510A0000}" name="Connection2079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43" xr16:uid="{00000000-0015-0000-FFFF-FFFF520A0000}" name="Connection208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44" xr16:uid="{00000000-0015-0000-FFFF-FFFF530A0000}" name="Connection2081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45" xr16:uid="{00000000-0015-0000-FFFF-FFFF540A0000}" name="Connection20810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46" xr16:uid="{00000000-0015-0000-FFFF-FFFF550A0000}" name="Connection20811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47" xr16:uid="{00000000-0015-0000-FFFF-FFFF560A0000}" name="Connection20812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48" xr16:uid="{00000000-0015-0000-FFFF-FFFF570A0000}" name="Connection20813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49" xr16:uid="{00000000-0015-0000-FFFF-FFFF580A0000}" name="Connection20814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0" xr16:uid="{00000000-0015-0000-FFFF-FFFF590A0000}" name="Connection20815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1" xr16:uid="{00000000-0015-0000-FFFF-FFFF5A0A0000}" name="Connection20816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2" xr16:uid="{00000000-0015-0000-FFFF-FFFF5B0A0000}" name="Connection20817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3" xr16:uid="{00000000-0015-0000-FFFF-FFFF5C0A0000}" name="Connection20818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4" xr16:uid="{00000000-0015-0000-FFFF-FFFF5D0A0000}" name="Connection20819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5" xr16:uid="{00000000-0015-0000-FFFF-FFFF5E0A0000}" name="Connection2082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6" xr16:uid="{00000000-0015-0000-FFFF-FFFF5F0A0000}" name="Connection20820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7" xr16:uid="{00000000-0015-0000-FFFF-FFFF600A0000}" name="Connection20821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8" xr16:uid="{00000000-0015-0000-FFFF-FFFF610A0000}" name="Connection20822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9" xr16:uid="{00000000-0015-0000-FFFF-FFFF620A0000}" name="Connection20823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0" xr16:uid="{00000000-0015-0000-FFFF-FFFF630A0000}" name="Connection20824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1" xr16:uid="{00000000-0015-0000-FFFF-FFFF640A0000}" name="Connection20825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2" xr16:uid="{00000000-0015-0000-FFFF-FFFF650A0000}" name="Connection20826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3" xr16:uid="{00000000-0015-0000-FFFF-FFFF660A0000}" name="Connection20827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4" xr16:uid="{00000000-0015-0000-FFFF-FFFF670A0000}" name="Connection20828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5" xr16:uid="{00000000-0015-0000-FFFF-FFFF680A0000}" name="Connection20829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6" xr16:uid="{00000000-0015-0000-FFFF-FFFF690A0000}" name="Connection2083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7" xr16:uid="{00000000-0015-0000-FFFF-FFFF6A0A0000}" name="Connection20830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8" xr16:uid="{00000000-0015-0000-FFFF-FFFF6B0A0000}" name="Connection2084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9" xr16:uid="{00000000-0015-0000-FFFF-FFFF6C0A0000}" name="Connection2085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70" xr16:uid="{00000000-0015-0000-FFFF-FFFF6D0A0000}" name="Connection2086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71" xr16:uid="{00000000-0015-0000-FFFF-FFFF6E0A0000}" name="Connection2087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72" xr16:uid="{00000000-0015-0000-FFFF-FFFF6F0A0000}" name="Connection2088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73" xr16:uid="{00000000-0015-0000-FFFF-FFFF700A0000}" name="Connection2089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74" xr16:uid="{00000000-0015-0000-FFFF-FFFF710A0000}" name="Connection209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75" xr16:uid="{00000000-0015-0000-FFFF-FFFF720A0000}" name="Connection2091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76" xr16:uid="{00000000-0015-0000-FFFF-FFFF730A0000}" name="Connection20910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77" xr16:uid="{00000000-0015-0000-FFFF-FFFF740A0000}" name="Connection20911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78" xr16:uid="{00000000-0015-0000-FFFF-FFFF750A0000}" name="Connection20912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79" xr16:uid="{00000000-0015-0000-FFFF-FFFF760A0000}" name="Connection20913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0" xr16:uid="{00000000-0015-0000-FFFF-FFFF770A0000}" name="Connection20914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1" xr16:uid="{00000000-0015-0000-FFFF-FFFF780A0000}" name="Connection20915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2" xr16:uid="{00000000-0015-0000-FFFF-FFFF790A0000}" name="Connection20916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3" xr16:uid="{00000000-0015-0000-FFFF-FFFF7A0A0000}" name="Connection20917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4" xr16:uid="{00000000-0015-0000-FFFF-FFFF7B0A0000}" name="Connection20918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5" xr16:uid="{00000000-0015-0000-FFFF-FFFF7C0A0000}" name="Connection20919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6" xr16:uid="{00000000-0015-0000-FFFF-FFFF7D0A0000}" name="Connection2092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7" xr16:uid="{00000000-0015-0000-FFFF-FFFF7E0A0000}" name="Connection20920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8" xr16:uid="{00000000-0015-0000-FFFF-FFFF7F0A0000}" name="Connection20921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9" xr16:uid="{00000000-0015-0000-FFFF-FFFF800A0000}" name="Connection20922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0" xr16:uid="{00000000-0015-0000-FFFF-FFFF810A0000}" name="Connection20923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1" xr16:uid="{00000000-0015-0000-FFFF-FFFF820A0000}" name="Connection20924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2" xr16:uid="{00000000-0015-0000-FFFF-FFFF830A0000}" name="Connection20925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3" xr16:uid="{00000000-0015-0000-FFFF-FFFF840A0000}" name="Connection20926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4" xr16:uid="{00000000-0015-0000-FFFF-FFFF850A0000}" name="Connection20927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5" xr16:uid="{00000000-0015-0000-FFFF-FFFF860A0000}" name="Connection20928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6" xr16:uid="{00000000-0015-0000-FFFF-FFFF870A0000}" name="Connection20929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7" xr16:uid="{00000000-0015-0000-FFFF-FFFF880A0000}" name="Connection2093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8" xr16:uid="{00000000-0015-0000-FFFF-FFFF890A0000}" name="Connection2094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9" xr16:uid="{00000000-0015-0000-FFFF-FFFF8A0A0000}" name="Connection2095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700" xr16:uid="{00000000-0015-0000-FFFF-FFFF8B0A0000}" name="Connection2096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701" xr16:uid="{00000000-0015-0000-FFFF-FFFF8C0A0000}" name="Connection2097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702" xr16:uid="{00000000-0015-0000-FFFF-FFFF8D0A0000}" name="Connection2098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703" xr16:uid="{00000000-0015-0000-FFFF-FFFF8E0A0000}" name="Connection2099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704" xr16:uid="{00000000-0015-0000-FFFF-FFFF8F0A0000}" name="Connection2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05" xr16:uid="{00000000-0015-0000-FFFF-FFFF900A0000}" name="Connection21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06" xr16:uid="{00000000-0015-0000-FFFF-FFFF910A0000}" name="Connection2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07" xr16:uid="{00000000-0015-0000-FFFF-FFFF920A0000}" name="Connection2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08" xr16:uid="{00000000-0015-0000-FFFF-FFFF930A0000}" name="Connection2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09" xr16:uid="{00000000-0015-0000-FFFF-FFFF940A0000}" name="Connection2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0" xr16:uid="{00000000-0015-0000-FFFF-FFFF950A0000}" name="Connection2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1" xr16:uid="{00000000-0015-0000-FFFF-FFFF960A0000}" name="Connection21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2" xr16:uid="{00000000-0015-0000-FFFF-FFFF970A0000}" name="Connection2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3" xr16:uid="{00000000-0015-0000-FFFF-FFFF980A0000}" name="Connection2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4" xr16:uid="{00000000-0015-0000-FFFF-FFFF990A0000}" name="Connection21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5" xr16:uid="{00000000-0015-0000-FFFF-FFFF9A0A0000}" name="Connection2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6" xr16:uid="{00000000-0015-0000-FFFF-FFFF9B0A0000}" name="Connection22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7" xr16:uid="{00000000-0015-0000-FFFF-FFFF9C0A0000}" name="Connection22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8" xr16:uid="{00000000-0015-0000-FFFF-FFFF9D0A0000}" name="Connection22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9" xr16:uid="{00000000-0015-0000-FFFF-FFFF9E0A0000}" name="Connection22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0" xr16:uid="{00000000-0015-0000-FFFF-FFFF9F0A0000}" name="Connection22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1" xr16:uid="{00000000-0015-0000-FFFF-FFFFA00A0000}" name="Connection22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2" xr16:uid="{00000000-0015-0000-FFFF-FFFFA10A0000}" name="Connection22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3" xr16:uid="{00000000-0015-0000-FFFF-FFFFA20A0000}" name="Connection22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4" xr16:uid="{00000000-0015-0000-FFFF-FFFFA30A0000}" name="Connection22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5" xr16:uid="{00000000-0015-0000-FFFF-FFFFA40A0000}" name="Connection22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6" xr16:uid="{00000000-0015-0000-FFFF-FFFFA50A0000}" name="Connection2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7" xr16:uid="{00000000-0015-0000-FFFF-FFFFA60A0000}" name="Connection230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28" xr16:uid="{00000000-0015-0000-FFFF-FFFFA70A0000}" name="Connection2301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29" xr16:uid="{00000000-0015-0000-FFFF-FFFFA80A0000}" name="Connection23010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0" xr16:uid="{00000000-0015-0000-FFFF-FFFFA90A0000}" name="Connection23011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1" xr16:uid="{00000000-0015-0000-FFFF-FFFFAA0A0000}" name="Connection23012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2" xr16:uid="{00000000-0015-0000-FFFF-FFFFAB0A0000}" name="Connection23013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3" xr16:uid="{00000000-0015-0000-FFFF-FFFFAC0A0000}" name="Connection23014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4" xr16:uid="{00000000-0015-0000-FFFF-FFFFAD0A0000}" name="Connection23015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5" xr16:uid="{00000000-0015-0000-FFFF-FFFFAE0A0000}" name="Connection23016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6" xr16:uid="{00000000-0015-0000-FFFF-FFFFAF0A0000}" name="Connection23017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7" xr16:uid="{00000000-0015-0000-FFFF-FFFFB00A0000}" name="Connection23018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8" xr16:uid="{00000000-0015-0000-FFFF-FFFFB10A0000}" name="Connection23019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9" xr16:uid="{00000000-0015-0000-FFFF-FFFFB20A0000}" name="Connection2302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0" xr16:uid="{00000000-0015-0000-FFFF-FFFFB30A0000}" name="Connection23020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1" xr16:uid="{00000000-0015-0000-FFFF-FFFFB40A0000}" name="Connection23021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2" xr16:uid="{00000000-0015-0000-FFFF-FFFFB50A0000}" name="Connection23022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3" xr16:uid="{00000000-0015-0000-FFFF-FFFFB60A0000}" name="Connection23023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4" xr16:uid="{00000000-0015-0000-FFFF-FFFFB70A0000}" name="Connection23024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5" xr16:uid="{00000000-0015-0000-FFFF-FFFFB80A0000}" name="Connection23025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6" xr16:uid="{00000000-0015-0000-FFFF-FFFFB90A0000}" name="Connection23026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7" xr16:uid="{00000000-0015-0000-FFFF-FFFFBA0A0000}" name="Connection23027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8" xr16:uid="{00000000-0015-0000-FFFF-FFFFBB0A0000}" name="Connection23028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9" xr16:uid="{00000000-0015-0000-FFFF-FFFFBC0A0000}" name="Connection2303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50" xr16:uid="{00000000-0015-0000-FFFF-FFFFBD0A0000}" name="Connection2304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51" xr16:uid="{00000000-0015-0000-FFFF-FFFFBE0A0000}" name="Connection2305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52" xr16:uid="{00000000-0015-0000-FFFF-FFFFBF0A0000}" name="Connection2306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53" xr16:uid="{00000000-0015-0000-FFFF-FFFFC00A0000}" name="Connection2307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54" xr16:uid="{00000000-0015-0000-FFFF-FFFFC10A0000}" name="Connection2308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55" xr16:uid="{00000000-0015-0000-FFFF-FFFFC20A0000}" name="Connection2309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56" xr16:uid="{00000000-0015-0000-FFFF-FFFFC30A0000}" name="Connection231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57" xr16:uid="{00000000-0015-0000-FFFF-FFFFC40A0000}" name="Connection2311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58" xr16:uid="{00000000-0015-0000-FFFF-FFFFC50A0000}" name="Connection23110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59" xr16:uid="{00000000-0015-0000-FFFF-FFFFC60A0000}" name="Connection23111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0" xr16:uid="{00000000-0015-0000-FFFF-FFFFC70A0000}" name="Connection23112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1" xr16:uid="{00000000-0015-0000-FFFF-FFFFC80A0000}" name="Connection23113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2" xr16:uid="{00000000-0015-0000-FFFF-FFFFC90A0000}" name="Connection23114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3" xr16:uid="{00000000-0015-0000-FFFF-FFFFCA0A0000}" name="Connection23115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4" xr16:uid="{00000000-0015-0000-FFFF-FFFFCB0A0000}" name="Connection23116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5" xr16:uid="{00000000-0015-0000-FFFF-FFFFCC0A0000}" name="Connection23117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6" xr16:uid="{00000000-0015-0000-FFFF-FFFFCD0A0000}" name="Connection23118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7" xr16:uid="{00000000-0015-0000-FFFF-FFFFCE0A0000}" name="Connection23119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8" xr16:uid="{00000000-0015-0000-FFFF-FFFFCF0A0000}" name="Connection2312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9" xr16:uid="{00000000-0015-0000-FFFF-FFFFD00A0000}" name="Connection23120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0" xr16:uid="{00000000-0015-0000-FFFF-FFFFD10A0000}" name="Connection23121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1" xr16:uid="{00000000-0015-0000-FFFF-FFFFD20A0000}" name="Connection23122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2" xr16:uid="{00000000-0015-0000-FFFF-FFFFD30A0000}" name="Connection23123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3" xr16:uid="{00000000-0015-0000-FFFF-FFFFD40A0000}" name="Connection23124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4" xr16:uid="{00000000-0015-0000-FFFF-FFFFD50A0000}" name="Connection23125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5" xr16:uid="{00000000-0015-0000-FFFF-FFFFD60A0000}" name="Connection23126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6" xr16:uid="{00000000-0015-0000-FFFF-FFFFD70A0000}" name="Connection23127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7" xr16:uid="{00000000-0015-0000-FFFF-FFFFD80A0000}" name="Connection2313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8" xr16:uid="{00000000-0015-0000-FFFF-FFFFD90A0000}" name="Connection2314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9" xr16:uid="{00000000-0015-0000-FFFF-FFFFDA0A0000}" name="Connection2315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80" xr16:uid="{00000000-0015-0000-FFFF-FFFFDB0A0000}" name="Connection2316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81" xr16:uid="{00000000-0015-0000-FFFF-FFFFDC0A0000}" name="Connection2317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82" xr16:uid="{00000000-0015-0000-FFFF-FFFFDD0A0000}" name="Connection2318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83" xr16:uid="{00000000-0015-0000-FFFF-FFFFDE0A0000}" name="Connection2319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84" xr16:uid="{00000000-0015-0000-FFFF-FFFFDF0A0000}" name="Connection232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85" xr16:uid="{00000000-0015-0000-FFFF-FFFFE00A0000}" name="Connection2321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86" xr16:uid="{00000000-0015-0000-FFFF-FFFFE10A0000}" name="Connection23210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87" xr16:uid="{00000000-0015-0000-FFFF-FFFFE20A0000}" name="Connection23211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88" xr16:uid="{00000000-0015-0000-FFFF-FFFFE30A0000}" name="Connection23212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89" xr16:uid="{00000000-0015-0000-FFFF-FFFFE40A0000}" name="Connection23213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0" xr16:uid="{00000000-0015-0000-FFFF-FFFFE50A0000}" name="Connection23214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1" xr16:uid="{00000000-0015-0000-FFFF-FFFFE60A0000}" name="Connection23215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2" xr16:uid="{00000000-0015-0000-FFFF-FFFFE70A0000}" name="Connection23216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3" xr16:uid="{00000000-0015-0000-FFFF-FFFFE80A0000}" name="Connection23217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4" xr16:uid="{00000000-0015-0000-FFFF-FFFFE90A0000}" name="Connection23218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5" xr16:uid="{00000000-0015-0000-FFFF-FFFFEA0A0000}" name="Connection23219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6" xr16:uid="{00000000-0015-0000-FFFF-FFFFEB0A0000}" name="Connection2322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7" xr16:uid="{00000000-0015-0000-FFFF-FFFFEC0A0000}" name="Connection23220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8" xr16:uid="{00000000-0015-0000-FFFF-FFFFED0A0000}" name="Connection23221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9" xr16:uid="{00000000-0015-0000-FFFF-FFFFEE0A0000}" name="Connection23222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0" xr16:uid="{00000000-0015-0000-FFFF-FFFFEF0A0000}" name="Connection23223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1" xr16:uid="{00000000-0015-0000-FFFF-FFFFF00A0000}" name="Connection23224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2" xr16:uid="{00000000-0015-0000-FFFF-FFFFF10A0000}" name="Connection23225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3" xr16:uid="{00000000-0015-0000-FFFF-FFFFF20A0000}" name="Connection23226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4" xr16:uid="{00000000-0015-0000-FFFF-FFFFF30A0000}" name="Connection2323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5" xr16:uid="{00000000-0015-0000-FFFF-FFFFF40A0000}" name="Connection2324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6" xr16:uid="{00000000-0015-0000-FFFF-FFFFF50A0000}" name="Connection2325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7" xr16:uid="{00000000-0015-0000-FFFF-FFFFF60A0000}" name="Connection2326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8" xr16:uid="{00000000-0015-0000-FFFF-FFFFF70A0000}" name="Connection2327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9" xr16:uid="{00000000-0015-0000-FFFF-FFFFF80A0000}" name="Connection2328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10" xr16:uid="{00000000-0015-0000-FFFF-FFFFF90A0000}" name="Connection2329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11" xr16:uid="{00000000-0015-0000-FFFF-FFFFFA0A0000}" name="Connection233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2" xr16:uid="{00000000-0015-0000-FFFF-FFFFFB0A0000}" name="Connection2331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3" xr16:uid="{00000000-0015-0000-FFFF-FFFFFC0A0000}" name="Connection23310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4" xr16:uid="{00000000-0015-0000-FFFF-FFFFFD0A0000}" name="Connection23311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5" xr16:uid="{00000000-0015-0000-FFFF-FFFFFE0A0000}" name="Connection23312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6" xr16:uid="{00000000-0015-0000-FFFF-FFFFFF0A0000}" name="Connection23313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7" xr16:uid="{00000000-0015-0000-FFFF-FFFF000B0000}" name="Connection23314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8" xr16:uid="{00000000-0015-0000-FFFF-FFFF010B0000}" name="Connection23315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9" xr16:uid="{00000000-0015-0000-FFFF-FFFF020B0000}" name="Connection23316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0" xr16:uid="{00000000-0015-0000-FFFF-FFFF030B0000}" name="Connection23317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1" xr16:uid="{00000000-0015-0000-FFFF-FFFF040B0000}" name="Connection23318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2" xr16:uid="{00000000-0015-0000-FFFF-FFFF050B0000}" name="Connection23319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3" xr16:uid="{00000000-0015-0000-FFFF-FFFF060B0000}" name="Connection2332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4" xr16:uid="{00000000-0015-0000-FFFF-FFFF070B0000}" name="Connection23320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5" xr16:uid="{00000000-0015-0000-FFFF-FFFF080B0000}" name="Connection23321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6" xr16:uid="{00000000-0015-0000-FFFF-FFFF090B0000}" name="Connection23322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7" xr16:uid="{00000000-0015-0000-FFFF-FFFF0A0B0000}" name="Connection23323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8" xr16:uid="{00000000-0015-0000-FFFF-FFFF0B0B0000}" name="Connection23324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9" xr16:uid="{00000000-0015-0000-FFFF-FFFF0C0B0000}" name="Connection23325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0" xr16:uid="{00000000-0015-0000-FFFF-FFFF0D0B0000}" name="Connection2333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1" xr16:uid="{00000000-0015-0000-FFFF-FFFF0E0B0000}" name="Connection2334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2" xr16:uid="{00000000-0015-0000-FFFF-FFFF0F0B0000}" name="Connection2335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3" xr16:uid="{00000000-0015-0000-FFFF-FFFF100B0000}" name="Connection2336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4" xr16:uid="{00000000-0015-0000-FFFF-FFFF110B0000}" name="Connection2337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5" xr16:uid="{00000000-0015-0000-FFFF-FFFF120B0000}" name="Connection2338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6" xr16:uid="{00000000-0015-0000-FFFF-FFFF130B0000}" name="Connection2339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7" xr16:uid="{00000000-0015-0000-FFFF-FFFF140B0000}" name="Connection234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38" xr16:uid="{00000000-0015-0000-FFFF-FFFF150B0000}" name="Connection2341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39" xr16:uid="{00000000-0015-0000-FFFF-FFFF160B0000}" name="Connection23410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0" xr16:uid="{00000000-0015-0000-FFFF-FFFF170B0000}" name="Connection23411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1" xr16:uid="{00000000-0015-0000-FFFF-FFFF180B0000}" name="Connection23412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2" xr16:uid="{00000000-0015-0000-FFFF-FFFF190B0000}" name="Connection23413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3" xr16:uid="{00000000-0015-0000-FFFF-FFFF1A0B0000}" name="Connection23414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4" xr16:uid="{00000000-0015-0000-FFFF-FFFF1B0B0000}" name="Connection23415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5" xr16:uid="{00000000-0015-0000-FFFF-FFFF1C0B0000}" name="Connection23416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6" xr16:uid="{00000000-0015-0000-FFFF-FFFF1D0B0000}" name="Connection23417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7" xr16:uid="{00000000-0015-0000-FFFF-FFFF1E0B0000}" name="Connection23418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8" xr16:uid="{00000000-0015-0000-FFFF-FFFF1F0B0000}" name="Connection23419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9" xr16:uid="{00000000-0015-0000-FFFF-FFFF200B0000}" name="Connection2342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0" xr16:uid="{00000000-0015-0000-FFFF-FFFF210B0000}" name="Connection23420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1" xr16:uid="{00000000-0015-0000-FFFF-FFFF220B0000}" name="Connection23421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2" xr16:uid="{00000000-0015-0000-FFFF-FFFF230B0000}" name="Connection23422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3" xr16:uid="{00000000-0015-0000-FFFF-FFFF240B0000}" name="Connection23423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4" xr16:uid="{00000000-0015-0000-FFFF-FFFF250B0000}" name="Connection23424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5" xr16:uid="{00000000-0015-0000-FFFF-FFFF260B0000}" name="Connection2343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6" xr16:uid="{00000000-0015-0000-FFFF-FFFF270B0000}" name="Connection2344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7" xr16:uid="{00000000-0015-0000-FFFF-FFFF280B0000}" name="Connection2345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8" xr16:uid="{00000000-0015-0000-FFFF-FFFF290B0000}" name="Connection2346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9" xr16:uid="{00000000-0015-0000-FFFF-FFFF2A0B0000}" name="Connection2347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60" xr16:uid="{00000000-0015-0000-FFFF-FFFF2B0B0000}" name="Connection2348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61" xr16:uid="{00000000-0015-0000-FFFF-FFFF2C0B0000}" name="Connection2349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62" xr16:uid="{00000000-0015-0000-FFFF-FFFF2D0B0000}" name="Connection235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63" xr16:uid="{00000000-0015-0000-FFFF-FFFF2E0B0000}" name="Connection2351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64" xr16:uid="{00000000-0015-0000-FFFF-FFFF2F0B0000}" name="Connection23510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65" xr16:uid="{00000000-0015-0000-FFFF-FFFF300B0000}" name="Connection23511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66" xr16:uid="{00000000-0015-0000-FFFF-FFFF310B0000}" name="Connection23512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67" xr16:uid="{00000000-0015-0000-FFFF-FFFF320B0000}" name="Connection23513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68" xr16:uid="{00000000-0015-0000-FFFF-FFFF330B0000}" name="Connection23514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69" xr16:uid="{00000000-0015-0000-FFFF-FFFF340B0000}" name="Connection23515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0" xr16:uid="{00000000-0015-0000-FFFF-FFFF350B0000}" name="Connection23516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1" xr16:uid="{00000000-0015-0000-FFFF-FFFF360B0000}" name="Connection23517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2" xr16:uid="{00000000-0015-0000-FFFF-FFFF370B0000}" name="Connection23518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3" xr16:uid="{00000000-0015-0000-FFFF-FFFF380B0000}" name="Connection23519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4" xr16:uid="{00000000-0015-0000-FFFF-FFFF390B0000}" name="Connection2352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5" xr16:uid="{00000000-0015-0000-FFFF-FFFF3A0B0000}" name="Connection23520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6" xr16:uid="{00000000-0015-0000-FFFF-FFFF3B0B0000}" name="Connection23521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7" xr16:uid="{00000000-0015-0000-FFFF-FFFF3C0B0000}" name="Connection23522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8" xr16:uid="{00000000-0015-0000-FFFF-FFFF3D0B0000}" name="Connection23523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9" xr16:uid="{00000000-0015-0000-FFFF-FFFF3E0B0000}" name="Connection2353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80" xr16:uid="{00000000-0015-0000-FFFF-FFFF3F0B0000}" name="Connection2354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81" xr16:uid="{00000000-0015-0000-FFFF-FFFF400B0000}" name="Connection2355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82" xr16:uid="{00000000-0015-0000-FFFF-FFFF410B0000}" name="Connection2356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83" xr16:uid="{00000000-0015-0000-FFFF-FFFF420B0000}" name="Connection2357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84" xr16:uid="{00000000-0015-0000-FFFF-FFFF430B0000}" name="Connection2358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85" xr16:uid="{00000000-0015-0000-FFFF-FFFF440B0000}" name="Connection2359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86" xr16:uid="{00000000-0015-0000-FFFF-FFFF450B0000}" name="Connection236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87" xr16:uid="{00000000-0015-0000-FFFF-FFFF460B0000}" name="Connection2361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88" xr16:uid="{00000000-0015-0000-FFFF-FFFF470B0000}" name="Connection23610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89" xr16:uid="{00000000-0015-0000-FFFF-FFFF480B0000}" name="Connection23611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0" xr16:uid="{00000000-0015-0000-FFFF-FFFF490B0000}" name="Connection23612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1" xr16:uid="{00000000-0015-0000-FFFF-FFFF4A0B0000}" name="Connection23613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2" xr16:uid="{00000000-0015-0000-FFFF-FFFF4B0B0000}" name="Connection23614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3" xr16:uid="{00000000-0015-0000-FFFF-FFFF4C0B0000}" name="Connection23615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4" xr16:uid="{00000000-0015-0000-FFFF-FFFF4D0B0000}" name="Connection23616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5" xr16:uid="{00000000-0015-0000-FFFF-FFFF4E0B0000}" name="Connection23617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6" xr16:uid="{00000000-0015-0000-FFFF-FFFF4F0B0000}" name="Connection23618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7" xr16:uid="{00000000-0015-0000-FFFF-FFFF500B0000}" name="Connection23619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8" xr16:uid="{00000000-0015-0000-FFFF-FFFF510B0000}" name="Connection2362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9" xr16:uid="{00000000-0015-0000-FFFF-FFFF520B0000}" name="Connection23620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0" xr16:uid="{00000000-0015-0000-FFFF-FFFF530B0000}" name="Connection23621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1" xr16:uid="{00000000-0015-0000-FFFF-FFFF540B0000}" name="Connection23622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2" xr16:uid="{00000000-0015-0000-FFFF-FFFF550B0000}" name="Connection2363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3" xr16:uid="{00000000-0015-0000-FFFF-FFFF560B0000}" name="Connection2364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4" xr16:uid="{00000000-0015-0000-FFFF-FFFF570B0000}" name="Connection2365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5" xr16:uid="{00000000-0015-0000-FFFF-FFFF580B0000}" name="Connection2366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6" xr16:uid="{00000000-0015-0000-FFFF-FFFF590B0000}" name="Connection2367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7" xr16:uid="{00000000-0015-0000-FFFF-FFFF5A0B0000}" name="Connection2368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8" xr16:uid="{00000000-0015-0000-FFFF-FFFF5B0B0000}" name="Connection2369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9" xr16:uid="{00000000-0015-0000-FFFF-FFFF5C0B0000}" name="Connection23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0" xr16:uid="{00000000-0015-0000-FFFF-FFFF5D0B0000}" name="Connection237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1" xr16:uid="{00000000-0015-0000-FFFF-FFFF5E0B0000}" name="Connection2371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2" xr16:uid="{00000000-0015-0000-FFFF-FFFF5F0B0000}" name="Connection2371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3" xr16:uid="{00000000-0015-0000-FFFF-FFFF600B0000}" name="Connection2371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4" xr16:uid="{00000000-0015-0000-FFFF-FFFF610B0000}" name="Connection2371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5" xr16:uid="{00000000-0015-0000-FFFF-FFFF620B0000}" name="Connection2371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6" xr16:uid="{00000000-0015-0000-FFFF-FFFF630B0000}" name="Connection2371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7" xr16:uid="{00000000-0015-0000-FFFF-FFFF640B0000}" name="Connection2371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8" xr16:uid="{00000000-0015-0000-FFFF-FFFF650B0000}" name="Connection2371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9" xr16:uid="{00000000-0015-0000-FFFF-FFFF660B0000}" name="Connection2371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0" xr16:uid="{00000000-0015-0000-FFFF-FFFF670B0000}" name="Connection2371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1" xr16:uid="{00000000-0015-0000-FFFF-FFFF680B0000}" name="Connection237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2" xr16:uid="{00000000-0015-0000-FFFF-FFFF690B0000}" name="Connection2372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3" xr16:uid="{00000000-0015-0000-FFFF-FFFF6A0B0000}" name="Connection2372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4" xr16:uid="{00000000-0015-0000-FFFF-FFFF6B0B0000}" name="Connection237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5" xr16:uid="{00000000-0015-0000-FFFF-FFFF6C0B0000}" name="Connection237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6" xr16:uid="{00000000-0015-0000-FFFF-FFFF6D0B0000}" name="Connection237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7" xr16:uid="{00000000-0015-0000-FFFF-FFFF6E0B0000}" name="Connection237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8" xr16:uid="{00000000-0015-0000-FFFF-FFFF6F0B0000}" name="Connection237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9" xr16:uid="{00000000-0015-0000-FFFF-FFFF700B0000}" name="Connection237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30" xr16:uid="{00000000-0015-0000-FFFF-FFFF710B0000}" name="Connection237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31" xr16:uid="{00000000-0015-0000-FFFF-FFFF720B0000}" name="Connection23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2" xr16:uid="{00000000-0015-0000-FFFF-FFFF730B0000}" name="Connection238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3" xr16:uid="{00000000-0015-0000-FFFF-FFFF740B0000}" name="Connection2381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4" xr16:uid="{00000000-0015-0000-FFFF-FFFF750B0000}" name="Connection2381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5" xr16:uid="{00000000-0015-0000-FFFF-FFFF760B0000}" name="Connection2381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6" xr16:uid="{00000000-0015-0000-FFFF-FFFF770B0000}" name="Connection2381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7" xr16:uid="{00000000-0015-0000-FFFF-FFFF780B0000}" name="Connection2381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8" xr16:uid="{00000000-0015-0000-FFFF-FFFF790B0000}" name="Connection2381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9" xr16:uid="{00000000-0015-0000-FFFF-FFFF7A0B0000}" name="Connection2381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0" xr16:uid="{00000000-0015-0000-FFFF-FFFF7B0B0000}" name="Connection2381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1" xr16:uid="{00000000-0015-0000-FFFF-FFFF7C0B0000}" name="Connection2381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2" xr16:uid="{00000000-0015-0000-FFFF-FFFF7D0B0000}" name="Connection2381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3" xr16:uid="{00000000-0015-0000-FFFF-FFFF7E0B0000}" name="Connection238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4" xr16:uid="{00000000-0015-0000-FFFF-FFFF7F0B0000}" name="Connection2382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5" xr16:uid="{00000000-0015-0000-FFFF-FFFF800B0000}" name="Connection238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6" xr16:uid="{00000000-0015-0000-FFFF-FFFF810B0000}" name="Connection238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7" xr16:uid="{00000000-0015-0000-FFFF-FFFF820B0000}" name="Connection238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8" xr16:uid="{00000000-0015-0000-FFFF-FFFF830B0000}" name="Connection238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9" xr16:uid="{00000000-0015-0000-FFFF-FFFF840B0000}" name="Connection238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50" xr16:uid="{00000000-0015-0000-FFFF-FFFF850B0000}" name="Connection238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51" xr16:uid="{00000000-0015-0000-FFFF-FFFF860B0000}" name="Connection238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52" xr16:uid="{00000000-0015-0000-FFFF-FFFF870B0000}" name="Connection23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53" xr16:uid="{00000000-0015-0000-FFFF-FFFF880B0000}" name="Connection239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54" xr16:uid="{00000000-0015-0000-FFFF-FFFF890B0000}" name="Connection2391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55" xr16:uid="{00000000-0015-0000-FFFF-FFFF8A0B0000}" name="Connection2391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56" xr16:uid="{00000000-0015-0000-FFFF-FFFF8B0B0000}" name="Connection2391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57" xr16:uid="{00000000-0015-0000-FFFF-FFFF8C0B0000}" name="Connection2391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58" xr16:uid="{00000000-0015-0000-FFFF-FFFF8D0B0000}" name="Connection2391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59" xr16:uid="{00000000-0015-0000-FFFF-FFFF8E0B0000}" name="Connection2391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0" xr16:uid="{00000000-0015-0000-FFFF-FFFF8F0B0000}" name="Connection2391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1" xr16:uid="{00000000-0015-0000-FFFF-FFFF900B0000}" name="Connection2391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2" xr16:uid="{00000000-0015-0000-FFFF-FFFF910B0000}" name="Connection2391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3" xr16:uid="{00000000-0015-0000-FFFF-FFFF920B0000}" name="Connection2391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4" xr16:uid="{00000000-0015-0000-FFFF-FFFF930B0000}" name="Connection239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5" xr16:uid="{00000000-0015-0000-FFFF-FFFF940B0000}" name="Connection239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6" xr16:uid="{00000000-0015-0000-FFFF-FFFF950B0000}" name="Connection239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7" xr16:uid="{00000000-0015-0000-FFFF-FFFF960B0000}" name="Connection239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8" xr16:uid="{00000000-0015-0000-FFFF-FFFF970B0000}" name="Connection239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9" xr16:uid="{00000000-0015-0000-FFFF-FFFF980B0000}" name="Connection239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70" xr16:uid="{00000000-0015-0000-FFFF-FFFF990B0000}" name="Connection239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71" xr16:uid="{00000000-0015-0000-FFFF-FFFF9A0B0000}" name="Connection239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72" xr16:uid="{00000000-0015-0000-FFFF-FFFF9B0B0000}" name="Connection2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973" xr16:uid="{00000000-0015-0000-FFFF-FFFF9C0B0000}" name="Connection24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74" xr16:uid="{00000000-0015-0000-FFFF-FFFF9D0B0000}" name="Connection240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75" xr16:uid="{00000000-0015-0000-FFFF-FFFF9E0B0000}" name="Connection2401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76" xr16:uid="{00000000-0015-0000-FFFF-FFFF9F0B0000}" name="Connection2401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77" xr16:uid="{00000000-0015-0000-FFFF-FFFFA00B0000}" name="Connection2401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78" xr16:uid="{00000000-0015-0000-FFFF-FFFFA10B0000}" name="Connection2401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79" xr16:uid="{00000000-0015-0000-FFFF-FFFFA20B0000}" name="Connection2401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0" xr16:uid="{00000000-0015-0000-FFFF-FFFFA30B0000}" name="Connection2401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1" xr16:uid="{00000000-0015-0000-FFFF-FFFFA40B0000}" name="Connection2401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2" xr16:uid="{00000000-0015-0000-FFFF-FFFFA50B0000}" name="Connection2401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3" xr16:uid="{00000000-0015-0000-FFFF-FFFFA60B0000}" name="Connection2401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4" xr16:uid="{00000000-0015-0000-FFFF-FFFFA70B0000}" name="Connection240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5" xr16:uid="{00000000-0015-0000-FFFF-FFFFA80B0000}" name="Connection240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6" xr16:uid="{00000000-0015-0000-FFFF-FFFFA90B0000}" name="Connection240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7" xr16:uid="{00000000-0015-0000-FFFF-FFFFAA0B0000}" name="Connection240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8" xr16:uid="{00000000-0015-0000-FFFF-FFFFAB0B0000}" name="Connection240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9" xr16:uid="{00000000-0015-0000-FFFF-FFFFAC0B0000}" name="Connection240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90" xr16:uid="{00000000-0015-0000-FFFF-FFFFAD0B0000}" name="Connection240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91" xr16:uid="{00000000-0015-0000-FFFF-FFFFAE0B0000}" name="Connection240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92" xr16:uid="{00000000-0015-0000-FFFF-FFFFAF0B0000}" name="Connection24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993" xr16:uid="{00000000-0015-0000-FFFF-FFFFB00B0000}" name="Connection241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994" xr16:uid="{00000000-0015-0000-FFFF-FFFFB10B0000}" name="Connection2411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995" xr16:uid="{00000000-0015-0000-FFFF-FFFFB20B0000}" name="Connection2411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996" xr16:uid="{00000000-0015-0000-FFFF-FFFFB30B0000}" name="Connection2411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997" xr16:uid="{00000000-0015-0000-FFFF-FFFFB40B0000}" name="Connection2411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998" xr16:uid="{00000000-0015-0000-FFFF-FFFFB50B0000}" name="Connection2411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999" xr16:uid="{00000000-0015-0000-FFFF-FFFFB60B0000}" name="Connection2411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0" xr16:uid="{00000000-0015-0000-FFFF-FFFFB70B0000}" name="Connection2411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1" xr16:uid="{00000000-0015-0000-FFFF-FFFFB80B0000}" name="Connection2411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2" xr16:uid="{00000000-0015-0000-FFFF-FFFFB90B0000}" name="Connection241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3" xr16:uid="{00000000-0015-0000-FFFF-FFFFBA0B0000}" name="Connection241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4" xr16:uid="{00000000-0015-0000-FFFF-FFFFBB0B0000}" name="Connection241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5" xr16:uid="{00000000-0015-0000-FFFF-FFFFBC0B0000}" name="Connection241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6" xr16:uid="{00000000-0015-0000-FFFF-FFFFBD0B0000}" name="Connection241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7" xr16:uid="{00000000-0015-0000-FFFF-FFFFBE0B0000}" name="Connection241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8" xr16:uid="{00000000-0015-0000-FFFF-FFFFBF0B0000}" name="Connection241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9" xr16:uid="{00000000-0015-0000-FFFF-FFFFC00B0000}" name="Connection241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10" xr16:uid="{00000000-0015-0000-FFFF-FFFFC10B0000}" name="Connection24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1" xr16:uid="{00000000-0015-0000-FFFF-FFFFC20B0000}" name="Connection242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2" xr16:uid="{00000000-0015-0000-FFFF-FFFFC30B0000}" name="Connection2421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3" xr16:uid="{00000000-0015-0000-FFFF-FFFFC40B0000}" name="Connection2421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4" xr16:uid="{00000000-0015-0000-FFFF-FFFFC50B0000}" name="Connection2421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5" xr16:uid="{00000000-0015-0000-FFFF-FFFFC60B0000}" name="Connection2421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6" xr16:uid="{00000000-0015-0000-FFFF-FFFFC70B0000}" name="Connection2421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7" xr16:uid="{00000000-0015-0000-FFFF-FFFFC80B0000}" name="Connection2421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8" xr16:uid="{00000000-0015-0000-FFFF-FFFFC90B0000}" name="Connection2421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9" xr16:uid="{00000000-0015-0000-FFFF-FFFFCA0B0000}" name="Connection242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0" xr16:uid="{00000000-0015-0000-FFFF-FFFFCB0B0000}" name="Connection242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1" xr16:uid="{00000000-0015-0000-FFFF-FFFFCC0B0000}" name="Connection242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2" xr16:uid="{00000000-0015-0000-FFFF-FFFFCD0B0000}" name="Connection242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3" xr16:uid="{00000000-0015-0000-FFFF-FFFFCE0B0000}" name="Connection242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4" xr16:uid="{00000000-0015-0000-FFFF-FFFFCF0B0000}" name="Connection242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5" xr16:uid="{00000000-0015-0000-FFFF-FFFFD00B0000}" name="Connection242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6" xr16:uid="{00000000-0015-0000-FFFF-FFFFD10B0000}" name="Connection242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7" xr16:uid="{00000000-0015-0000-FFFF-FFFFD20B0000}" name="Connection24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28" xr16:uid="{00000000-0015-0000-FFFF-FFFFD30B0000}" name="Connection243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29" xr16:uid="{00000000-0015-0000-FFFF-FFFFD40B0000}" name="Connection2431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0" xr16:uid="{00000000-0015-0000-FFFF-FFFFD50B0000}" name="Connection2431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1" xr16:uid="{00000000-0015-0000-FFFF-FFFFD60B0000}" name="Connection2431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2" xr16:uid="{00000000-0015-0000-FFFF-FFFFD70B0000}" name="Connection2431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3" xr16:uid="{00000000-0015-0000-FFFF-FFFFD80B0000}" name="Connection2431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4" xr16:uid="{00000000-0015-0000-FFFF-FFFFD90B0000}" name="Connection2431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5" xr16:uid="{00000000-0015-0000-FFFF-FFFFDA0B0000}" name="Connection243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6" xr16:uid="{00000000-0015-0000-FFFF-FFFFDB0B0000}" name="Connection243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7" xr16:uid="{00000000-0015-0000-FFFF-FFFFDC0B0000}" name="Connection243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8" xr16:uid="{00000000-0015-0000-FFFF-FFFFDD0B0000}" name="Connection243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9" xr16:uid="{00000000-0015-0000-FFFF-FFFFDE0B0000}" name="Connection243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40" xr16:uid="{00000000-0015-0000-FFFF-FFFFDF0B0000}" name="Connection243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41" xr16:uid="{00000000-0015-0000-FFFF-FFFFE00B0000}" name="Connection243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42" xr16:uid="{00000000-0015-0000-FFFF-FFFFE10B0000}" name="Connection243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43" xr16:uid="{00000000-0015-0000-FFFF-FFFFE20B0000}" name="Connection24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44" xr16:uid="{00000000-0015-0000-FFFF-FFFFE30B0000}" name="Connection244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45" xr16:uid="{00000000-0015-0000-FFFF-FFFFE40B0000}" name="Connection2441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46" xr16:uid="{00000000-0015-0000-FFFF-FFFFE50B0000}" name="Connection2441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47" xr16:uid="{00000000-0015-0000-FFFF-FFFFE60B0000}" name="Connection2441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48" xr16:uid="{00000000-0015-0000-FFFF-FFFFE70B0000}" name="Connection2441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49" xr16:uid="{00000000-0015-0000-FFFF-FFFFE80B0000}" name="Connection2441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0" xr16:uid="{00000000-0015-0000-FFFF-FFFFE90B0000}" name="Connection244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1" xr16:uid="{00000000-0015-0000-FFFF-FFFFEA0B0000}" name="Connection244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2" xr16:uid="{00000000-0015-0000-FFFF-FFFFEB0B0000}" name="Connection244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3" xr16:uid="{00000000-0015-0000-FFFF-FFFFEC0B0000}" name="Connection244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4" xr16:uid="{00000000-0015-0000-FFFF-FFFFED0B0000}" name="Connection244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5" xr16:uid="{00000000-0015-0000-FFFF-FFFFEE0B0000}" name="Connection244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6" xr16:uid="{00000000-0015-0000-FFFF-FFFFEF0B0000}" name="Connection244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7" xr16:uid="{00000000-0015-0000-FFFF-FFFFF00B0000}" name="Connection244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8" xr16:uid="{00000000-0015-0000-FFFF-FFFFF10B0000}" name="Connection24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59" xr16:uid="{00000000-0015-0000-FFFF-FFFFF20B0000}" name="Connection245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0" xr16:uid="{00000000-0015-0000-FFFF-FFFFF30B0000}" name="Connection2451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1" xr16:uid="{00000000-0015-0000-FFFF-FFFFF40B0000}" name="Connection2451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2" xr16:uid="{00000000-0015-0000-FFFF-FFFFF50B0000}" name="Connection2451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3" xr16:uid="{00000000-0015-0000-FFFF-FFFFF60B0000}" name="Connection2451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4" xr16:uid="{00000000-0015-0000-FFFF-FFFFF70B0000}" name="Connection245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5" xr16:uid="{00000000-0015-0000-FFFF-FFFFF80B0000}" name="Connection245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6" xr16:uid="{00000000-0015-0000-FFFF-FFFFF90B0000}" name="Connection245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7" xr16:uid="{00000000-0015-0000-FFFF-FFFFFA0B0000}" name="Connection245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8" xr16:uid="{00000000-0015-0000-FFFF-FFFFFB0B0000}" name="Connection245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9" xr16:uid="{00000000-0015-0000-FFFF-FFFFFC0B0000}" name="Connection245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70" xr16:uid="{00000000-0015-0000-FFFF-FFFFFD0B0000}" name="Connection245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71" xr16:uid="{00000000-0015-0000-FFFF-FFFFFE0B0000}" name="Connection245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72" xr16:uid="{00000000-0015-0000-FFFF-FFFFFF0B0000}" name="Connection24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73" xr16:uid="{00000000-0015-0000-FFFF-FFFF000C0000}" name="Connection246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74" xr16:uid="{00000000-0015-0000-FFFF-FFFF010C0000}" name="Connection2461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75" xr16:uid="{00000000-0015-0000-FFFF-FFFF020C0000}" name="Connection2461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76" xr16:uid="{00000000-0015-0000-FFFF-FFFF030C0000}" name="Connection2461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77" xr16:uid="{00000000-0015-0000-FFFF-FFFF040C0000}" name="Connection246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78" xr16:uid="{00000000-0015-0000-FFFF-FFFF050C0000}" name="Connection246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79" xr16:uid="{00000000-0015-0000-FFFF-FFFF060C0000}" name="Connection246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80" xr16:uid="{00000000-0015-0000-FFFF-FFFF070C0000}" name="Connection246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81" xr16:uid="{00000000-0015-0000-FFFF-FFFF080C0000}" name="Connection246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82" xr16:uid="{00000000-0015-0000-FFFF-FFFF090C0000}" name="Connection246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83" xr16:uid="{00000000-0015-0000-FFFF-FFFF0A0C0000}" name="Connection246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84" xr16:uid="{00000000-0015-0000-FFFF-FFFF0B0C0000}" name="Connection246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85" xr16:uid="{00000000-0015-0000-FFFF-FFFF0C0C0000}" name="Connection24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86" xr16:uid="{00000000-0015-0000-FFFF-FFFF0D0C0000}" name="Connection247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87" xr16:uid="{00000000-0015-0000-FFFF-FFFF0E0C0000}" name="Connection2471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88" xr16:uid="{00000000-0015-0000-FFFF-FFFF0F0C0000}" name="Connection2471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89" xr16:uid="{00000000-0015-0000-FFFF-FFFF100C0000}" name="Connection247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0" xr16:uid="{00000000-0015-0000-FFFF-FFFF110C0000}" name="Connection247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1" xr16:uid="{00000000-0015-0000-FFFF-FFFF120C0000}" name="Connection247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2" xr16:uid="{00000000-0015-0000-FFFF-FFFF130C0000}" name="Connection247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3" xr16:uid="{00000000-0015-0000-FFFF-FFFF140C0000}" name="Connection247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4" xr16:uid="{00000000-0015-0000-FFFF-FFFF150C0000}" name="Connection247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5" xr16:uid="{00000000-0015-0000-FFFF-FFFF160C0000}" name="Connection247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6" xr16:uid="{00000000-0015-0000-FFFF-FFFF170C0000}" name="Connection247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7" xr16:uid="{00000000-0015-0000-FFFF-FFFF180C0000}" name="Connection24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098" xr16:uid="{00000000-0015-0000-FFFF-FFFF190C0000}" name="Connection248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099" xr16:uid="{00000000-0015-0000-FFFF-FFFF1A0C0000}" name="Connection2481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0" xr16:uid="{00000000-0015-0000-FFFF-FFFF1B0C0000}" name="Connection248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1" xr16:uid="{00000000-0015-0000-FFFF-FFFF1C0C0000}" name="Connection248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2" xr16:uid="{00000000-0015-0000-FFFF-FFFF1D0C0000}" name="Connection248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3" xr16:uid="{00000000-0015-0000-FFFF-FFFF1E0C0000}" name="Connection248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4" xr16:uid="{00000000-0015-0000-FFFF-FFFF1F0C0000}" name="Connection248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5" xr16:uid="{00000000-0015-0000-FFFF-FFFF200C0000}" name="Connection248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6" xr16:uid="{00000000-0015-0000-FFFF-FFFF210C0000}" name="Connection248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7" xr16:uid="{00000000-0015-0000-FFFF-FFFF220C0000}" name="Connection248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8" xr16:uid="{00000000-0015-0000-FFFF-FFFF230C0000}" name="Connection24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09" xr16:uid="{00000000-0015-0000-FFFF-FFFF240C0000}" name="Connection249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0" xr16:uid="{00000000-0015-0000-FFFF-FFFF250C0000}" name="Connection249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1" xr16:uid="{00000000-0015-0000-FFFF-FFFF260C0000}" name="Connection249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2" xr16:uid="{00000000-0015-0000-FFFF-FFFF270C0000}" name="Connection249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3" xr16:uid="{00000000-0015-0000-FFFF-FFFF280C0000}" name="Connection249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4" xr16:uid="{00000000-0015-0000-FFFF-FFFF290C0000}" name="Connection249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5" xr16:uid="{00000000-0015-0000-FFFF-FFFF2A0C0000}" name="Connection249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6" xr16:uid="{00000000-0015-0000-FFFF-FFFF2B0C0000}" name="Connection249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7" xr16:uid="{00000000-0015-0000-FFFF-FFFF2C0C0000}" name="Connection249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8" xr16:uid="{00000000-0015-0000-FFFF-FFFF2D0C0000}" name="Connection2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119" xr16:uid="{00000000-0015-0000-FFFF-FFFF2E0C0000}" name="Connection25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0" xr16:uid="{00000000-0015-0000-FFFF-FFFF2F0C0000}" name="Connection250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1" xr16:uid="{00000000-0015-0000-FFFF-FFFF300C0000}" name="Connection250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2" xr16:uid="{00000000-0015-0000-FFFF-FFFF310C0000}" name="Connection250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3" xr16:uid="{00000000-0015-0000-FFFF-FFFF320C0000}" name="Connection250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4" xr16:uid="{00000000-0015-0000-FFFF-FFFF330C0000}" name="Connection250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5" xr16:uid="{00000000-0015-0000-FFFF-FFFF340C0000}" name="Connection250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6" xr16:uid="{00000000-0015-0000-FFFF-FFFF350C0000}" name="Connection250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7" xr16:uid="{00000000-0015-0000-FFFF-FFFF360C0000}" name="Connection250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8" xr16:uid="{00000000-0015-0000-FFFF-FFFF370C0000}" name="Connection25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29" xr16:uid="{00000000-0015-0000-FFFF-FFFF380C0000}" name="Connection251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30" xr16:uid="{00000000-0015-0000-FFFF-FFFF390C0000}" name="Connection251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31" xr16:uid="{00000000-0015-0000-FFFF-FFFF3A0C0000}" name="Connection251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32" xr16:uid="{00000000-0015-0000-FFFF-FFFF3B0C0000}" name="Connection251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33" xr16:uid="{00000000-0015-0000-FFFF-FFFF3C0C0000}" name="Connection251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34" xr16:uid="{00000000-0015-0000-FFFF-FFFF3D0C0000}" name="Connection251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35" xr16:uid="{00000000-0015-0000-FFFF-FFFF3E0C0000}" name="Connection251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36" xr16:uid="{00000000-0015-0000-FFFF-FFFF3F0C0000}" name="Connection25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137" xr16:uid="{00000000-0015-0000-FFFF-FFFF400C0000}" name="Connection252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138" xr16:uid="{00000000-0015-0000-FFFF-FFFF410C0000}" name="Connection252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139" xr16:uid="{00000000-0015-0000-FFFF-FFFF420C0000}" name="Connection252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140" xr16:uid="{00000000-0015-0000-FFFF-FFFF430C0000}" name="Connection252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141" xr16:uid="{00000000-0015-0000-FFFF-FFFF440C0000}" name="Connection252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142" xr16:uid="{00000000-0015-0000-FFFF-FFFF450C0000}" name="Connection252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143" xr16:uid="{00000000-0015-0000-FFFF-FFFF460C0000}" name="Connection25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144" xr16:uid="{00000000-0015-0000-FFFF-FFFF470C0000}" name="Connection253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145" xr16:uid="{00000000-0015-0000-FFFF-FFFF480C0000}" name="Connection253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146" xr16:uid="{00000000-0015-0000-FFFF-FFFF490C0000}" name="Connection253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147" xr16:uid="{00000000-0015-0000-FFFF-FFFF4A0C0000}" name="Connection253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148" xr16:uid="{00000000-0015-0000-FFFF-FFFF4B0C0000}" name="Connection253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149" xr16:uid="{00000000-0015-0000-FFFF-FFFF4C0C0000}" name="Connection25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150" xr16:uid="{00000000-0015-0000-FFFF-FFFF4D0C0000}" name="Connection254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151" xr16:uid="{00000000-0015-0000-FFFF-FFFF4E0C0000}" name="Connection254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152" xr16:uid="{00000000-0015-0000-FFFF-FFFF4F0C0000}" name="Connection254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153" xr16:uid="{00000000-0015-0000-FFFF-FFFF500C0000}" name="Connection254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154" xr16:uid="{00000000-0015-0000-FFFF-FFFF510C0000}" name="Connection25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155" xr16:uid="{00000000-0015-0000-FFFF-FFFF520C0000}" name="Connection255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156" xr16:uid="{00000000-0015-0000-FFFF-FFFF530C0000}" name="Connection255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157" xr16:uid="{00000000-0015-0000-FFFF-FFFF540C0000}" name="Connection255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158" xr16:uid="{00000000-0015-0000-FFFF-FFFF550C0000}" name="Connection25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159" xr16:uid="{00000000-0015-0000-FFFF-FFFF560C0000}" name="Connection256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160" xr16:uid="{00000000-0015-0000-FFFF-FFFF570C0000}" name="Connection256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161" xr16:uid="{00000000-0015-0000-FFFF-FFFF580C0000}" name="Connection25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62" xr16:uid="{00000000-0015-0000-FFFF-FFFF590C0000}" name="Connection257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63" xr16:uid="{00000000-0015-0000-FFFF-FFFF5A0C0000}" name="Connection25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64" xr16:uid="{00000000-0015-0000-FFFF-FFFF5B0C0000}" name="Connection258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65" xr16:uid="{00000000-0015-0000-FFFF-FFFF5C0C0000}" name="Connection25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66" xr16:uid="{00000000-0015-0000-FFFF-FFFF5D0C0000}" name="Connection259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67" xr16:uid="{00000000-0015-0000-FFFF-FFFF5E0C0000}" name="Connection2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168" xr16:uid="{00000000-0015-0000-FFFF-FFFF5F0C0000}" name="Connection26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69" xr16:uid="{00000000-0015-0000-FFFF-FFFF600C0000}" name="Connection260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0" xr16:uid="{00000000-0015-0000-FFFF-FFFF610C0000}" name="Connection26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1" xr16:uid="{00000000-0015-0000-FFFF-FFFF620C0000}" name="Connection261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2" xr16:uid="{00000000-0015-0000-FFFF-FFFF630C0000}" name="Connection26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3" xr16:uid="{00000000-0015-0000-FFFF-FFFF640C0000}" name="Connection262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4" xr16:uid="{00000000-0015-0000-FFFF-FFFF650C0000}" name="Connection26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5" xr16:uid="{00000000-0015-0000-FFFF-FFFF660C0000}" name="Connection263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6" xr16:uid="{00000000-0015-0000-FFFF-FFFF670C0000}" name="Connection26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7" xr16:uid="{00000000-0015-0000-FFFF-FFFF680C0000}" name="Connection264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8" xr16:uid="{00000000-0015-0000-FFFF-FFFF690C0000}" name="Connection26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9" xr16:uid="{00000000-0015-0000-FFFF-FFFF6A0C0000}" name="Connection265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80" xr16:uid="{00000000-0015-0000-FFFF-FFFF6B0C0000}" name="Connection26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81" xr16:uid="{00000000-0015-0000-FFFF-FFFF6C0C0000}" name="Connection266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82" xr16:uid="{00000000-0015-0000-FFFF-FFFF6D0C0000}" name="Connection26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83" xr16:uid="{00000000-0015-0000-FFFF-FFFF6E0C0000}" name="Connection26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84" xr16:uid="{00000000-0015-0000-FFFF-FFFF6F0C0000}" name="Connection26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85" xr16:uid="{00000000-0015-0000-FFFF-FFFF700C0000}" name="Connection2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86" xr16:uid="{00000000-0015-0000-FFFF-FFFF710C0000}" name="Connection27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87" xr16:uid="{00000000-0015-0000-FFFF-FFFF720C0000}" name="Connection27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88" xr16:uid="{00000000-0015-0000-FFFF-FFFF730C0000}" name="Connection27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89" xr16:uid="{00000000-0015-0000-FFFF-FFFF740C0000}" name="Connection271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0" xr16:uid="{00000000-0015-0000-FFFF-FFFF750C0000}" name="Connection271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1" xr16:uid="{00000000-0015-0000-FFFF-FFFF760C0000}" name="Connection271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2" xr16:uid="{00000000-0015-0000-FFFF-FFFF770C0000}" name="Connection271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3" xr16:uid="{00000000-0015-0000-FFFF-FFFF780C0000}" name="Connection271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4" xr16:uid="{00000000-0015-0000-FFFF-FFFF790C0000}" name="Connection27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5" xr16:uid="{00000000-0015-0000-FFFF-FFFF7A0C0000}" name="Connection271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6" xr16:uid="{00000000-0015-0000-FFFF-FFFF7B0C0000}" name="Connection271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7" xr16:uid="{00000000-0015-0000-FFFF-FFFF7C0C0000}" name="Connection27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8" xr16:uid="{00000000-0015-0000-FFFF-FFFF7D0C0000}" name="Connection27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9" xr16:uid="{00000000-0015-0000-FFFF-FFFF7E0C0000}" name="Connection272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0" xr16:uid="{00000000-0015-0000-FFFF-FFFF7F0C0000}" name="Connection272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1" xr16:uid="{00000000-0015-0000-FFFF-FFFF800C0000}" name="Connection27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2" xr16:uid="{00000000-0015-0000-FFFF-FFFF810C0000}" name="Connection27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3" xr16:uid="{00000000-0015-0000-FFFF-FFFF820C0000}" name="Connection27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4" xr16:uid="{00000000-0015-0000-FFFF-FFFF830C0000}" name="Connection27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5" xr16:uid="{00000000-0015-0000-FFFF-FFFF840C0000}" name="Connection27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6" xr16:uid="{00000000-0015-0000-FFFF-FFFF850C0000}" name="Connection27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7" xr16:uid="{00000000-0015-0000-FFFF-FFFF860C0000}" name="Connection27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8" xr16:uid="{00000000-0015-0000-FFFF-FFFF870C0000}" name="Connection2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09" xr16:uid="{00000000-0015-0000-FFFF-FFFF880C0000}" name="Connection28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210" xr16:uid="{00000000-0015-0000-FFFF-FFFF890C0000}" name="Connection28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211" xr16:uid="{00000000-0015-0000-FFFF-FFFF8A0C0000}" name="Connection28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212" xr16:uid="{00000000-0015-0000-FFFF-FFFF8B0C0000}" name="Connection28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213" xr16:uid="{00000000-0015-0000-FFFF-FFFF8C0C0000}" name="Connection28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214" xr16:uid="{00000000-0015-0000-FFFF-FFFF8D0C0000}" name="Connection28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215" xr16:uid="{00000000-0015-0000-FFFF-FFFF8E0C0000}" name="Connection286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3216" xr16:uid="{00000000-0015-0000-FFFF-FFFF8F0C0000}" name="Connection287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3217" xr16:uid="{00000000-0015-0000-FFFF-FFFF900C0000}" name="Connection288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3218" xr16:uid="{00000000-0015-0000-FFFF-FFFF910C0000}" name="Connection289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3219" xr16:uid="{00000000-0015-0000-FFFF-FFFF920C0000}" name="Connection2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20" xr16:uid="{00000000-0015-0000-FFFF-FFFF930C0000}" name="Connection290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3221" xr16:uid="{00000000-0015-0000-FFFF-FFFF940C0000}" name="Connection291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3222" xr16:uid="{00000000-0015-0000-FFFF-FFFF950C0000}" name="Connection292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3223" xr16:uid="{00000000-0015-0000-FFFF-FFFF960C0000}" name="Connection293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3224" xr16:uid="{00000000-0015-0000-FFFF-FFFF970C0000}" name="Connection294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3225" xr16:uid="{00000000-0015-0000-FFFF-FFFF980C0000}" name="Connection295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3226" xr16:uid="{00000000-0015-0000-FFFF-FFFF990C0000}" name="Connection29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227" xr16:uid="{00000000-0015-0000-FFFF-FFFF9A0C0000}" name="Connection29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228" xr16:uid="{00000000-0015-0000-FFFF-FFFF9B0C0000}" name="Connection29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229" xr16:uid="{00000000-0015-0000-FFFF-FFFF9C0C0000}" name="Connection29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230" xr16:uid="{00000000-0015-0000-FFFF-FFFF9D0C0000}" name="Connection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31" xr16:uid="{00000000-0015-0000-FFFF-FFFF9E0C0000}" name="Connection3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32" xr16:uid="{00000000-0015-0000-FFFF-FFFF9F0C0000}" name="Connection30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233" xr16:uid="{00000000-0015-0000-FFFF-FFFFA00C0000}" name="Connection30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34" xr16:uid="{00000000-0015-0000-FFFF-FFFFA10C0000}" name="Connection30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35" xr16:uid="{00000000-0015-0000-FFFF-FFFFA20C0000}" name="Connection301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36" xr16:uid="{00000000-0015-0000-FFFF-FFFFA30C0000}" name="Connection301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37" xr16:uid="{00000000-0015-0000-FFFF-FFFFA40C0000}" name="Connection301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38" xr16:uid="{00000000-0015-0000-FFFF-FFFFA50C0000}" name="Connection301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39" xr16:uid="{00000000-0015-0000-FFFF-FFFFA60C0000}" name="Connection301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0" xr16:uid="{00000000-0015-0000-FFFF-FFFFA70C0000}" name="Connection30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1" xr16:uid="{00000000-0015-0000-FFFF-FFFFA80C0000}" name="Connection301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2" xr16:uid="{00000000-0015-0000-FFFF-FFFFA90C0000}" name="Connection301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3" xr16:uid="{00000000-0015-0000-FFFF-FFFFAA0C0000}" name="Connection30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4" xr16:uid="{00000000-0015-0000-FFFF-FFFFAB0C0000}" name="Connection30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5" xr16:uid="{00000000-0015-0000-FFFF-FFFFAC0C0000}" name="Connection302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6" xr16:uid="{00000000-0015-0000-FFFF-FFFFAD0C0000}" name="Connection30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7" xr16:uid="{00000000-0015-0000-FFFF-FFFFAE0C0000}" name="Connection30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8" xr16:uid="{00000000-0015-0000-FFFF-FFFFAF0C0000}" name="Connection30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9" xr16:uid="{00000000-0015-0000-FFFF-FFFFB00C0000}" name="Connection30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50" xr16:uid="{00000000-0015-0000-FFFF-FFFFB10C0000}" name="Connection30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51" xr16:uid="{00000000-0015-0000-FFFF-FFFFB20C0000}" name="Connection30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52" xr16:uid="{00000000-0015-0000-FFFF-FFFFB30C0000}" name="Connection30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53" xr16:uid="{00000000-0015-0000-FFFF-FFFFB40C0000}" name="Connection3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54" xr16:uid="{00000000-0015-0000-FFFF-FFFFB50C0000}" name="Connection31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55" xr16:uid="{00000000-0015-0000-FFFF-FFFFB60C0000}" name="Connection3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56" xr16:uid="{00000000-0015-0000-FFFF-FFFFB70C0000}" name="Connection3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57" xr16:uid="{00000000-0015-0000-FFFF-FFFFB80C0000}" name="Connection3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58" xr16:uid="{00000000-0015-0000-FFFF-FFFFB90C0000}" name="Connection3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59" xr16:uid="{00000000-0015-0000-FFFF-FFFFBA0C0000}" name="Connection3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0" xr16:uid="{00000000-0015-0000-FFFF-FFFFBB0C0000}" name="Connection31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1" xr16:uid="{00000000-0015-0000-FFFF-FFFFBC0C0000}" name="Connection3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2" xr16:uid="{00000000-0015-0000-FFFF-FFFFBD0C0000}" name="Connection3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3" xr16:uid="{00000000-0015-0000-FFFF-FFFFBE0C0000}" name="Connection31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4" xr16:uid="{00000000-0015-0000-FFFF-FFFFBF0C0000}" name="Connection3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5" xr16:uid="{00000000-0015-0000-FFFF-FFFFC00C0000}" name="Connection32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6" xr16:uid="{00000000-0015-0000-FFFF-FFFFC10C0000}" name="Connection32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7" xr16:uid="{00000000-0015-0000-FFFF-FFFFC20C0000}" name="Connection32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8" xr16:uid="{00000000-0015-0000-FFFF-FFFFC30C0000}" name="Connection32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9" xr16:uid="{00000000-0015-0000-FFFF-FFFFC40C0000}" name="Connection32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70" xr16:uid="{00000000-0015-0000-FFFF-FFFFC50C0000}" name="Connection32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71" xr16:uid="{00000000-0015-0000-FFFF-FFFFC60C0000}" name="Connection32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72" xr16:uid="{00000000-0015-0000-FFFF-FFFFC70C0000}" name="Connection32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73" xr16:uid="{00000000-0015-0000-FFFF-FFFFC80C0000}" name="Connection32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74" xr16:uid="{00000000-0015-0000-FFFF-FFFFC90C0000}" name="Connection32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75" xr16:uid="{00000000-0015-0000-FFFF-FFFFCA0C0000}" name="Connection3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76" xr16:uid="{00000000-0015-0000-FFFF-FFFFCB0C0000}" name="Connection33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277" xr16:uid="{00000000-0015-0000-FFFF-FFFFCC0C0000}" name="Connection33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278" xr16:uid="{00000000-0015-0000-FFFF-FFFFCD0C0000}" name="Connection33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279" xr16:uid="{00000000-0015-0000-FFFF-FFFFCE0C0000}" name="Connection33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280" xr16:uid="{00000000-0015-0000-FFFF-FFFFCF0C0000}" name="Connection33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281" xr16:uid="{00000000-0015-0000-FFFF-FFFFD00C0000}" name="Connection33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282" xr16:uid="{00000000-0015-0000-FFFF-FFFFD10C0000}" name="Connection33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283" xr16:uid="{00000000-0015-0000-FFFF-FFFFD20C0000}" name="Connection33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284" xr16:uid="{00000000-0015-0000-FFFF-FFFFD30C0000}" name="Connection33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285" xr16:uid="{00000000-0015-0000-FFFF-FFFFD40C0000}" name="Connection33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286" xr16:uid="{00000000-0015-0000-FFFF-FFFFD50C0000}" name="Connection3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87" xr16:uid="{00000000-0015-0000-FFFF-FFFFD60C0000}" name="Connection34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288" xr16:uid="{00000000-0015-0000-FFFF-FFFFD70C0000}" name="Connection34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289" xr16:uid="{00000000-0015-0000-FFFF-FFFFD80C0000}" name="Connection34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290" xr16:uid="{00000000-0015-0000-FFFF-FFFFD90C0000}" name="Connection34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291" xr16:uid="{00000000-0015-0000-FFFF-FFFFDA0C0000}" name="Connection34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292" xr16:uid="{00000000-0015-0000-FFFF-FFFFDB0C0000}" name="Connection34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293" xr16:uid="{00000000-0015-0000-FFFF-FFFFDC0C0000}" name="Connection34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294" xr16:uid="{00000000-0015-0000-FFFF-FFFFDD0C0000}" name="Connection34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295" xr16:uid="{00000000-0015-0000-FFFF-FFFFDE0C0000}" name="Connection34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296" xr16:uid="{00000000-0015-0000-FFFF-FFFFDF0C0000}" name="Connection34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297" xr16:uid="{00000000-0015-0000-FFFF-FFFFE00C0000}" name="Connection3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98" xr16:uid="{00000000-0015-0000-FFFF-FFFFE10C0000}" name="Connection35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299" xr16:uid="{00000000-0015-0000-FFFF-FFFFE20C0000}" name="Connection35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300" xr16:uid="{00000000-0015-0000-FFFF-FFFFE30C0000}" name="Connection35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301" xr16:uid="{00000000-0015-0000-FFFF-FFFFE40C0000}" name="Connection35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302" xr16:uid="{00000000-0015-0000-FFFF-FFFFE50C0000}" name="Connection35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303" xr16:uid="{00000000-0015-0000-FFFF-FFFFE60C0000}" name="Connection355" type="4" refreshedVersion="3" background="1" saveData="1">
    <webPr sourceData="1" parsePre="1" consecutive="1" xl2000="1" url="http://table.finance.yahoo.com/table.csv?s=YHOO&amp;a=08&amp;b=20&amp;c=2006&amp;d=08&amp;e=21&amp;f=2010&amp;g=m&amp;ignore=.csv" htmlTables="1">
      <tables count="1">
        <x v="20"/>
      </tables>
    </webPr>
  </connection>
  <connection id="3304" xr16:uid="{00000000-0015-0000-FFFF-FFFFE70C0000}" name="Connection356" type="4" refreshedVersion="3" background="1" saveData="1">
    <webPr sourceData="1" parsePre="1" consecutive="1" xl2000="1" url="http://table.finance.yahoo.com/table.csv?s=MCD&amp;a=08&amp;b=20&amp;c=2006&amp;d=08&amp;e=21&amp;f=2010&amp;g=m&amp;ignore=.csv" htmlTables="1">
      <tables count="1">
        <x v="20"/>
      </tables>
    </webPr>
  </connection>
  <connection id="3305" xr16:uid="{00000000-0015-0000-FFFF-FFFFE80C0000}" name="Connection357" type="4" refreshedVersion="3" background="1" saveData="1">
    <webPr sourceData="1" parsePre="1" consecutive="1" xl2000="1" url="http://table.finance.yahoo.com/table.csv?s=OPOF&amp;a=08&amp;b=20&amp;c=2006&amp;d=08&amp;e=21&amp;f=2010&amp;g=m&amp;ignore=.csv" htmlTables="1">
      <tables count="1">
        <x v="20"/>
      </tables>
    </webPr>
  </connection>
  <connection id="3306" xr16:uid="{00000000-0015-0000-FFFF-FFFFE90C0000}" name="Connection358" type="4" refreshedVersion="3" background="1" saveData="1">
    <webPr sourceData="1" parsePre="1" consecutive="1" xl2000="1" url="http://table.finance.yahoo.com/table.csv?s=IBM&amp;a=08&amp;b=20&amp;c=2006&amp;d=08&amp;e=21&amp;f=2010&amp;g=m&amp;ignore=.csv" htmlTables="1">
      <tables count="1">
        <x v="20"/>
      </tables>
    </webPr>
  </connection>
  <connection id="3307" xr16:uid="{00000000-0015-0000-FFFF-FFFFEA0C0000}" name="Connection359" type="4" refreshedVersion="3" background="1" saveData="1">
    <webPr sourceData="1" parsePre="1" consecutive="1" xl2000="1" url="http://table.finance.yahoo.com/table.csv?s=WMT&amp;a=08&amp;b=20&amp;c=2006&amp;d=08&amp;e=21&amp;f=2010&amp;g=m&amp;ignore=.csv" htmlTables="1">
      <tables count="1">
        <x v="20"/>
      </tables>
    </webPr>
  </connection>
  <connection id="3308" xr16:uid="{00000000-0015-0000-FFFF-FFFFEB0C0000}" name="Connection3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309" xr16:uid="{00000000-0015-0000-FFFF-FFFFEC0C0000}" name="Connection360" type="4" refreshedVersion="3" background="1" saveData="1">
    <webPr sourceData="1" parsePre="1" consecutive="1" xl2000="1" url="http://table.finance.yahoo.com/table.csv?s=NKE&amp;a=08&amp;b=20&amp;c=2006&amp;d=08&amp;e=21&amp;f=2010&amp;g=m&amp;ignore=.csv" htmlTables="1">
      <tables count="1">
        <x v="20"/>
      </tables>
    </webPr>
  </connection>
  <connection id="3310" xr16:uid="{00000000-0015-0000-FFFF-FFFFED0C0000}" name="Connection361" type="4" refreshedVersion="3" background="1" saveData="1">
    <webPr sourceData="1" parsePre="1" consecutive="1" xl2000="1" url="http://table.finance.yahoo.com/table.csv?s=GOOG&amp;a=08&amp;b=20&amp;c=2006&amp;d=08&amp;e=21&amp;f=2010&amp;g=m&amp;ignore=.csv" htmlTables="1">
      <tables count="1">
        <x v="20"/>
      </tables>
    </webPr>
  </connection>
  <connection id="3311" xr16:uid="{00000000-0015-0000-FFFF-FFFFEE0C0000}" name="Connection362" type="4" refreshedVersion="3" background="1" saveData="1">
    <webPr sourceData="1" parsePre="1" consecutive="1" xl2000="1" url="http://table.finance.yahoo.com/table.csv?s=XOM&amp;a=08&amp;b=20&amp;c=2006&amp;d=08&amp;e=21&amp;f=2010&amp;g=m&amp;ignore=.csv" htmlTables="1">
      <tables count="1">
        <x v="20"/>
      </tables>
    </webPr>
  </connection>
  <connection id="3312" xr16:uid="{00000000-0015-0000-FFFF-FFFFEF0C0000}" name="Connection363" type="4" refreshedVersion="3" background="1" saveData="1">
    <webPr sourceData="1" parsePre="1" consecutive="1" xl2000="1" url="http://table.finance.yahoo.com/table.csv?s=BBBY&amp;a=08&amp;b=20&amp;c=2006&amp;d=08&amp;e=21&amp;f=2010&amp;g=m&amp;ignore=.csv" htmlTables="1">
      <tables count="1">
        <x v="20"/>
      </tables>
    </webPr>
  </connection>
  <connection id="3313" xr16:uid="{00000000-0015-0000-FFFF-FFFFF00C0000}" name="Connection364" type="4" refreshedVersion="3" background="1" saveData="1">
    <webPr sourceData="1" parsePre="1" consecutive="1" xl2000="1" url="http://table.finance.yahoo.com/table.csv?s=INTC&amp;a=08&amp;b=20&amp;c=2006&amp;d=08&amp;e=21&amp;f=2010&amp;g=m&amp;ignore=.csv" htmlTables="1">
      <tables count="1">
        <x v="20"/>
      </tables>
    </webPr>
  </connection>
  <connection id="3314" xr16:uid="{00000000-0015-0000-FFFF-FFFFF10C0000}" name="Connection365" type="4" refreshedVersion="3" background="1" saveData="1">
    <webPr sourceData="1" parsePre="1" consecutive="1" xl2000="1" url="http://table.finance.yahoo.com/table.csv?s=YHOO&amp;a=08&amp;b=20&amp;c=2001&amp;d=08&amp;e=20&amp;f=2004&amp;g=m&amp;ignore=.csv" htmlTables="1">
      <tables count="1">
        <x v="20"/>
      </tables>
    </webPr>
  </connection>
  <connection id="3315" xr16:uid="{00000000-0015-0000-FFFF-FFFFF20C0000}" name="Connection366" type="4" refreshedVersion="3" background="1" saveData="1">
    <webPr sourceData="1" parsePre="1" consecutive="1" xl2000="1" url="http://table.finance.yahoo.com/table.csv?s=MCD&amp;a=08&amp;b=20&amp;c=2001&amp;d=08&amp;e=20&amp;f=2004&amp;g=m&amp;ignore=.csv" htmlTables="1">
      <tables count="1">
        <x v="20"/>
      </tables>
    </webPr>
  </connection>
  <connection id="3316" xr16:uid="{00000000-0015-0000-FFFF-FFFFF30C0000}" name="Connection367" type="4" refreshedVersion="3" background="1" saveData="1">
    <webPr sourceData="1" parsePre="1" consecutive="1" xl2000="1" url="http://table.finance.yahoo.com/table.csv?s=OPOF&amp;a=08&amp;b=20&amp;c=2001&amp;d=08&amp;e=20&amp;f=2004&amp;g=m&amp;ignore=.csv" htmlTables="1">
      <tables count="1">
        <x v="20"/>
      </tables>
    </webPr>
  </connection>
  <connection id="3317" xr16:uid="{00000000-0015-0000-FFFF-FFFFF40C0000}" name="Connection368" type="4" refreshedVersion="3" background="1" saveData="1">
    <webPr sourceData="1" parsePre="1" consecutive="1" xl2000="1" url="http://table.finance.yahoo.com/table.csv?s=IBM&amp;a=08&amp;b=20&amp;c=2001&amp;d=08&amp;e=20&amp;f=2004&amp;g=m&amp;ignore=.csv" htmlTables="1">
      <tables count="1">
        <x v="20"/>
      </tables>
    </webPr>
  </connection>
  <connection id="3318" xr16:uid="{00000000-0015-0000-FFFF-FFFFF50C0000}" name="Connection369" type="4" refreshedVersion="3" background="1" saveData="1">
    <webPr sourceData="1" parsePre="1" consecutive="1" xl2000="1" url="http://table.finance.yahoo.com/table.csv?s=WMT&amp;a=08&amp;b=20&amp;c=2001&amp;d=08&amp;e=20&amp;f=2004&amp;g=m&amp;ignore=.csv" htmlTables="1">
      <tables count="1">
        <x v="20"/>
      </tables>
    </webPr>
  </connection>
  <connection id="3319" xr16:uid="{00000000-0015-0000-FFFF-FFFFF60C0000}" name="Connection3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320" xr16:uid="{00000000-0015-0000-FFFF-FFFFF70C0000}" name="Connection370" type="4" refreshedVersion="3" background="1" saveData="1">
    <webPr sourceData="1" parsePre="1" consecutive="1" xl2000="1" url="http://table.finance.yahoo.com/table.csv?s=NKE&amp;a=08&amp;b=20&amp;c=2001&amp;d=08&amp;e=20&amp;f=2004&amp;g=m&amp;ignore=.csv" htmlTables="1">
      <tables count="1">
        <x v="20"/>
      </tables>
    </webPr>
  </connection>
  <connection id="3321" xr16:uid="{00000000-0015-0000-FFFF-FFFFF80C0000}" name="Connection371" type="4" refreshedVersion="3" background="1" saveData="1">
    <webPr sourceData="1" parsePre="1" consecutive="1" xl2000="1" url="http://table.finance.yahoo.com/table.csv?s=GOOG&amp;a=08&amp;b=20&amp;c=2001&amp;d=08&amp;e=20&amp;f=2004&amp;g=m&amp;ignore=.csv" htmlTables="1">
      <tables count="1">
        <x v="20"/>
      </tables>
    </webPr>
  </connection>
  <connection id="3322" xr16:uid="{00000000-0015-0000-FFFF-FFFFF90C0000}" name="Connection372" type="4" refreshedVersion="3" background="1" saveData="1">
    <webPr sourceData="1" parsePre="1" consecutive="1" xl2000="1" url="http://table.finance.yahoo.com/table.csv?s=XOM&amp;a=08&amp;b=20&amp;c=2001&amp;d=08&amp;e=20&amp;f=2004&amp;g=m&amp;ignore=.csv" htmlTables="1">
      <tables count="1">
        <x v="20"/>
      </tables>
    </webPr>
  </connection>
  <connection id="3323" xr16:uid="{00000000-0015-0000-FFFF-FFFFFA0C0000}" name="Connection373" type="4" refreshedVersion="3" background="1" saveData="1">
    <webPr sourceData="1" parsePre="1" consecutive="1" xl2000="1" url="http://table.finance.yahoo.com/table.csv?s=BBBY&amp;a=08&amp;b=20&amp;c=2001&amp;d=08&amp;e=20&amp;f=2004&amp;g=m&amp;ignore=.csv" htmlTables="1">
      <tables count="1">
        <x v="20"/>
      </tables>
    </webPr>
  </connection>
  <connection id="3324" xr16:uid="{00000000-0015-0000-FFFF-FFFFFB0C0000}" name="Connection374" type="4" refreshedVersion="3" background="1" saveData="1">
    <webPr sourceData="1" parsePre="1" consecutive="1" xl2000="1" url="http://table.finance.yahoo.com/table.csv?s=INTC&amp;a=08&amp;b=20&amp;c=2001&amp;d=08&amp;e=20&amp;f=2004&amp;g=m&amp;ignore=.csv" htmlTables="1">
      <tables count="1">
        <x v="20"/>
      </tables>
    </webPr>
  </connection>
  <connection id="3325" xr16:uid="{00000000-0015-0000-FFFF-FFFFFC0C0000}" name="Connection375" type="4" refreshedVersion="3" background="1" saveData="1">
    <webPr sourceData="1" parsePre="1" consecutive="1" xl2000="1" url="http://table.finance.yahoo.com/table.csv?s=YHOO&amp;a=08&amp;b=20&amp;c=2006&amp;d=08&amp;e=20&amp;f=2010&amp;g=m&amp;ignore=.csv" htmlTables="1">
      <tables count="1">
        <x v="20"/>
      </tables>
    </webPr>
  </connection>
  <connection id="3326" xr16:uid="{00000000-0015-0000-FFFF-FFFFFD0C0000}" name="Connection376" type="4" refreshedVersion="3" background="1" saveData="1">
    <webPr sourceData="1" parsePre="1" consecutive="1" xl2000="1" url="http://table.finance.yahoo.com/table.csv?s=MCD&amp;a=08&amp;b=20&amp;c=2006&amp;d=08&amp;e=20&amp;f=2010&amp;g=m&amp;ignore=.csv" htmlTables="1">
      <tables count="1">
        <x v="20"/>
      </tables>
    </webPr>
  </connection>
  <connection id="3327" xr16:uid="{00000000-0015-0000-FFFF-FFFFFE0C0000}" name="Connection377" type="4" refreshedVersion="3" background="1" saveData="1">
    <webPr sourceData="1" parsePre="1" consecutive="1" xl2000="1" url="http://table.finance.yahoo.com/table.csv?s=OPOF&amp;a=08&amp;b=20&amp;c=2006&amp;d=08&amp;e=20&amp;f=2010&amp;g=m&amp;ignore=.csv" htmlTables="1">
      <tables count="1">
        <x v="20"/>
      </tables>
    </webPr>
  </connection>
  <connection id="3328" xr16:uid="{00000000-0015-0000-FFFF-FFFFFF0C0000}" name="Connection378" type="4" refreshedVersion="3" background="1" saveData="1">
    <webPr sourceData="1" parsePre="1" consecutive="1" xl2000="1" url="http://table.finance.yahoo.com/table.csv?s=IBM&amp;a=08&amp;b=20&amp;c=2006&amp;d=08&amp;e=20&amp;f=2010&amp;g=m&amp;ignore=.csv" htmlTables="1">
      <tables count="1">
        <x v="20"/>
      </tables>
    </webPr>
  </connection>
  <connection id="3329" xr16:uid="{00000000-0015-0000-FFFF-FFFF000D0000}" name="Connection379" type="4" refreshedVersion="3" background="1" saveData="1">
    <webPr sourceData="1" parsePre="1" consecutive="1" xl2000="1" url="http://table.finance.yahoo.com/table.csv?s=WMT&amp;a=08&amp;b=20&amp;c=2006&amp;d=08&amp;e=20&amp;f=2010&amp;g=m&amp;ignore=.csv" htmlTables="1">
      <tables count="1">
        <x v="20"/>
      </tables>
    </webPr>
  </connection>
  <connection id="3330" xr16:uid="{00000000-0015-0000-FFFF-FFFF010D0000}" name="Connection38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1" xr16:uid="{00000000-0015-0000-FFFF-FFFF020D0000}" name="Connection380" type="4" refreshedVersion="3" background="1" saveData="1">
    <webPr sourceData="1" parsePre="1" consecutive="1" xl2000="1" url="http://table.finance.yahoo.com/table.csv?s=NKE&amp;a=08&amp;b=20&amp;c=2006&amp;d=08&amp;e=20&amp;f=2010&amp;g=m&amp;ignore=.csv" htmlTables="1">
      <tables count="1">
        <x v="20"/>
      </tables>
    </webPr>
  </connection>
  <connection id="3332" xr16:uid="{00000000-0015-0000-FFFF-FFFF030D0000}" name="Connection381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3" xr16:uid="{00000000-0015-0000-FFFF-FFFF040D0000}" name="Connection3810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4" xr16:uid="{00000000-0015-0000-FFFF-FFFF050D0000}" name="Connection3811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5" xr16:uid="{00000000-0015-0000-FFFF-FFFF060D0000}" name="Connection3812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6" xr16:uid="{00000000-0015-0000-FFFF-FFFF070D0000}" name="Connection3813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7" xr16:uid="{00000000-0015-0000-FFFF-FFFF080D0000}" name="Connection3814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8" xr16:uid="{00000000-0015-0000-FFFF-FFFF090D0000}" name="Connection3815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9" xr16:uid="{00000000-0015-0000-FFFF-FFFF0A0D0000}" name="Connection3816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0" xr16:uid="{00000000-0015-0000-FFFF-FFFF0B0D0000}" name="Connection3817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1" xr16:uid="{00000000-0015-0000-FFFF-FFFF0C0D0000}" name="Connection3818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2" xr16:uid="{00000000-0015-0000-FFFF-FFFF0D0D0000}" name="Connection3819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3" xr16:uid="{00000000-0015-0000-FFFF-FFFF0E0D0000}" name="Connection382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4" xr16:uid="{00000000-0015-0000-FFFF-FFFF0F0D0000}" name="Connection3820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5" xr16:uid="{00000000-0015-0000-FFFF-FFFF100D0000}" name="Connection383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6" xr16:uid="{00000000-0015-0000-FFFF-FFFF110D0000}" name="Connection384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7" xr16:uid="{00000000-0015-0000-FFFF-FFFF120D0000}" name="Connection385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8" xr16:uid="{00000000-0015-0000-FFFF-FFFF130D0000}" name="Connection386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9" xr16:uid="{00000000-0015-0000-FFFF-FFFF140D0000}" name="Connection387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50" xr16:uid="{00000000-0015-0000-FFFF-FFFF150D0000}" name="Connection388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51" xr16:uid="{00000000-0015-0000-FFFF-FFFF160D0000}" name="Connection389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52" xr16:uid="{00000000-0015-0000-FFFF-FFFF170D0000}" name="Connection39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53" xr16:uid="{00000000-0015-0000-FFFF-FFFF180D0000}" name="Connection390" type="4" refreshedVersion="3" background="1" saveData="1">
    <webPr sourceData="1" parsePre="1" consecutive="1" xl2000="1" url="http://table.finance.yahoo.com/table.csv?s=GOOG&amp;a=08&amp;b=20&amp;c=2006&amp;d=08&amp;e=20&amp;f=2010&amp;g=m&amp;ignore=.csv" htmlTables="1">
      <tables count="1">
        <x v="20"/>
      </tables>
    </webPr>
  </connection>
  <connection id="3354" xr16:uid="{00000000-0015-0000-FFFF-FFFF190D0000}" name="Connection391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55" xr16:uid="{00000000-0015-0000-FFFF-FFFF1A0D0000}" name="Connection3910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56" xr16:uid="{00000000-0015-0000-FFFF-FFFF1B0D0000}" name="Connection3911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57" xr16:uid="{00000000-0015-0000-FFFF-FFFF1C0D0000}" name="Connection3912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58" xr16:uid="{00000000-0015-0000-FFFF-FFFF1D0D0000}" name="Connection3913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59" xr16:uid="{00000000-0015-0000-FFFF-FFFF1E0D0000}" name="Connection3914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0" xr16:uid="{00000000-0015-0000-FFFF-FFFF1F0D0000}" name="Connection3915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1" xr16:uid="{00000000-0015-0000-FFFF-FFFF200D0000}" name="Connection3916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2" xr16:uid="{00000000-0015-0000-FFFF-FFFF210D0000}" name="Connection3917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3" xr16:uid="{00000000-0015-0000-FFFF-FFFF220D0000}" name="Connection3918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4" xr16:uid="{00000000-0015-0000-FFFF-FFFF230D0000}" name="Connection3919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5" xr16:uid="{00000000-0015-0000-FFFF-FFFF240D0000}" name="Connection392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6" xr16:uid="{00000000-0015-0000-FFFF-FFFF250D0000}" name="Connection3920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7" xr16:uid="{00000000-0015-0000-FFFF-FFFF260D0000}" name="Connection393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8" xr16:uid="{00000000-0015-0000-FFFF-FFFF270D0000}" name="Connection394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9" xr16:uid="{00000000-0015-0000-FFFF-FFFF280D0000}" name="Connection395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70" xr16:uid="{00000000-0015-0000-FFFF-FFFF290D0000}" name="Connection396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71" xr16:uid="{00000000-0015-0000-FFFF-FFFF2A0D0000}" name="Connection397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72" xr16:uid="{00000000-0015-0000-FFFF-FFFF2B0D0000}" name="Connection398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73" xr16:uid="{00000000-0015-0000-FFFF-FFFF2C0D0000}" name="Connection399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74" xr16:uid="{00000000-0015-0000-FFFF-FFFF2D0D0000}" name="Connection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375" xr16:uid="{00000000-0015-0000-FFFF-FFFF2E0D0000}" name="Connection40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76" xr16:uid="{00000000-0015-0000-FFFF-FFFF2F0D0000}" name="Connection400" type="4" refreshedVersion="3" background="1" saveData="1">
    <webPr sourceData="1" parsePre="1" consecutive="1" xl2000="1" url="http://table.finance.yahoo.com/table.csv?s=XOM&amp;a=08&amp;b=20&amp;c=2006&amp;d=08&amp;e=20&amp;f=2010&amp;g=m&amp;ignore=.csv" htmlTables="1">
      <tables count="1">
        <x v="20"/>
      </tables>
    </webPr>
  </connection>
  <connection id="3377" xr16:uid="{00000000-0015-0000-FFFF-FFFF300D0000}" name="Connection401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78" xr16:uid="{00000000-0015-0000-FFFF-FFFF310D0000}" name="Connection4010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79" xr16:uid="{00000000-0015-0000-FFFF-FFFF320D0000}" name="Connection4011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0" xr16:uid="{00000000-0015-0000-FFFF-FFFF330D0000}" name="Connection4012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1" xr16:uid="{00000000-0015-0000-FFFF-FFFF340D0000}" name="Connection4013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2" xr16:uid="{00000000-0015-0000-FFFF-FFFF350D0000}" name="Connection4014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3" xr16:uid="{00000000-0015-0000-FFFF-FFFF360D0000}" name="Connection4015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4" xr16:uid="{00000000-0015-0000-FFFF-FFFF370D0000}" name="Connection4016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5" xr16:uid="{00000000-0015-0000-FFFF-FFFF380D0000}" name="Connection4017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6" xr16:uid="{00000000-0015-0000-FFFF-FFFF390D0000}" name="Connection4018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7" xr16:uid="{00000000-0015-0000-FFFF-FFFF3A0D0000}" name="Connection4019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8" xr16:uid="{00000000-0015-0000-FFFF-FFFF3B0D0000}" name="Connection402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9" xr16:uid="{00000000-0015-0000-FFFF-FFFF3C0D0000}" name="Connection4020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0" xr16:uid="{00000000-0015-0000-FFFF-FFFF3D0D0000}" name="Connection403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1" xr16:uid="{00000000-0015-0000-FFFF-FFFF3E0D0000}" name="Connection404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2" xr16:uid="{00000000-0015-0000-FFFF-FFFF3F0D0000}" name="Connection405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3" xr16:uid="{00000000-0015-0000-FFFF-FFFF400D0000}" name="Connection406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4" xr16:uid="{00000000-0015-0000-FFFF-FFFF410D0000}" name="Connection407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5" xr16:uid="{00000000-0015-0000-FFFF-FFFF420D0000}" name="Connection408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6" xr16:uid="{00000000-0015-0000-FFFF-FFFF430D0000}" name="Connection409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7" xr16:uid="{00000000-0015-0000-FFFF-FFFF440D0000}" name="Connection4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398" xr16:uid="{00000000-0015-0000-FFFF-FFFF450D0000}" name="Connection41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399" xr16:uid="{00000000-0015-0000-FFFF-FFFF460D0000}" name="Connection410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0" xr16:uid="{00000000-0015-0000-FFFF-FFFF470D0000}" name="Connection410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1" xr16:uid="{00000000-0015-0000-FFFF-FFFF480D0000}" name="Connection410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2" xr16:uid="{00000000-0015-0000-FFFF-FFFF490D0000}" name="Connection410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3" xr16:uid="{00000000-0015-0000-FFFF-FFFF4A0D0000}" name="Connection410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4" xr16:uid="{00000000-0015-0000-FFFF-FFFF4B0D0000}" name="Connection410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5" xr16:uid="{00000000-0015-0000-FFFF-FFFF4C0D0000}" name="Connection410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6" xr16:uid="{00000000-0015-0000-FFFF-FFFF4D0D0000}" name="Connection410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7" xr16:uid="{00000000-0015-0000-FFFF-FFFF4E0D0000}" name="Connection410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8" xr16:uid="{00000000-0015-0000-FFFF-FFFF4F0D0000}" name="Connection410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9" xr16:uid="{00000000-0015-0000-FFFF-FFFF500D0000}" name="Connection4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0" xr16:uid="{00000000-0015-0000-FFFF-FFFF510D0000}" name="Connection411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1" xr16:uid="{00000000-0015-0000-FFFF-FFFF520D0000}" name="Connection41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2" xr16:uid="{00000000-0015-0000-FFFF-FFFF530D0000}" name="Connection41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3" xr16:uid="{00000000-0015-0000-FFFF-FFFF540D0000}" name="Connection41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4" xr16:uid="{00000000-0015-0000-FFFF-FFFF550D0000}" name="Connection41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5" xr16:uid="{00000000-0015-0000-FFFF-FFFF560D0000}" name="Connection41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6" xr16:uid="{00000000-0015-0000-FFFF-FFFF570D0000}" name="Connection411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7" xr16:uid="{00000000-0015-0000-FFFF-FFFF580D0000}" name="Connection41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8" xr16:uid="{00000000-0015-0000-FFFF-FFFF590D0000}" name="Connection41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9" xr16:uid="{00000000-0015-0000-FFFF-FFFF5A0D0000}" name="Connection4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0" xr16:uid="{00000000-0015-0000-FFFF-FFFF5B0D0000}" name="Connection4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1" xr16:uid="{00000000-0015-0000-FFFF-FFFF5C0D0000}" name="Connection4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2" xr16:uid="{00000000-0015-0000-FFFF-FFFF5D0D0000}" name="Connection4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3" xr16:uid="{00000000-0015-0000-FFFF-FFFF5E0D0000}" name="Connection41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4" xr16:uid="{00000000-0015-0000-FFFF-FFFF5F0D0000}" name="Connection4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5" xr16:uid="{00000000-0015-0000-FFFF-FFFF600D0000}" name="Connection4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6" xr16:uid="{00000000-0015-0000-FFFF-FFFF610D0000}" name="Connection41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7" xr16:uid="{00000000-0015-0000-FFFF-FFFF620D0000}" name="Connection4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8" xr16:uid="{00000000-0015-0000-FFFF-FFFF630D0000}" name="Connection42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9" xr16:uid="{00000000-0015-0000-FFFF-FFFF640D0000}" name="Connection42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0" xr16:uid="{00000000-0015-0000-FFFF-FFFF650D0000}" name="Connection42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1" xr16:uid="{00000000-0015-0000-FFFF-FFFF660D0000}" name="Connection42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2" xr16:uid="{00000000-0015-0000-FFFF-FFFF670D0000}" name="Connection42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3" xr16:uid="{00000000-0015-0000-FFFF-FFFF680D0000}" name="Connection42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4" xr16:uid="{00000000-0015-0000-FFFF-FFFF690D0000}" name="Connection42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5" xr16:uid="{00000000-0015-0000-FFFF-FFFF6A0D0000}" name="Connection42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6" xr16:uid="{00000000-0015-0000-FFFF-FFFF6B0D0000}" name="Connection42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7" xr16:uid="{00000000-0015-0000-FFFF-FFFF6C0D0000}" name="Connection42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8" xr16:uid="{00000000-0015-0000-FFFF-FFFF6D0D0000}" name="Connection4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9" xr16:uid="{00000000-0015-0000-FFFF-FFFF6E0D0000}" name="Connection43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0" xr16:uid="{00000000-0015-0000-FFFF-FFFF6F0D0000}" name="Connection43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1" xr16:uid="{00000000-0015-0000-FFFF-FFFF700D0000}" name="Connection43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2" xr16:uid="{00000000-0015-0000-FFFF-FFFF710D0000}" name="Connection43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3" xr16:uid="{00000000-0015-0000-FFFF-FFFF720D0000}" name="Connection43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4" xr16:uid="{00000000-0015-0000-FFFF-FFFF730D0000}" name="Connection43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5" xr16:uid="{00000000-0015-0000-FFFF-FFFF740D0000}" name="Connection43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6" xr16:uid="{00000000-0015-0000-FFFF-FFFF750D0000}" name="Connection43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7" xr16:uid="{00000000-0015-0000-FFFF-FFFF760D0000}" name="Connection43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8" xr16:uid="{00000000-0015-0000-FFFF-FFFF770D0000}" name="Connection43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9" xr16:uid="{00000000-0015-0000-FFFF-FFFF780D0000}" name="Connection4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0" xr16:uid="{00000000-0015-0000-FFFF-FFFF790D0000}" name="Connection44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1" xr16:uid="{00000000-0015-0000-FFFF-FFFF7A0D0000}" name="Connection44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2" xr16:uid="{00000000-0015-0000-FFFF-FFFF7B0D0000}" name="Connection44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3" xr16:uid="{00000000-0015-0000-FFFF-FFFF7C0D0000}" name="Connection44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4" xr16:uid="{00000000-0015-0000-FFFF-FFFF7D0D0000}" name="Connection44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5" xr16:uid="{00000000-0015-0000-FFFF-FFFF7E0D0000}" name="Connection44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6" xr16:uid="{00000000-0015-0000-FFFF-FFFF7F0D0000}" name="Connection44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7" xr16:uid="{00000000-0015-0000-FFFF-FFFF800D0000}" name="Connection44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8" xr16:uid="{00000000-0015-0000-FFFF-FFFF810D0000}" name="Connection44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9" xr16:uid="{00000000-0015-0000-FFFF-FFFF820D0000}" name="Connection44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0" xr16:uid="{00000000-0015-0000-FFFF-FFFF830D0000}" name="Connection4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1" xr16:uid="{00000000-0015-0000-FFFF-FFFF840D0000}" name="Connection45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2" xr16:uid="{00000000-0015-0000-FFFF-FFFF850D0000}" name="Connection45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3" xr16:uid="{00000000-0015-0000-FFFF-FFFF860D0000}" name="Connection45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4" xr16:uid="{00000000-0015-0000-FFFF-FFFF870D0000}" name="Connection45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5" xr16:uid="{00000000-0015-0000-FFFF-FFFF880D0000}" name="Connection45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6" xr16:uid="{00000000-0015-0000-FFFF-FFFF890D0000}" name="Connection45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7" xr16:uid="{00000000-0015-0000-FFFF-FFFF8A0D0000}" name="Connection45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8" xr16:uid="{00000000-0015-0000-FFFF-FFFF8B0D0000}" name="Connection45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9" xr16:uid="{00000000-0015-0000-FFFF-FFFF8C0D0000}" name="Connection45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0" xr16:uid="{00000000-0015-0000-FFFF-FFFF8D0D0000}" name="Connection45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1" xr16:uid="{00000000-0015-0000-FFFF-FFFF8E0D0000}" name="Connection4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2" xr16:uid="{00000000-0015-0000-FFFF-FFFF8F0D0000}" name="Connection46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3" xr16:uid="{00000000-0015-0000-FFFF-FFFF900D0000}" name="Connection46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4" xr16:uid="{00000000-0015-0000-FFFF-FFFF910D0000}" name="Connection46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5" xr16:uid="{00000000-0015-0000-FFFF-FFFF920D0000}" name="Connection46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6" xr16:uid="{00000000-0015-0000-FFFF-FFFF930D0000}" name="Connection46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7" xr16:uid="{00000000-0015-0000-FFFF-FFFF940D0000}" name="Connection46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8" xr16:uid="{00000000-0015-0000-FFFF-FFFF950D0000}" name="Connection46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9" xr16:uid="{00000000-0015-0000-FFFF-FFFF960D0000}" name="Connection46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0" xr16:uid="{00000000-0015-0000-FFFF-FFFF970D0000}" name="Connection46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1" xr16:uid="{00000000-0015-0000-FFFF-FFFF980D0000}" name="Connection46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2" xr16:uid="{00000000-0015-0000-FFFF-FFFF990D0000}" name="Connection4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3" xr16:uid="{00000000-0015-0000-FFFF-FFFF9A0D0000}" name="Connection47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4" xr16:uid="{00000000-0015-0000-FFFF-FFFF9B0D0000}" name="Connection47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5" xr16:uid="{00000000-0015-0000-FFFF-FFFF9C0D0000}" name="Connection47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6" xr16:uid="{00000000-0015-0000-FFFF-FFFF9D0D0000}" name="Connection47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7" xr16:uid="{00000000-0015-0000-FFFF-FFFF9E0D0000}" name="Connection47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8" xr16:uid="{00000000-0015-0000-FFFF-FFFF9F0D0000}" name="Connection47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9" xr16:uid="{00000000-0015-0000-FFFF-FFFFA00D0000}" name="Connection47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90" xr16:uid="{00000000-0015-0000-FFFF-FFFFA10D0000}" name="Connection47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91" xr16:uid="{00000000-0015-0000-FFFF-FFFFA20D0000}" name="Connection47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92" xr16:uid="{00000000-0015-0000-FFFF-FFFFA30D0000}" name="Connection47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93" xr16:uid="{00000000-0015-0000-FFFF-FFFFA40D0000}" name="Connection48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494" xr16:uid="{00000000-0015-0000-FFFF-FFFFA50D0000}" name="Connection48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95" xr16:uid="{00000000-0015-0000-FFFF-FFFFA60D0000}" name="Connection481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496" xr16:uid="{00000000-0015-0000-FFFF-FFFFA70D0000}" name="Connection4810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497" xr16:uid="{00000000-0015-0000-FFFF-FFFFA80D0000}" name="Connection4811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498" xr16:uid="{00000000-0015-0000-FFFF-FFFFA90D0000}" name="Connection4812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499" xr16:uid="{00000000-0015-0000-FFFF-FFFFAA0D0000}" name="Connection4813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0" xr16:uid="{00000000-0015-0000-FFFF-FFFFAB0D0000}" name="Connection4814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1" xr16:uid="{00000000-0015-0000-FFFF-FFFFAC0D0000}" name="Connection4815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2" xr16:uid="{00000000-0015-0000-FFFF-FFFFAD0D0000}" name="Connection4816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3" xr16:uid="{00000000-0015-0000-FFFF-FFFFAE0D0000}" name="Connection4817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4" xr16:uid="{00000000-0015-0000-FFFF-FFFFAF0D0000}" name="Connection4818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5" xr16:uid="{00000000-0015-0000-FFFF-FFFFB00D0000}" name="Connection4819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6" xr16:uid="{00000000-0015-0000-FFFF-FFFFB10D0000}" name="Connection482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7" xr16:uid="{00000000-0015-0000-FFFF-FFFFB20D0000}" name="Connection4820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8" xr16:uid="{00000000-0015-0000-FFFF-FFFFB30D0000}" name="Connection483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9" xr16:uid="{00000000-0015-0000-FFFF-FFFFB40D0000}" name="Connection484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10" xr16:uid="{00000000-0015-0000-FFFF-FFFFB50D0000}" name="Connection485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11" xr16:uid="{00000000-0015-0000-FFFF-FFFFB60D0000}" name="Connection486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12" xr16:uid="{00000000-0015-0000-FFFF-FFFFB70D0000}" name="Connection487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13" xr16:uid="{00000000-0015-0000-FFFF-FFFFB80D0000}" name="Connection488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14" xr16:uid="{00000000-0015-0000-FFFF-FFFFB90D0000}" name="Connection489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15" xr16:uid="{00000000-0015-0000-FFFF-FFFFBA0D0000}" name="Connection49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16" xr16:uid="{00000000-0015-0000-FFFF-FFFFBB0D0000}" name="Connection49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517" xr16:uid="{00000000-0015-0000-FFFF-FFFFBC0D0000}" name="Connection491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18" xr16:uid="{00000000-0015-0000-FFFF-FFFFBD0D0000}" name="Connection4910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19" xr16:uid="{00000000-0015-0000-FFFF-FFFFBE0D0000}" name="Connection4911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0" xr16:uid="{00000000-0015-0000-FFFF-FFFFBF0D0000}" name="Connection4912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1" xr16:uid="{00000000-0015-0000-FFFF-FFFFC00D0000}" name="Connection4913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2" xr16:uid="{00000000-0015-0000-FFFF-FFFFC10D0000}" name="Connection4914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3" xr16:uid="{00000000-0015-0000-FFFF-FFFFC20D0000}" name="Connection4915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4" xr16:uid="{00000000-0015-0000-FFFF-FFFFC30D0000}" name="Connection4916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5" xr16:uid="{00000000-0015-0000-FFFF-FFFFC40D0000}" name="Connection4917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6" xr16:uid="{00000000-0015-0000-FFFF-FFFFC50D0000}" name="Connection4918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7" xr16:uid="{00000000-0015-0000-FFFF-FFFFC60D0000}" name="Connection4919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8" xr16:uid="{00000000-0015-0000-FFFF-FFFFC70D0000}" name="Connection492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9" xr16:uid="{00000000-0015-0000-FFFF-FFFFC80D0000}" name="Connection4920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0" xr16:uid="{00000000-0015-0000-FFFF-FFFFC90D0000}" name="Connection493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1" xr16:uid="{00000000-0015-0000-FFFF-FFFFCA0D0000}" name="Connection494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2" xr16:uid="{00000000-0015-0000-FFFF-FFFFCB0D0000}" name="Connection495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3" xr16:uid="{00000000-0015-0000-FFFF-FFFFCC0D0000}" name="Connection496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4" xr16:uid="{00000000-0015-0000-FFFF-FFFFCD0D0000}" name="Connection497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5" xr16:uid="{00000000-0015-0000-FFFF-FFFFCE0D0000}" name="Connection498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6" xr16:uid="{00000000-0015-0000-FFFF-FFFFCF0D0000}" name="Connection499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7" xr16:uid="{00000000-0015-0000-FFFF-FFFFD00D0000}" name="Connection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538" xr16:uid="{00000000-0015-0000-FFFF-FFFFD10D0000}" name="Connection5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39" xr16:uid="{00000000-0015-0000-FFFF-FFFFD20D0000}" name="Connection500" type="4" refreshedVersion="3" background="1" saveData="1">
    <webPr sourceData="1" parsePre="1" consecutive="1" xl2000="1" url="http://table.finance.yahoo.com/table.csv?s=BBBY&amp;a=08&amp;b=20&amp;c=2006&amp;d=08&amp;e=20&amp;f=2010&amp;g=m&amp;ignore=.csv" htmlTables="1">
      <tables count="1">
        <x v="20"/>
      </tables>
    </webPr>
  </connection>
  <connection id="3540" xr16:uid="{00000000-0015-0000-FFFF-FFFFD30D0000}" name="Connection50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1" xr16:uid="{00000000-0015-0000-FFFF-FFFFD40D0000}" name="Connection501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2" xr16:uid="{00000000-0015-0000-FFFF-FFFFD50D0000}" name="Connection501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3" xr16:uid="{00000000-0015-0000-FFFF-FFFFD60D0000}" name="Connection501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4" xr16:uid="{00000000-0015-0000-FFFF-FFFFD70D0000}" name="Connection501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5" xr16:uid="{00000000-0015-0000-FFFF-FFFFD80D0000}" name="Connection501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6" xr16:uid="{00000000-0015-0000-FFFF-FFFFD90D0000}" name="Connection501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7" xr16:uid="{00000000-0015-0000-FFFF-FFFFDA0D0000}" name="Connection501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8" xr16:uid="{00000000-0015-0000-FFFF-FFFFDB0D0000}" name="Connection501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9" xr16:uid="{00000000-0015-0000-FFFF-FFFFDC0D0000}" name="Connection501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0" xr16:uid="{00000000-0015-0000-FFFF-FFFFDD0D0000}" name="Connection501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1" xr16:uid="{00000000-0015-0000-FFFF-FFFFDE0D0000}" name="Connection50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2" xr16:uid="{00000000-0015-0000-FFFF-FFFFDF0D0000}" name="Connection502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3" xr16:uid="{00000000-0015-0000-FFFF-FFFFE00D0000}" name="Connection50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4" xr16:uid="{00000000-0015-0000-FFFF-FFFFE10D0000}" name="Connection50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5" xr16:uid="{00000000-0015-0000-FFFF-FFFFE20D0000}" name="Connection50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6" xr16:uid="{00000000-0015-0000-FFFF-FFFFE30D0000}" name="Connection50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7" xr16:uid="{00000000-0015-0000-FFFF-FFFFE40D0000}" name="Connection50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8" xr16:uid="{00000000-0015-0000-FFFF-FFFFE50D0000}" name="Connection50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9" xr16:uid="{00000000-0015-0000-FFFF-FFFFE60D0000}" name="Connection50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0" xr16:uid="{00000000-0015-0000-FFFF-FFFFE70D0000}" name="Connection5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1" xr16:uid="{00000000-0015-0000-FFFF-FFFFE80D0000}" name="Connection510" type="4" refreshedVersion="3" background="1" saveData="1">
    <webPr sourceData="1" parsePre="1" consecutive="1" xl2000="1" url="http://table.finance.yahoo.com/table.csv?s=INTC&amp;a=08&amp;b=20&amp;c=2006&amp;d=08&amp;e=20&amp;f=2010&amp;g=m&amp;ignore=.csv" htmlTables="1">
      <tables count="1">
        <x v="20"/>
      </tables>
    </webPr>
  </connection>
  <connection id="3562" xr16:uid="{00000000-0015-0000-FFFF-FFFFE90D0000}" name="Connection51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3" xr16:uid="{00000000-0015-0000-FFFF-FFFFEA0D0000}" name="Connection511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4" xr16:uid="{00000000-0015-0000-FFFF-FFFFEB0D0000}" name="Connection511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5" xr16:uid="{00000000-0015-0000-FFFF-FFFFEC0D0000}" name="Connection511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6" xr16:uid="{00000000-0015-0000-FFFF-FFFFED0D0000}" name="Connection511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7" xr16:uid="{00000000-0015-0000-FFFF-FFFFEE0D0000}" name="Connection511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8" xr16:uid="{00000000-0015-0000-FFFF-FFFFEF0D0000}" name="Connection511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9" xr16:uid="{00000000-0015-0000-FFFF-FFFFF00D0000}" name="Connection511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0" xr16:uid="{00000000-0015-0000-FFFF-FFFFF10D0000}" name="Connection511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1" xr16:uid="{00000000-0015-0000-FFFF-FFFFF20D0000}" name="Connection511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2" xr16:uid="{00000000-0015-0000-FFFF-FFFFF30D0000}" name="Connection511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3" xr16:uid="{00000000-0015-0000-FFFF-FFFFF40D0000}" name="Connection51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4" xr16:uid="{00000000-0015-0000-FFFF-FFFFF50D0000}" name="Connection512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5" xr16:uid="{00000000-0015-0000-FFFF-FFFFF60D0000}" name="Connection51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6" xr16:uid="{00000000-0015-0000-FFFF-FFFFF70D0000}" name="Connection51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7" xr16:uid="{00000000-0015-0000-FFFF-FFFFF80D0000}" name="Connection51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8" xr16:uid="{00000000-0015-0000-FFFF-FFFFF90D0000}" name="Connection51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9" xr16:uid="{00000000-0015-0000-FFFF-FFFFFA0D0000}" name="Connection51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0" xr16:uid="{00000000-0015-0000-FFFF-FFFFFB0D0000}" name="Connection51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1" xr16:uid="{00000000-0015-0000-FFFF-FFFFFC0D0000}" name="Connection51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2" xr16:uid="{00000000-0015-0000-FFFF-FFFFFD0D0000}" name="Connection5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3" xr16:uid="{00000000-0015-0000-FFFF-FFFFFE0D0000}" name="Connection520" type="4" refreshedVersion="3" background="1" saveData="1">
    <webPr sourceData="1" parsePre="1" consecutive="1" xl2000="1" url="http://table.finance.yahoo.com/table.csv?s=SLB&amp;a=08&amp;b=20&amp;c=2006&amp;d=08&amp;e=20&amp;f=2010&amp;g=m&amp;ignore=.csv" htmlTables="1">
      <tables count="1">
        <x v="20"/>
      </tables>
    </webPr>
  </connection>
  <connection id="3584" xr16:uid="{00000000-0015-0000-FFFF-FFFFFF0D0000}" name="Connection52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5" xr16:uid="{00000000-0015-0000-FFFF-FFFF000E0000}" name="Connection521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6" xr16:uid="{00000000-0015-0000-FFFF-FFFF010E0000}" name="Connection521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7" xr16:uid="{00000000-0015-0000-FFFF-FFFF020E0000}" name="Connection521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8" xr16:uid="{00000000-0015-0000-FFFF-FFFF030E0000}" name="Connection521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9" xr16:uid="{00000000-0015-0000-FFFF-FFFF040E0000}" name="Connection521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0" xr16:uid="{00000000-0015-0000-FFFF-FFFF050E0000}" name="Connection521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1" xr16:uid="{00000000-0015-0000-FFFF-FFFF060E0000}" name="Connection521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2" xr16:uid="{00000000-0015-0000-FFFF-FFFF070E0000}" name="Connection521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3" xr16:uid="{00000000-0015-0000-FFFF-FFFF080E0000}" name="Connection521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4" xr16:uid="{00000000-0015-0000-FFFF-FFFF090E0000}" name="Connection521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5" xr16:uid="{00000000-0015-0000-FFFF-FFFF0A0E0000}" name="Connection52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6" xr16:uid="{00000000-0015-0000-FFFF-FFFF0B0E0000}" name="Connection522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7" xr16:uid="{00000000-0015-0000-FFFF-FFFF0C0E0000}" name="Connection52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8" xr16:uid="{00000000-0015-0000-FFFF-FFFF0D0E0000}" name="Connection52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9" xr16:uid="{00000000-0015-0000-FFFF-FFFF0E0E0000}" name="Connection52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0" xr16:uid="{00000000-0015-0000-FFFF-FFFF0F0E0000}" name="Connection52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1" xr16:uid="{00000000-0015-0000-FFFF-FFFF100E0000}" name="Connection52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2" xr16:uid="{00000000-0015-0000-FFFF-FFFF110E0000}" name="Connection52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3" xr16:uid="{00000000-0015-0000-FFFF-FFFF120E0000}" name="Connection52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4" xr16:uid="{00000000-0015-0000-FFFF-FFFF130E0000}" name="Connection5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5" xr16:uid="{00000000-0015-0000-FFFF-FFFF140E0000}" name="Connection530" type="4" refreshedVersion="3" background="1" saveData="1">
    <webPr sourceData="1" parsePre="1" consecutive="1" xl2000="1" url="http://table.finance.yahoo.com/table.csv?s=YHOO&amp;a=08&amp;b=20&amp;c=2006&amp;d=08&amp;e=20&amp;f=2010&amp;g=m&amp;ignore=.csv" htmlTables="1">
      <tables count="1">
        <x v="20"/>
      </tables>
    </webPr>
  </connection>
  <connection id="3606" xr16:uid="{00000000-0015-0000-FFFF-FFFF150E0000}" name="Connection53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7" xr16:uid="{00000000-0015-0000-FFFF-FFFF160E0000}" name="Connection531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8" xr16:uid="{00000000-0015-0000-FFFF-FFFF170E0000}" name="Connection531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9" xr16:uid="{00000000-0015-0000-FFFF-FFFF180E0000}" name="Connection531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0" xr16:uid="{00000000-0015-0000-FFFF-FFFF190E0000}" name="Connection531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1" xr16:uid="{00000000-0015-0000-FFFF-FFFF1A0E0000}" name="Connection531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2" xr16:uid="{00000000-0015-0000-FFFF-FFFF1B0E0000}" name="Connection531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3" xr16:uid="{00000000-0015-0000-FFFF-FFFF1C0E0000}" name="Connection531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4" xr16:uid="{00000000-0015-0000-FFFF-FFFF1D0E0000}" name="Connection531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5" xr16:uid="{00000000-0015-0000-FFFF-FFFF1E0E0000}" name="Connection531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6" xr16:uid="{00000000-0015-0000-FFFF-FFFF1F0E0000}" name="Connection531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7" xr16:uid="{00000000-0015-0000-FFFF-FFFF200E0000}" name="Connection53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8" xr16:uid="{00000000-0015-0000-FFFF-FFFF210E0000}" name="Connection532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9" xr16:uid="{00000000-0015-0000-FFFF-FFFF220E0000}" name="Connection53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20" xr16:uid="{00000000-0015-0000-FFFF-FFFF230E0000}" name="Connection53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21" xr16:uid="{00000000-0015-0000-FFFF-FFFF240E0000}" name="Connection53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22" xr16:uid="{00000000-0015-0000-FFFF-FFFF250E0000}" name="Connection53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23" xr16:uid="{00000000-0015-0000-FFFF-FFFF260E0000}" name="Connection53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24" xr16:uid="{00000000-0015-0000-FFFF-FFFF270E0000}" name="Connection53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25" xr16:uid="{00000000-0015-0000-FFFF-FFFF280E0000}" name="Connection53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26" xr16:uid="{00000000-0015-0000-FFFF-FFFF290E0000}" name="Connection54" type="4" refreshedVersion="0" background="1">
    <webPr url="http://table.finance.yahoo.com/table.csv?s=&amp;a=01&amp;b=01&amp;c=2007&amp;d=08&amp;e=05&amp;f=2008&amp;g=m&amp;ignore=.csv" htmlTables="1" htmlFormat="all"/>
  </connection>
  <connection id="3627" xr16:uid="{00000000-0015-0000-FFFF-FFFF2A0E0000}" name="Connection540" type="4" refreshedVersion="3" background="1" saveData="1">
    <webPr sourceData="1" parsePre="1" consecutive="1" xl2000="1" url="http://table.finance.yahoo.com/table.csv?s=YHOO&amp;a=08&amp;b=20&amp;c=2006&amp;d=08&amp;e=20&amp;f=2010&amp;g=m&amp;ignore=.csv" htmlTables="1">
      <tables count="1">
        <x v="20"/>
      </tables>
    </webPr>
  </connection>
  <connection id="3628" xr16:uid="{00000000-0015-0000-FFFF-FFFF2B0E0000}" name="Connection541" type="4" refreshedVersion="3" background="1" saveData="1">
    <webPr sourceData="1" parsePre="1" consecutive="1" xl2000="1" url="http://table.finance.yahoo.com/table.csv?s=SLB&amp;a=08&amp;b=20&amp;c=2006&amp;d=08&amp;e=20&amp;f=2010&amp;g=m&amp;ignore=.csv" htmlTables="1">
      <tables count="1">
        <x v="20"/>
      </tables>
    </webPr>
  </connection>
  <connection id="3629" xr16:uid="{00000000-0015-0000-FFFF-FFFF2C0E0000}" name="Connection542" type="4" refreshedVersion="3" background="1" saveData="1">
    <webPr sourceData="1" parsePre="1" consecutive="1" xl2000="1" url="http://table.finance.yahoo.com/table.csv?s=MDR&amp;a=08&amp;b=20&amp;c=2006&amp;d=08&amp;e=20&amp;f=2010&amp;g=m&amp;ignore=.csv" htmlTables="1">
      <tables count="1">
        <x v="20"/>
      </tables>
    </webPr>
  </connection>
  <connection id="3630" xr16:uid="{00000000-0015-0000-FFFF-FFFF2D0E0000}" name="Connection543" type="4" refreshedVersion="3" background="1" saveData="1">
    <webPr sourceData="1" parsePre="1" consecutive="1" xl2000="1" url="http://table.finance.yahoo.com/table.csv?s=YHOO&amp;a=08&amp;b=20&amp;c=2006&amp;d=08&amp;e=20&amp;f=2010&amp;g=w&amp;ignore=.csv" htmlTables="1">
      <tables count="1">
        <x v="20"/>
      </tables>
    </webPr>
  </connection>
  <connection id="3631" xr16:uid="{00000000-0015-0000-FFFF-FFFF2E0E0000}" name="Connection544" type="4" refreshedVersion="3" background="1" saveData="1">
    <webPr sourceData="1" parsePre="1" consecutive="1" xl2000="1" url="http://table.finance.yahoo.com/table.csv?s=MDR&amp;a=08&amp;b=20&amp;c=2006&amp;d=08&amp;e=20&amp;f=2010&amp;g=w&amp;ignore=.csv" htmlTables="1">
      <tables count="1">
        <x v="20"/>
      </tables>
    </webPr>
  </connection>
  <connection id="3632" xr16:uid="{00000000-0015-0000-FFFF-FFFF2F0E0000}" name="Connection545" type="4" refreshedVersion="3" background="1" saveData="1">
    <webPr sourceData="1" parsePre="1" consecutive="1" xl2000="1" url="http://table.finance.yahoo.com/table.csv?s=OPOF&amp;a=08&amp;b=20&amp;c=2006&amp;d=08&amp;e=20&amp;f=2010&amp;g=w&amp;ignore=.csv" htmlTables="1">
      <tables count="1">
        <x v="20"/>
      </tables>
    </webPr>
  </connection>
  <connection id="3633" xr16:uid="{00000000-0015-0000-FFFF-FFFF300E0000}" name="Connection546" type="4" refreshedVersion="3" background="1" saveData="1">
    <webPr sourceData="1" parsePre="1" consecutive="1" xl2000="1" url="http://table.finance.yahoo.com/table.csv?s=IBM&amp;a=08&amp;b=20&amp;c=2006&amp;d=08&amp;e=20&amp;f=2010&amp;g=w&amp;ignore=.csv" htmlTables="1">
      <tables count="1">
        <x v="20"/>
      </tables>
    </webPr>
  </connection>
  <connection id="3634" xr16:uid="{00000000-0015-0000-FFFF-FFFF310E0000}" name="Connection547" type="4" refreshedVersion="3" background="1" saveData="1">
    <webPr sourceData="1" parsePre="1" consecutive="1" xl2000="1" url="http://table.finance.yahoo.com/table.csv?s=WMT&amp;a=08&amp;b=20&amp;c=2006&amp;d=08&amp;e=20&amp;f=2010&amp;g=w&amp;ignore=.csv" htmlTables="1">
      <tables count="1">
        <x v="20"/>
      </tables>
    </webPr>
  </connection>
  <connection id="3635" xr16:uid="{00000000-0015-0000-FFFF-FFFF320E0000}" name="Connection548" type="4" refreshedVersion="3" background="1" saveData="1">
    <webPr sourceData="1" parsePre="1" consecutive="1" xl2000="1" url="http://table.finance.yahoo.com/table.csv?s=NKE&amp;a=08&amp;b=20&amp;c=2006&amp;d=08&amp;e=20&amp;f=2010&amp;g=w&amp;ignore=.csv" htmlTables="1">
      <tables count="1">
        <x v="20"/>
      </tables>
    </webPr>
  </connection>
  <connection id="3636" xr16:uid="{00000000-0015-0000-FFFF-FFFF330E0000}" name="Connection549" type="4" refreshedVersion="3" background="1" saveData="1">
    <webPr sourceData="1" parsePre="1" consecutive="1" xl2000="1" url="http://table.finance.yahoo.com/table.csv?s=GOOG&amp;a=08&amp;b=20&amp;c=2006&amp;d=08&amp;e=20&amp;f=2010&amp;g=w&amp;ignore=.csv" htmlTables="1">
      <tables count="1">
        <x v="20"/>
      </tables>
    </webPr>
  </connection>
  <connection id="3637" xr16:uid="{00000000-0015-0000-FFFF-FFFF340E0000}" name="Connection5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38" xr16:uid="{00000000-0015-0000-FFFF-FFFF350E0000}" name="Connection550" type="4" refreshedVersion="3" background="1" saveData="1">
    <webPr sourceData="1" parsePre="1" consecutive="1" xl2000="1" url="http://table.finance.yahoo.com/table.csv?s=XOM&amp;a=08&amp;b=20&amp;c=2006&amp;d=08&amp;e=20&amp;f=2010&amp;g=w&amp;ignore=.csv" htmlTables="1">
      <tables count="1">
        <x v="20"/>
      </tables>
    </webPr>
  </connection>
  <connection id="3639" xr16:uid="{00000000-0015-0000-FFFF-FFFF360E0000}" name="Connection55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0" xr16:uid="{00000000-0015-0000-FFFF-FFFF370E0000}" name="Connection55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1" xr16:uid="{00000000-0015-0000-FFFF-FFFF380E0000}" name="Connection551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2" xr16:uid="{00000000-0015-0000-FFFF-FFFF390E0000}" name="Connection551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3" xr16:uid="{00000000-0015-0000-FFFF-FFFF3A0E0000}" name="Connection551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4" xr16:uid="{00000000-0015-0000-FFFF-FFFF3B0E0000}" name="Connection551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5" xr16:uid="{00000000-0015-0000-FFFF-FFFF3C0E0000}" name="Connection551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6" xr16:uid="{00000000-0015-0000-FFFF-FFFF3D0E0000}" name="Connection55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7" xr16:uid="{00000000-0015-0000-FFFF-FFFF3E0E0000}" name="Connection551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8" xr16:uid="{00000000-0015-0000-FFFF-FFFF3F0E0000}" name="Connection551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9" xr16:uid="{00000000-0015-0000-FFFF-FFFF400E0000}" name="Connection55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0" xr16:uid="{00000000-0015-0000-FFFF-FFFF410E0000}" name="Connection55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1" xr16:uid="{00000000-0015-0000-FFFF-FFFF420E0000}" name="Connection552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2" xr16:uid="{00000000-0015-0000-FFFF-FFFF430E0000}" name="Connection55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3" xr16:uid="{00000000-0015-0000-FFFF-FFFF440E0000}" name="Connection55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4" xr16:uid="{00000000-0015-0000-FFFF-FFFF450E0000}" name="Connection55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5" xr16:uid="{00000000-0015-0000-FFFF-FFFF460E0000}" name="Connection55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6" xr16:uid="{00000000-0015-0000-FFFF-FFFF470E0000}" name="Connection55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7" xr16:uid="{00000000-0015-0000-FFFF-FFFF480E0000}" name="Connection55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8" xr16:uid="{00000000-0015-0000-FFFF-FFFF490E0000}" name="Connection55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9" xr16:uid="{00000000-0015-0000-FFFF-FFFF4A0E0000}" name="Connection56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0" xr16:uid="{00000000-0015-0000-FFFF-FFFF4B0E0000}" name="Connection560" type="4" refreshedVersion="3" background="1" saveData="1">
    <webPr sourceData="1" parsePre="1" consecutive="1" xl2000="1" url="http://table.finance.yahoo.com/table.csv?s=BBBY&amp;a=08&amp;b=20&amp;c=2006&amp;d=08&amp;e=20&amp;f=2010&amp;g=w&amp;ignore=.csv" htmlTables="1">
      <tables count="1">
        <x v="20"/>
      </tables>
    </webPr>
  </connection>
  <connection id="3661" xr16:uid="{00000000-0015-0000-FFFF-FFFF4C0E0000}" name="Connection561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2" xr16:uid="{00000000-0015-0000-FFFF-FFFF4D0E0000}" name="Connection5610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3" xr16:uid="{00000000-0015-0000-FFFF-FFFF4E0E0000}" name="Connection5611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4" xr16:uid="{00000000-0015-0000-FFFF-FFFF4F0E0000}" name="Connection5612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5" xr16:uid="{00000000-0015-0000-FFFF-FFFF500E0000}" name="Connection5613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6" xr16:uid="{00000000-0015-0000-FFFF-FFFF510E0000}" name="Connection5614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7" xr16:uid="{00000000-0015-0000-FFFF-FFFF520E0000}" name="Connection5615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8" xr16:uid="{00000000-0015-0000-FFFF-FFFF530E0000}" name="Connection5616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9" xr16:uid="{00000000-0015-0000-FFFF-FFFF540E0000}" name="Connection5617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0" xr16:uid="{00000000-0015-0000-FFFF-FFFF550E0000}" name="Connection5618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1" xr16:uid="{00000000-0015-0000-FFFF-FFFF560E0000}" name="Connection5619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2" xr16:uid="{00000000-0015-0000-FFFF-FFFF570E0000}" name="Connection562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3" xr16:uid="{00000000-0015-0000-FFFF-FFFF580E0000}" name="Connection5620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4" xr16:uid="{00000000-0015-0000-FFFF-FFFF590E0000}" name="Connection563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5" xr16:uid="{00000000-0015-0000-FFFF-FFFF5A0E0000}" name="Connection564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6" xr16:uid="{00000000-0015-0000-FFFF-FFFF5B0E0000}" name="Connection565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7" xr16:uid="{00000000-0015-0000-FFFF-FFFF5C0E0000}" name="Connection566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8" xr16:uid="{00000000-0015-0000-FFFF-FFFF5D0E0000}" name="Connection567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9" xr16:uid="{00000000-0015-0000-FFFF-FFFF5E0E0000}" name="Connection568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80" xr16:uid="{00000000-0015-0000-FFFF-FFFF5F0E0000}" name="Connection569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81" xr16:uid="{00000000-0015-0000-FFFF-FFFF600E0000}" name="Connection57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82" xr16:uid="{00000000-0015-0000-FFFF-FFFF610E0000}" name="Connection570" type="4" refreshedVersion="3" background="1" saveData="1">
    <webPr sourceData="1" parsePre="1" consecutive="1" xl2000="1" url="http://table.finance.yahoo.com/table.csv?s=INTC&amp;a=08&amp;b=20&amp;c=2006&amp;d=08&amp;e=20&amp;f=2010&amp;g=w&amp;ignore=.csv" htmlTables="1">
      <tables count="1">
        <x v="20"/>
      </tables>
    </webPr>
  </connection>
  <connection id="3683" xr16:uid="{00000000-0015-0000-FFFF-FFFF620E0000}" name="Connection571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84" xr16:uid="{00000000-0015-0000-FFFF-FFFF630E0000}" name="Connection5710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85" xr16:uid="{00000000-0015-0000-FFFF-FFFF640E0000}" name="Connection5711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86" xr16:uid="{00000000-0015-0000-FFFF-FFFF650E0000}" name="Connection5712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87" xr16:uid="{00000000-0015-0000-FFFF-FFFF660E0000}" name="Connection5713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88" xr16:uid="{00000000-0015-0000-FFFF-FFFF670E0000}" name="Connection5714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89" xr16:uid="{00000000-0015-0000-FFFF-FFFF680E0000}" name="Connection5715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0" xr16:uid="{00000000-0015-0000-FFFF-FFFF690E0000}" name="Connection5716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1" xr16:uid="{00000000-0015-0000-FFFF-FFFF6A0E0000}" name="Connection5717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2" xr16:uid="{00000000-0015-0000-FFFF-FFFF6B0E0000}" name="Connection5718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3" xr16:uid="{00000000-0015-0000-FFFF-FFFF6C0E0000}" name="Connection5719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4" xr16:uid="{00000000-0015-0000-FFFF-FFFF6D0E0000}" name="Connection572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5" xr16:uid="{00000000-0015-0000-FFFF-FFFF6E0E0000}" name="Connection5720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6" xr16:uid="{00000000-0015-0000-FFFF-FFFF6F0E0000}" name="Connection573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7" xr16:uid="{00000000-0015-0000-FFFF-FFFF700E0000}" name="Connection574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8" xr16:uid="{00000000-0015-0000-FFFF-FFFF710E0000}" name="Connection575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9" xr16:uid="{00000000-0015-0000-FFFF-FFFF720E0000}" name="Connection576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700" xr16:uid="{00000000-0015-0000-FFFF-FFFF730E0000}" name="Connection577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701" xr16:uid="{00000000-0015-0000-FFFF-FFFF740E0000}" name="Connection578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702" xr16:uid="{00000000-0015-0000-FFFF-FFFF750E0000}" name="Connection579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703" xr16:uid="{00000000-0015-0000-FFFF-FFFF760E0000}" name="Connection58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04" xr16:uid="{00000000-0015-0000-FFFF-FFFF770E0000}" name="Connection580" type="4" refreshedVersion="3" background="1" saveData="1">
    <webPr sourceData="1" parsePre="1" consecutive="1" xl2000="1" url="http://table.finance.yahoo.com/table.csv?s=YHOO&amp;a=08&amp;b=20&amp;c=2006&amp;d=08&amp;e=20&amp;f=2010&amp;g=w&amp;ignore=.csv" htmlTables="1">
      <tables count="1">
        <x v="20"/>
      </tables>
    </webPr>
  </connection>
  <connection id="3705" xr16:uid="{00000000-0015-0000-FFFF-FFFF780E0000}" name="Connection581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06" xr16:uid="{00000000-0015-0000-FFFF-FFFF790E0000}" name="Connection5810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07" xr16:uid="{00000000-0015-0000-FFFF-FFFF7A0E0000}" name="Connection5811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08" xr16:uid="{00000000-0015-0000-FFFF-FFFF7B0E0000}" name="Connection5812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09" xr16:uid="{00000000-0015-0000-FFFF-FFFF7C0E0000}" name="Connection5813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0" xr16:uid="{00000000-0015-0000-FFFF-FFFF7D0E0000}" name="Connection5814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1" xr16:uid="{00000000-0015-0000-FFFF-FFFF7E0E0000}" name="Connection5815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2" xr16:uid="{00000000-0015-0000-FFFF-FFFF7F0E0000}" name="Connection5816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3" xr16:uid="{00000000-0015-0000-FFFF-FFFF800E0000}" name="Connection5817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4" xr16:uid="{00000000-0015-0000-FFFF-FFFF810E0000}" name="Connection5818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5" xr16:uid="{00000000-0015-0000-FFFF-FFFF820E0000}" name="Connection5819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6" xr16:uid="{00000000-0015-0000-FFFF-FFFF830E0000}" name="Connection582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7" xr16:uid="{00000000-0015-0000-FFFF-FFFF840E0000}" name="Connection5820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8" xr16:uid="{00000000-0015-0000-FFFF-FFFF850E0000}" name="Connection583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9" xr16:uid="{00000000-0015-0000-FFFF-FFFF860E0000}" name="Connection584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20" xr16:uid="{00000000-0015-0000-FFFF-FFFF870E0000}" name="Connection585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21" xr16:uid="{00000000-0015-0000-FFFF-FFFF880E0000}" name="Connection586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22" xr16:uid="{00000000-0015-0000-FFFF-FFFF890E0000}" name="Connection587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23" xr16:uid="{00000000-0015-0000-FFFF-FFFF8A0E0000}" name="Connection588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24" xr16:uid="{00000000-0015-0000-FFFF-FFFF8B0E0000}" name="Connection589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25" xr16:uid="{00000000-0015-0000-FFFF-FFFF8C0E0000}" name="Connection59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26" xr16:uid="{00000000-0015-0000-FFFF-FFFF8D0E0000}" name="Connection590" type="4" refreshedVersion="3" background="1" saveData="1">
    <webPr sourceData="1" parsePre="1" consecutive="1" xl2000="1" url="http://table.finance.yahoo.com/table.csv?s=YHOO&amp;a=08&amp;b=20&amp;c=2006&amp;d=08&amp;e=20&amp;f=2010&amp;g=w&amp;ignore=.csv" htmlTables="1">
      <tables count="1">
        <x v="20"/>
      </tables>
    </webPr>
  </connection>
  <connection id="3727" xr16:uid="{00000000-0015-0000-FFFF-FFFF8E0E0000}" name="Connection591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28" xr16:uid="{00000000-0015-0000-FFFF-FFFF8F0E0000}" name="Connection5910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29" xr16:uid="{00000000-0015-0000-FFFF-FFFF900E0000}" name="Connection5911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0" xr16:uid="{00000000-0015-0000-FFFF-FFFF910E0000}" name="Connection5912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1" xr16:uid="{00000000-0015-0000-FFFF-FFFF920E0000}" name="Connection5913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2" xr16:uid="{00000000-0015-0000-FFFF-FFFF930E0000}" name="Connection5914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3" xr16:uid="{00000000-0015-0000-FFFF-FFFF940E0000}" name="Connection5915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4" xr16:uid="{00000000-0015-0000-FFFF-FFFF950E0000}" name="Connection5916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5" xr16:uid="{00000000-0015-0000-FFFF-FFFF960E0000}" name="Connection5917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6" xr16:uid="{00000000-0015-0000-FFFF-FFFF970E0000}" name="Connection5918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7" xr16:uid="{00000000-0015-0000-FFFF-FFFF980E0000}" name="Connection5919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8" xr16:uid="{00000000-0015-0000-FFFF-FFFF990E0000}" name="Connection592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9" xr16:uid="{00000000-0015-0000-FFFF-FFFF9A0E0000}" name="Connection5920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0" xr16:uid="{00000000-0015-0000-FFFF-FFFF9B0E0000}" name="Connection593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1" xr16:uid="{00000000-0015-0000-FFFF-FFFF9C0E0000}" name="Connection594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2" xr16:uid="{00000000-0015-0000-FFFF-FFFF9D0E0000}" name="Connection595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3" xr16:uid="{00000000-0015-0000-FFFF-FFFF9E0E0000}" name="Connection596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4" xr16:uid="{00000000-0015-0000-FFFF-FFFF9F0E0000}" name="Connection597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5" xr16:uid="{00000000-0015-0000-FFFF-FFFFA00E0000}" name="Connection598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6" xr16:uid="{00000000-0015-0000-FFFF-FFFFA10E0000}" name="Connection599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7" xr16:uid="{00000000-0015-0000-FFFF-FFFFA20E0000}" name="Connection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48" xr16:uid="{00000000-0015-0000-FFFF-FFFFA30E0000}" name="Connection60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49" xr16:uid="{00000000-0015-0000-FFFF-FFFFA40E0000}" name="Connection600" type="4" refreshedVersion="3" background="1" saveData="1">
    <webPr sourceData="1" parsePre="1" consecutive="1" xl2000="1" url="http://table.finance.yahoo.com/table.csv?s=YHOO&amp;a=08&amp;b=20&amp;c=2006&amp;d=08&amp;e=20&amp;f=2010&amp;g=m&amp;ignore=.csv" htmlTables="1">
      <tables count="1">
        <x v="20"/>
      </tables>
    </webPr>
  </connection>
  <connection id="3750" xr16:uid="{00000000-0015-0000-FFFF-FFFFA50E0000}" name="Connection601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1" xr16:uid="{00000000-0015-0000-FFFF-FFFFA60E0000}" name="Connection6010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2" xr16:uid="{00000000-0015-0000-FFFF-FFFFA70E0000}" name="Connection6011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3" xr16:uid="{00000000-0015-0000-FFFF-FFFFA80E0000}" name="Connection6012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4" xr16:uid="{00000000-0015-0000-FFFF-FFFFA90E0000}" name="Connection6013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5" xr16:uid="{00000000-0015-0000-FFFF-FFFFAA0E0000}" name="Connection6014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6" xr16:uid="{00000000-0015-0000-FFFF-FFFFAB0E0000}" name="Connection6015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7" xr16:uid="{00000000-0015-0000-FFFF-FFFFAC0E0000}" name="Connection6016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8" xr16:uid="{00000000-0015-0000-FFFF-FFFFAD0E0000}" name="Connection6017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9" xr16:uid="{00000000-0015-0000-FFFF-FFFFAE0E0000}" name="Connection6018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0" xr16:uid="{00000000-0015-0000-FFFF-FFFFAF0E0000}" name="Connection6019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1" xr16:uid="{00000000-0015-0000-FFFF-FFFFB00E0000}" name="Connection602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2" xr16:uid="{00000000-0015-0000-FFFF-FFFFB10E0000}" name="Connection6020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3" xr16:uid="{00000000-0015-0000-FFFF-FFFFB20E0000}" name="Connection603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4" xr16:uid="{00000000-0015-0000-FFFF-FFFFB30E0000}" name="Connection604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5" xr16:uid="{00000000-0015-0000-FFFF-FFFFB40E0000}" name="Connection605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6" xr16:uid="{00000000-0015-0000-FFFF-FFFFB50E0000}" name="Connection606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7" xr16:uid="{00000000-0015-0000-FFFF-FFFFB60E0000}" name="Connection607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8" xr16:uid="{00000000-0015-0000-FFFF-FFFFB70E0000}" name="Connection608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9" xr16:uid="{00000000-0015-0000-FFFF-FFFFB80E0000}" name="Connection609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70" xr16:uid="{00000000-0015-0000-FFFF-FFFFB90E0000}" name="Connection6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1" xr16:uid="{00000000-0015-0000-FFFF-FFFFBA0E0000}" name="Connection61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2" xr16:uid="{00000000-0015-0000-FFFF-FFFFBB0E0000}" name="Connection610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3" xr16:uid="{00000000-0015-0000-FFFF-FFFFBC0E0000}" name="Connection610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4" xr16:uid="{00000000-0015-0000-FFFF-FFFFBD0E0000}" name="Connection610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5" xr16:uid="{00000000-0015-0000-FFFF-FFFFBE0E0000}" name="Connection610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6" xr16:uid="{00000000-0015-0000-FFFF-FFFFBF0E0000}" name="Connection610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7" xr16:uid="{00000000-0015-0000-FFFF-FFFFC00E0000}" name="Connection610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8" xr16:uid="{00000000-0015-0000-FFFF-FFFFC10E0000}" name="Connection610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9" xr16:uid="{00000000-0015-0000-FFFF-FFFFC20E0000}" name="Connection610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0" xr16:uid="{00000000-0015-0000-FFFF-FFFFC30E0000}" name="Connection610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1" xr16:uid="{00000000-0015-0000-FFFF-FFFFC40E0000}" name="Connection610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2" xr16:uid="{00000000-0015-0000-FFFF-FFFFC50E0000}" name="Connection6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3" xr16:uid="{00000000-0015-0000-FFFF-FFFFC60E0000}" name="Connection611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4" xr16:uid="{00000000-0015-0000-FFFF-FFFFC70E0000}" name="Connection61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5" xr16:uid="{00000000-0015-0000-FFFF-FFFFC80E0000}" name="Connection61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6" xr16:uid="{00000000-0015-0000-FFFF-FFFFC90E0000}" name="Connection61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7" xr16:uid="{00000000-0015-0000-FFFF-FFFFCA0E0000}" name="Connection61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8" xr16:uid="{00000000-0015-0000-FFFF-FFFFCB0E0000}" name="Connection61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9" xr16:uid="{00000000-0015-0000-FFFF-FFFFCC0E0000}" name="Connection611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0" xr16:uid="{00000000-0015-0000-FFFF-FFFFCD0E0000}" name="Connection61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1" xr16:uid="{00000000-0015-0000-FFFF-FFFFCE0E0000}" name="Connection61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2" xr16:uid="{00000000-0015-0000-FFFF-FFFFCF0E0000}" name="Connection611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3" xr16:uid="{00000000-0015-0000-FFFF-FFFFD00E0000}" name="Connection6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4" xr16:uid="{00000000-0015-0000-FFFF-FFFFD10E0000}" name="Connection612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5" xr16:uid="{00000000-0015-0000-FFFF-FFFFD20E0000}" name="Connection612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6" xr16:uid="{00000000-0015-0000-FFFF-FFFFD30E0000}" name="Connection612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7" xr16:uid="{00000000-0015-0000-FFFF-FFFFD40E0000}" name="Connection612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8" xr16:uid="{00000000-0015-0000-FFFF-FFFFD50E0000}" name="Connection612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9" xr16:uid="{00000000-0015-0000-FFFF-FFFFD60E0000}" name="Connection612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0" xr16:uid="{00000000-0015-0000-FFFF-FFFFD70E0000}" name="Connection612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1" xr16:uid="{00000000-0015-0000-FFFF-FFFFD80E0000}" name="Connection612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2" xr16:uid="{00000000-0015-0000-FFFF-FFFFD90E0000}" name="Connection6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3" xr16:uid="{00000000-0015-0000-FFFF-FFFFDA0E0000}" name="Connection6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4" xr16:uid="{00000000-0015-0000-FFFF-FFFFDB0E0000}" name="Connection6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5" xr16:uid="{00000000-0015-0000-FFFF-FFFFDC0E0000}" name="Connection61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6" xr16:uid="{00000000-0015-0000-FFFF-FFFFDD0E0000}" name="Connection6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7" xr16:uid="{00000000-0015-0000-FFFF-FFFFDE0E0000}" name="Connection6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8" xr16:uid="{00000000-0015-0000-FFFF-FFFFDF0E0000}" name="Connection61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9" xr16:uid="{00000000-0015-0000-FFFF-FFFFE00E0000}" name="Connection6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0" xr16:uid="{00000000-0015-0000-FFFF-FFFFE10E0000}" name="Connection62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1" xr16:uid="{00000000-0015-0000-FFFF-FFFFE20E0000}" name="Connection62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2" xr16:uid="{00000000-0015-0000-FFFF-FFFFE30E0000}" name="Connection62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3" xr16:uid="{00000000-0015-0000-FFFF-FFFFE40E0000}" name="Connection62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4" xr16:uid="{00000000-0015-0000-FFFF-FFFFE50E0000}" name="Connection62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5" xr16:uid="{00000000-0015-0000-FFFF-FFFFE60E0000}" name="Connection62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6" xr16:uid="{00000000-0015-0000-FFFF-FFFFE70E0000}" name="Connection62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7" xr16:uid="{00000000-0015-0000-FFFF-FFFFE80E0000}" name="Connection62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8" xr16:uid="{00000000-0015-0000-FFFF-FFFFE90E0000}" name="Connection62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9" xr16:uid="{00000000-0015-0000-FFFF-FFFFEA0E0000}" name="Connection62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0" xr16:uid="{00000000-0015-0000-FFFF-FFFFEB0E0000}" name="Connection6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1" xr16:uid="{00000000-0015-0000-FFFF-FFFFEC0E0000}" name="Connection63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2" xr16:uid="{00000000-0015-0000-FFFF-FFFFED0E0000}" name="Connection63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3" xr16:uid="{00000000-0015-0000-FFFF-FFFFEE0E0000}" name="Connection63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4" xr16:uid="{00000000-0015-0000-FFFF-FFFFEF0E0000}" name="Connection63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5" xr16:uid="{00000000-0015-0000-FFFF-FFFFF00E0000}" name="Connection63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6" xr16:uid="{00000000-0015-0000-FFFF-FFFFF10E0000}" name="Connection63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7" xr16:uid="{00000000-0015-0000-FFFF-FFFFF20E0000}" name="Connection63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8" xr16:uid="{00000000-0015-0000-FFFF-FFFFF30E0000}" name="Connection63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9" xr16:uid="{00000000-0015-0000-FFFF-FFFFF40E0000}" name="Connection63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0" xr16:uid="{00000000-0015-0000-FFFF-FFFFF50E0000}" name="Connection63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1" xr16:uid="{00000000-0015-0000-FFFF-FFFFF60E0000}" name="Connection6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2" xr16:uid="{00000000-0015-0000-FFFF-FFFFF70E0000}" name="Connection64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3" xr16:uid="{00000000-0015-0000-FFFF-FFFFF80E0000}" name="Connection64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4" xr16:uid="{00000000-0015-0000-FFFF-FFFFF90E0000}" name="Connection64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5" xr16:uid="{00000000-0015-0000-FFFF-FFFFFA0E0000}" name="Connection64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6" xr16:uid="{00000000-0015-0000-FFFF-FFFFFB0E0000}" name="Connection64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7" xr16:uid="{00000000-0015-0000-FFFF-FFFFFC0E0000}" name="Connection64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8" xr16:uid="{00000000-0015-0000-FFFF-FFFFFD0E0000}" name="Connection64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9" xr16:uid="{00000000-0015-0000-FFFF-FFFFFE0E0000}" name="Connection64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0" xr16:uid="{00000000-0015-0000-FFFF-FFFFFF0E0000}" name="Connection64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1" xr16:uid="{00000000-0015-0000-FFFF-FFFF000F0000}" name="Connection64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2" xr16:uid="{00000000-0015-0000-FFFF-FFFF010F0000}" name="Connection6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3" xr16:uid="{00000000-0015-0000-FFFF-FFFF020F0000}" name="Connection65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4" xr16:uid="{00000000-0015-0000-FFFF-FFFF030F0000}" name="Connection65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5" xr16:uid="{00000000-0015-0000-FFFF-FFFF040F0000}" name="Connection65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6" xr16:uid="{00000000-0015-0000-FFFF-FFFF050F0000}" name="Connection65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7" xr16:uid="{00000000-0015-0000-FFFF-FFFF060F0000}" name="Connection65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8" xr16:uid="{00000000-0015-0000-FFFF-FFFF070F0000}" name="Connection65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9" xr16:uid="{00000000-0015-0000-FFFF-FFFF080F0000}" name="Connection65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0" xr16:uid="{00000000-0015-0000-FFFF-FFFF090F0000}" name="Connection65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1" xr16:uid="{00000000-0015-0000-FFFF-FFFF0A0F0000}" name="Connection65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2" xr16:uid="{00000000-0015-0000-FFFF-FFFF0B0F0000}" name="Connection65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3" xr16:uid="{00000000-0015-0000-FFFF-FFFF0C0F0000}" name="Connection6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4" xr16:uid="{00000000-0015-0000-FFFF-FFFF0D0F0000}" name="Connection66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5" xr16:uid="{00000000-0015-0000-FFFF-FFFF0E0F0000}" name="Connection66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6" xr16:uid="{00000000-0015-0000-FFFF-FFFF0F0F0000}" name="Connection66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7" xr16:uid="{00000000-0015-0000-FFFF-FFFF100F0000}" name="Connection66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8" xr16:uid="{00000000-0015-0000-FFFF-FFFF110F0000}" name="Connection66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9" xr16:uid="{00000000-0015-0000-FFFF-FFFF120F0000}" name="Connection66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60" xr16:uid="{00000000-0015-0000-FFFF-FFFF130F0000}" name="Connection66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61" xr16:uid="{00000000-0015-0000-FFFF-FFFF140F0000}" name="Connection66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62" xr16:uid="{00000000-0015-0000-FFFF-FFFF150F0000}" name="Connection66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63" xr16:uid="{00000000-0015-0000-FFFF-FFFF160F0000}" name="Connection66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64" xr16:uid="{00000000-0015-0000-FFFF-FFFF170F0000}" name="Connection6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65" xr16:uid="{00000000-0015-0000-FFFF-FFFF180F0000}" name="Connection67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66" xr16:uid="{00000000-0015-0000-FFFF-FFFF190F0000}" name="Connection67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67" xr16:uid="{00000000-0015-0000-FFFF-FFFF1A0F0000}" name="Connection671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68" xr16:uid="{00000000-0015-0000-FFFF-FFFF1B0F0000}" name="Connection671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69" xr16:uid="{00000000-0015-0000-FFFF-FFFF1C0F0000}" name="Connection671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0" xr16:uid="{00000000-0015-0000-FFFF-FFFF1D0F0000}" name="Connection671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1" xr16:uid="{00000000-0015-0000-FFFF-FFFF1E0F0000}" name="Connection671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2" xr16:uid="{00000000-0015-0000-FFFF-FFFF1F0F0000}" name="Connection671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3" xr16:uid="{00000000-0015-0000-FFFF-FFFF200F0000}" name="Connection671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4" xr16:uid="{00000000-0015-0000-FFFF-FFFF210F0000}" name="Connection671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5" xr16:uid="{00000000-0015-0000-FFFF-FFFF220F0000}" name="Connection671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6" xr16:uid="{00000000-0015-0000-FFFF-FFFF230F0000}" name="Connection671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7" xr16:uid="{00000000-0015-0000-FFFF-FFFF240F0000}" name="Connection67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8" xr16:uid="{00000000-0015-0000-FFFF-FFFF250F0000}" name="Connection672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9" xr16:uid="{00000000-0015-0000-FFFF-FFFF260F0000}" name="Connection67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0" xr16:uid="{00000000-0015-0000-FFFF-FFFF270F0000}" name="Connection67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1" xr16:uid="{00000000-0015-0000-FFFF-FFFF280F0000}" name="Connection67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2" xr16:uid="{00000000-0015-0000-FFFF-FFFF290F0000}" name="Connection67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3" xr16:uid="{00000000-0015-0000-FFFF-FFFF2A0F0000}" name="Connection67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4" xr16:uid="{00000000-0015-0000-FFFF-FFFF2B0F0000}" name="Connection67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5" xr16:uid="{00000000-0015-0000-FFFF-FFFF2C0F0000}" name="Connection67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6" xr16:uid="{00000000-0015-0000-FFFF-FFFF2D0F0000}" name="Connection6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7" xr16:uid="{00000000-0015-0000-FFFF-FFFF2E0F0000}" name="Connection68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88" xr16:uid="{00000000-0015-0000-FFFF-FFFF2F0F0000}" name="Connection68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9" xr16:uid="{00000000-0015-0000-FFFF-FFFF300F0000}" name="Connection681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0" xr16:uid="{00000000-0015-0000-FFFF-FFFF310F0000}" name="Connection681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1" xr16:uid="{00000000-0015-0000-FFFF-FFFF320F0000}" name="Connection681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2" xr16:uid="{00000000-0015-0000-FFFF-FFFF330F0000}" name="Connection681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3" xr16:uid="{00000000-0015-0000-FFFF-FFFF340F0000}" name="Connection681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4" xr16:uid="{00000000-0015-0000-FFFF-FFFF350F0000}" name="Connection681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5" xr16:uid="{00000000-0015-0000-FFFF-FFFF360F0000}" name="Connection681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6" xr16:uid="{00000000-0015-0000-FFFF-FFFF370F0000}" name="Connection681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7" xr16:uid="{00000000-0015-0000-FFFF-FFFF380F0000}" name="Connection681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8" xr16:uid="{00000000-0015-0000-FFFF-FFFF390F0000}" name="Connection681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9" xr16:uid="{00000000-0015-0000-FFFF-FFFF3A0F0000}" name="Connection68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0" xr16:uid="{00000000-0015-0000-FFFF-FFFF3B0F0000}" name="Connection682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1" xr16:uid="{00000000-0015-0000-FFFF-FFFF3C0F0000}" name="Connection68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2" xr16:uid="{00000000-0015-0000-FFFF-FFFF3D0F0000}" name="Connection68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3" xr16:uid="{00000000-0015-0000-FFFF-FFFF3E0F0000}" name="Connection68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4" xr16:uid="{00000000-0015-0000-FFFF-FFFF3F0F0000}" name="Connection68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5" xr16:uid="{00000000-0015-0000-FFFF-FFFF400F0000}" name="Connection68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6" xr16:uid="{00000000-0015-0000-FFFF-FFFF410F0000}" name="Connection68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7" xr16:uid="{00000000-0015-0000-FFFF-FFFF420F0000}" name="Connection68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8" xr16:uid="{00000000-0015-0000-FFFF-FFFF430F0000}" name="Connection69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09" xr16:uid="{00000000-0015-0000-FFFF-FFFF440F0000}" name="Connection69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910" xr16:uid="{00000000-0015-0000-FFFF-FFFF450F0000}" name="Connection691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1" xr16:uid="{00000000-0015-0000-FFFF-FFFF460F0000}" name="Connection6910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2" xr16:uid="{00000000-0015-0000-FFFF-FFFF470F0000}" name="Connection6911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3" xr16:uid="{00000000-0015-0000-FFFF-FFFF480F0000}" name="Connection6912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4" xr16:uid="{00000000-0015-0000-FFFF-FFFF490F0000}" name="Connection6913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5" xr16:uid="{00000000-0015-0000-FFFF-FFFF4A0F0000}" name="Connection6914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6" xr16:uid="{00000000-0015-0000-FFFF-FFFF4B0F0000}" name="Connection6915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7" xr16:uid="{00000000-0015-0000-FFFF-FFFF4C0F0000}" name="Connection6916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8" xr16:uid="{00000000-0015-0000-FFFF-FFFF4D0F0000}" name="Connection6917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9" xr16:uid="{00000000-0015-0000-FFFF-FFFF4E0F0000}" name="Connection6918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0" xr16:uid="{00000000-0015-0000-FFFF-FFFF4F0F0000}" name="Connection6919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1" xr16:uid="{00000000-0015-0000-FFFF-FFFF500F0000}" name="Connection692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2" xr16:uid="{00000000-0015-0000-FFFF-FFFF510F0000}" name="Connection6920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3" xr16:uid="{00000000-0015-0000-FFFF-FFFF520F0000}" name="Connection693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4" xr16:uid="{00000000-0015-0000-FFFF-FFFF530F0000}" name="Connection694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5" xr16:uid="{00000000-0015-0000-FFFF-FFFF540F0000}" name="Connection695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6" xr16:uid="{00000000-0015-0000-FFFF-FFFF550F0000}" name="Connection696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7" xr16:uid="{00000000-0015-0000-FFFF-FFFF560F0000}" name="Connection697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8" xr16:uid="{00000000-0015-0000-FFFF-FFFF570F0000}" name="Connection698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9" xr16:uid="{00000000-0015-0000-FFFF-FFFF580F0000}" name="Connection699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30" xr16:uid="{00000000-0015-0000-FFFF-FFFF590F0000}" name="Connection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931" xr16:uid="{00000000-0015-0000-FFFF-FFFF5A0F0000}" name="Connection7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932" xr16:uid="{00000000-0015-0000-FFFF-FFFF5B0F0000}" name="Connection700" type="4" refreshedVersion="3" background="1" saveData="1">
    <webPr sourceData="1" parsePre="1" consecutive="1" xl2000="1" url="http://table.finance.yahoo.com/table.csv?s=MDR&amp;a=08&amp;b=20&amp;c=2006&amp;d=08&amp;e=20&amp;f=2010&amp;g=m&amp;ignore=.csv" htmlTables="1">
      <tables count="1">
        <x v="20"/>
      </tables>
    </webPr>
  </connection>
  <connection id="3933" xr16:uid="{00000000-0015-0000-FFFF-FFFF5C0F0000}" name="Connection701" type="4" refreshedVersion="3" background="1" saveData="1">
    <webPr sourceData="1" parsePre="1" consecutive="1" xl2000="1" url="http://table.finance.yahoo.com/table.csv?s=OPOF&amp;a=08&amp;b=20&amp;c=2006&amp;d=08&amp;e=20&amp;f=2010&amp;g=m&amp;ignore=.csv" htmlTables="1">
      <tables count="1">
        <x v="20"/>
      </tables>
    </webPr>
  </connection>
  <connection id="3934" xr16:uid="{00000000-0015-0000-FFFF-FFFF5D0F0000}" name="Connection702" type="4" refreshedVersion="3" background="1" saveData="1">
    <webPr sourceData="1" parsePre="1" consecutive="1" xl2000="1" url="http://table.finance.yahoo.com/table.csv?s=IBM&amp;a=08&amp;b=20&amp;c=2006&amp;d=08&amp;e=20&amp;f=2010&amp;g=m&amp;ignore=.csv" htmlTables="1">
      <tables count="1">
        <x v="20"/>
      </tables>
    </webPr>
  </connection>
  <connection id="3935" xr16:uid="{00000000-0015-0000-FFFF-FFFF5E0F0000}" name="Connection703" type="4" refreshedVersion="3" background="1" saveData="1">
    <webPr sourceData="1" parsePre="1" consecutive="1" xl2000="1" url="http://table.finance.yahoo.com/table.csv?s=WMT&amp;a=08&amp;b=20&amp;c=2006&amp;d=08&amp;e=20&amp;f=2010&amp;g=m&amp;ignore=.csv" htmlTables="1">
      <tables count="1">
        <x v="20"/>
      </tables>
    </webPr>
  </connection>
  <connection id="3936" xr16:uid="{00000000-0015-0000-FFFF-FFFF5F0F0000}" name="Connection704" type="4" refreshedVersion="3" background="1" saveData="1">
    <webPr sourceData="1" parsePre="1" consecutive="1" xl2000="1" url="http://table.finance.yahoo.com/table.csv?s=NKE&amp;a=08&amp;b=20&amp;c=2006&amp;d=08&amp;e=20&amp;f=2010&amp;g=m&amp;ignore=.csv" htmlTables="1">
      <tables count="1">
        <x v="20"/>
      </tables>
    </webPr>
  </connection>
  <connection id="3937" xr16:uid="{00000000-0015-0000-FFFF-FFFF600F0000}" name="Connection705" type="4" refreshedVersion="3" background="1" saveData="1">
    <webPr sourceData="1" parsePre="1" consecutive="1" xl2000="1" url="http://table.finance.yahoo.com/table.csv?s=GOOG&amp;a=08&amp;b=20&amp;c=2006&amp;d=08&amp;e=20&amp;f=2010&amp;g=m&amp;ignore=.csv" htmlTables="1">
      <tables count="1">
        <x v="20"/>
      </tables>
    </webPr>
  </connection>
  <connection id="3938" xr16:uid="{00000000-0015-0000-FFFF-FFFF610F0000}" name="Connection706" type="4" refreshedVersion="3" background="1" saveData="1">
    <webPr sourceData="1" parsePre="1" consecutive="1" xl2000="1" url="http://table.finance.yahoo.com/table.csv?s=XOM&amp;a=08&amp;b=20&amp;c=2006&amp;d=08&amp;e=20&amp;f=2010&amp;g=m&amp;ignore=.csv" htmlTables="1">
      <tables count="1">
        <x v="20"/>
      </tables>
    </webPr>
  </connection>
  <connection id="3939" xr16:uid="{00000000-0015-0000-FFFF-FFFF620F0000}" name="Connection707" type="4" refreshedVersion="3" background="1" saveData="1">
    <webPr sourceData="1" parsePre="1" consecutive="1" xl2000="1" url="http://table.finance.yahoo.com/table.csv?s=BBBY&amp;a=08&amp;b=20&amp;c=2006&amp;d=08&amp;e=20&amp;f=2010&amp;g=m&amp;ignore=.csv" htmlTables="1">
      <tables count="1">
        <x v="20"/>
      </tables>
    </webPr>
  </connection>
  <connection id="3940" xr16:uid="{00000000-0015-0000-FFFF-FFFF630F0000}" name="Connection708" type="4" refreshedVersion="3" background="1" saveData="1">
    <webPr sourceData="1" parsePre="1" consecutive="1" xl2000="1" url="http://table.finance.yahoo.com/table.csv?s=INTC&amp;a=08&amp;b=20&amp;c=2006&amp;d=08&amp;e=20&amp;f=2010&amp;g=m&amp;ignore=.csv" htmlTables="1">
      <tables count="1">
        <x v="20"/>
      </tables>
    </webPr>
  </connection>
  <connection id="3941" xr16:uid="{00000000-0015-0000-FFFF-FFFF640F0000}" name="Connection709" type="4" refreshedVersion="3" background="1" saveData="1">
    <webPr sourceData="1" parsePre="1" consecutive="1" xl2000="1" url="http://table.finance.yahoo.com/table.csv?s=YHOO&amp;a=08&amp;b=20&amp;c=2006&amp;d=08&amp;e=20&amp;f=2010&amp;g=d&amp;ignore=.csv" htmlTables="1">
      <tables count="1">
        <x v="20"/>
      </tables>
    </webPr>
  </connection>
  <connection id="3942" xr16:uid="{00000000-0015-0000-FFFF-FFFF650F0000}" name="Connection71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43" xr16:uid="{00000000-0015-0000-FFFF-FFFF660F0000}" name="Connection710" type="4" refreshedVersion="3" background="1" saveData="1">
    <webPr sourceData="1" parsePre="1" consecutive="1" xl2000="1" url="http://table.finance.yahoo.com/table.csv?s=MDR&amp;a=08&amp;b=20&amp;c=2006&amp;d=08&amp;e=20&amp;f=2010&amp;g=d&amp;ignore=.csv" htmlTables="1">
      <tables count="1">
        <x v="20"/>
      </tables>
    </webPr>
  </connection>
  <connection id="3944" xr16:uid="{00000000-0015-0000-FFFF-FFFF670F0000}" name="Connection711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45" xr16:uid="{00000000-0015-0000-FFFF-FFFF680F0000}" name="Connection7110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46" xr16:uid="{00000000-0015-0000-FFFF-FFFF690F0000}" name="Connection7111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47" xr16:uid="{00000000-0015-0000-FFFF-FFFF6A0F0000}" name="Connection7112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48" xr16:uid="{00000000-0015-0000-FFFF-FFFF6B0F0000}" name="Connection7113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49" xr16:uid="{00000000-0015-0000-FFFF-FFFF6C0F0000}" name="Connection7114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0" xr16:uid="{00000000-0015-0000-FFFF-FFFF6D0F0000}" name="Connection7115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1" xr16:uid="{00000000-0015-0000-FFFF-FFFF6E0F0000}" name="Connection7116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2" xr16:uid="{00000000-0015-0000-FFFF-FFFF6F0F0000}" name="Connection7117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3" xr16:uid="{00000000-0015-0000-FFFF-FFFF700F0000}" name="Connection7118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4" xr16:uid="{00000000-0015-0000-FFFF-FFFF710F0000}" name="Connection7119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5" xr16:uid="{00000000-0015-0000-FFFF-FFFF720F0000}" name="Connection712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6" xr16:uid="{00000000-0015-0000-FFFF-FFFF730F0000}" name="Connection713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7" xr16:uid="{00000000-0015-0000-FFFF-FFFF740F0000}" name="Connection714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8" xr16:uid="{00000000-0015-0000-FFFF-FFFF750F0000}" name="Connection715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9" xr16:uid="{00000000-0015-0000-FFFF-FFFF760F0000}" name="Connection716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60" xr16:uid="{00000000-0015-0000-FFFF-FFFF770F0000}" name="Connection717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61" xr16:uid="{00000000-0015-0000-FFFF-FFFF780F0000}" name="Connection718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62" xr16:uid="{00000000-0015-0000-FFFF-FFFF790F0000}" name="Connection719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63" xr16:uid="{00000000-0015-0000-FFFF-FFFF7A0F0000}" name="Connection7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964" xr16:uid="{00000000-0015-0000-FFFF-FFFF7B0F0000}" name="Connection720" type="4" refreshedVersion="3" background="1" saveData="1">
    <webPr sourceData="1" parsePre="1" consecutive="1" xl2000="1" url="http://table.finance.yahoo.com/table.csv?s=OPOF&amp;a=08&amp;b=20&amp;c=2006&amp;d=08&amp;e=20&amp;f=2010&amp;g=d&amp;ignore=.csv" htmlTables="1">
      <tables count="1">
        <x v="20"/>
      </tables>
    </webPr>
  </connection>
  <connection id="3965" xr16:uid="{00000000-0015-0000-FFFF-FFFF7C0F0000}" name="Connection721" type="4" refreshedVersion="3" background="1" saveData="1">
    <webPr sourceData="1" parsePre="1" consecutive="1" xl2000="1" url="http://table.finance.yahoo.com/table.csv?s=IBM&amp;a=08&amp;b=20&amp;c=2006&amp;d=08&amp;e=20&amp;f=2010&amp;g=d&amp;ignore=.csv" htmlTables="1">
      <tables count="1">
        <x v="20"/>
      </tables>
    </webPr>
  </connection>
  <connection id="3966" xr16:uid="{00000000-0015-0000-FFFF-FFFF7D0F0000}" name="Connection722" type="4" refreshedVersion="3" background="1" saveData="1">
    <webPr sourceData="1" parsePre="1" consecutive="1" xl2000="1" url="http://table.finance.yahoo.com/table.csv?s=WMT&amp;a=08&amp;b=20&amp;c=2006&amp;d=08&amp;e=20&amp;f=2010&amp;g=d&amp;ignore=.csv" htmlTables="1">
      <tables count="1">
        <x v="20"/>
      </tables>
    </webPr>
  </connection>
  <connection id="3967" xr16:uid="{00000000-0015-0000-FFFF-FFFF7E0F0000}" name="Connection723" type="4" refreshedVersion="3" background="1" saveData="1">
    <webPr sourceData="1" parsePre="1" consecutive="1" xl2000="1" url="http://table.finance.yahoo.com/table.csv?s=NKE&amp;a=08&amp;b=20&amp;c=2006&amp;d=08&amp;e=20&amp;f=2010&amp;g=d&amp;ignore=.csv" htmlTables="1">
      <tables count="1">
        <x v="20"/>
      </tables>
    </webPr>
  </connection>
  <connection id="3968" xr16:uid="{00000000-0015-0000-FFFF-FFFF7F0F0000}" name="Connection724" type="4" refreshedVersion="3" background="1" saveData="1">
    <webPr sourceData="1" parsePre="1" consecutive="1" xl2000="1" url="http://table.finance.yahoo.com/table.csv?s=GOOG&amp;a=08&amp;b=20&amp;c=2006&amp;d=08&amp;e=20&amp;f=2010&amp;g=d&amp;ignore=.csv" htmlTables="1">
      <tables count="1">
        <x v="20"/>
      </tables>
    </webPr>
  </connection>
  <connection id="3969" xr16:uid="{00000000-0015-0000-FFFF-FFFF800F0000}" name="Connection725" type="4" refreshedVersion="3" background="1" saveData="1">
    <webPr sourceData="1" parsePre="1" consecutive="1" xl2000="1" url="http://table.finance.yahoo.com/table.csv?s=XOM&amp;a=08&amp;b=20&amp;c=2006&amp;d=08&amp;e=20&amp;f=2010&amp;g=d&amp;ignore=.csv" htmlTables="1">
      <tables count="1">
        <x v="20"/>
      </tables>
    </webPr>
  </connection>
  <connection id="3970" xr16:uid="{00000000-0015-0000-FFFF-FFFF810F0000}" name="Connection726" type="4" refreshedVersion="3" background="1" saveData="1">
    <webPr sourceData="1" parsePre="1" consecutive="1" xl2000="1" url="http://table.finance.yahoo.com/table.csv?s=BBBY&amp;a=08&amp;b=20&amp;c=2006&amp;d=08&amp;e=20&amp;f=2010&amp;g=d&amp;ignore=.csv" htmlTables="1">
      <tables count="1">
        <x v="20"/>
      </tables>
    </webPr>
  </connection>
  <connection id="3971" xr16:uid="{00000000-0015-0000-FFFF-FFFF820F0000}" name="Connection727" type="4" refreshedVersion="3" background="1" saveData="1">
    <webPr sourceData="1" parsePre="1" consecutive="1" xl2000="1" url="http://table.finance.yahoo.com/table.csv?s=INTC&amp;a=08&amp;b=20&amp;c=2006&amp;d=08&amp;e=20&amp;f=2010&amp;g=d&amp;ignore=.csv" htmlTables="1">
      <tables count="1">
        <x v="20"/>
      </tables>
    </webPr>
  </connection>
  <connection id="3972" xr16:uid="{00000000-0015-0000-FFFF-FFFF830F0000}" name="Connection728" type="4" refreshedVersion="3" background="1" saveData="1">
    <webPr sourceData="1" parsePre="1" consecutive="1" xl2000="1" url="http://table.finance.yahoo.com/table.csv?s=BUMI.JK&amp;a=08&amp;b=20&amp;c=2006&amp;d=08&amp;e=20&amp;f=2010&amp;g=m&amp;ignore=.csv" htmlTables="1">
      <tables count="1">
        <x v="20"/>
      </tables>
    </webPr>
  </connection>
  <connection id="3973" xr16:uid="{00000000-0015-0000-FFFF-FFFF840F0000}" name="Connection729" type="4" refreshedVersion="3" background="1" saveData="1">
    <webPr sourceData="1" parsePre="1" consecutive="1" xl2000="1" url="http://table.finance.yahoo.com/table.csv?s=YHOO&amp;a=08&amp;b=20&amp;c=2006&amp;d=08&amp;e=20&amp;f=2010&amp;g=m&amp;ignore=.csv" htmlTables="1">
      <tables count="1">
        <x v="20"/>
      </tables>
    </webPr>
  </connection>
  <connection id="3974" xr16:uid="{00000000-0015-0000-FFFF-FFFF850F0000}" name="Connection73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75" xr16:uid="{00000000-0015-0000-FFFF-FFFF860F0000}" name="Connection730" type="4" refreshedVersion="3" background="1" saveData="1">
    <webPr sourceData="1" parsePre="1" consecutive="1" xl2000="1" url="http://table.finance.yahoo.com/table.csv?s=MDR&amp;a=08&amp;b=20&amp;c=2006&amp;d=08&amp;e=20&amp;f=2010&amp;g=m&amp;ignore=.csv" htmlTables="1">
      <tables count="1">
        <x v="20"/>
      </tables>
    </webPr>
  </connection>
  <connection id="3976" xr16:uid="{00000000-0015-0000-FFFF-FFFF870F0000}" name="Connection731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77" xr16:uid="{00000000-0015-0000-FFFF-FFFF880F0000}" name="Connection7310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78" xr16:uid="{00000000-0015-0000-FFFF-FFFF890F0000}" name="Connection7311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79" xr16:uid="{00000000-0015-0000-FFFF-FFFF8A0F0000}" name="Connection7312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0" xr16:uid="{00000000-0015-0000-FFFF-FFFF8B0F0000}" name="Connection7313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1" xr16:uid="{00000000-0015-0000-FFFF-FFFF8C0F0000}" name="Connection7314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2" xr16:uid="{00000000-0015-0000-FFFF-FFFF8D0F0000}" name="Connection7315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3" xr16:uid="{00000000-0015-0000-FFFF-FFFF8E0F0000}" name="Connection7316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4" xr16:uid="{00000000-0015-0000-FFFF-FFFF8F0F0000}" name="Connection7317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5" xr16:uid="{00000000-0015-0000-FFFF-FFFF900F0000}" name="Connection7318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6" xr16:uid="{00000000-0015-0000-FFFF-FFFF910F0000}" name="Connection732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7" xr16:uid="{00000000-0015-0000-FFFF-FFFF920F0000}" name="Connection733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8" xr16:uid="{00000000-0015-0000-FFFF-FFFF930F0000}" name="Connection734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9" xr16:uid="{00000000-0015-0000-FFFF-FFFF940F0000}" name="Connection735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90" xr16:uid="{00000000-0015-0000-FFFF-FFFF950F0000}" name="Connection736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91" xr16:uid="{00000000-0015-0000-FFFF-FFFF960F0000}" name="Connection737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92" xr16:uid="{00000000-0015-0000-FFFF-FFFF970F0000}" name="Connection738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93" xr16:uid="{00000000-0015-0000-FFFF-FFFF980F0000}" name="Connection739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94" xr16:uid="{00000000-0015-0000-FFFF-FFFF990F0000}" name="Connection7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995" xr16:uid="{00000000-0015-0000-FFFF-FFFF9A0F0000}" name="Connection740" type="4" refreshedVersion="3" background="1" saveData="1">
    <webPr sourceData="1" parsePre="1" consecutive="1" xl2000="1" url="http://table.finance.yahoo.com/table.csv?s=MSFT&amp;a=08&amp;b=20&amp;c=2006&amp;d=08&amp;e=20&amp;f=2010&amp;g=m&amp;ignore=.csv" htmlTables="1">
      <tables count="1">
        <x v="20"/>
      </tables>
    </webPr>
  </connection>
  <connection id="3996" xr16:uid="{00000000-0015-0000-FFFF-FFFF9B0F0000}" name="Connection741" type="4" refreshedVersion="3" background="1" saveData="1">
    <webPr sourceData="1" parsePre="1" consecutive="1" xl2000="1" url="http://table.finance.yahoo.com/table.csv?s=IBM&amp;a=08&amp;b=20&amp;c=2006&amp;d=08&amp;e=20&amp;f=2010&amp;g=m&amp;ignore=.csv" htmlTables="1">
      <tables count="1">
        <x v="20"/>
      </tables>
    </webPr>
  </connection>
  <connection id="3997" xr16:uid="{00000000-0015-0000-FFFF-FFFF9C0F0000}" name="Connection742" type="4" refreshedVersion="3" background="1" saveData="1">
    <webPr sourceData="1" parsePre="1" consecutive="1" xl2000="1" url="http://table.finance.yahoo.com/table.csv?s=WMT&amp;a=08&amp;b=20&amp;c=2006&amp;d=08&amp;e=20&amp;f=2010&amp;g=m&amp;ignore=.csv" htmlTables="1">
      <tables count="1">
        <x v="20"/>
      </tables>
    </webPr>
  </connection>
  <connection id="3998" xr16:uid="{00000000-0015-0000-FFFF-FFFF9D0F0000}" name="Connection743" type="4" refreshedVersion="3" background="1" saveData="1">
    <webPr sourceData="1" parsePre="1" consecutive="1" xl2000="1" url="http://table.finance.yahoo.com/table.csv?s=NKE&amp;a=08&amp;b=20&amp;c=2006&amp;d=08&amp;e=20&amp;f=2010&amp;g=m&amp;ignore=.csv" htmlTables="1">
      <tables count="1">
        <x v="20"/>
      </tables>
    </webPr>
  </connection>
  <connection id="3999" xr16:uid="{00000000-0015-0000-FFFF-FFFF9E0F0000}" name="Connection744" type="4" refreshedVersion="3" background="1" saveData="1">
    <webPr sourceData="1" parsePre="1" consecutive="1" xl2000="1" url="http://table.finance.yahoo.com/table.csv?s=GOOG&amp;a=08&amp;b=20&amp;c=2006&amp;d=08&amp;e=20&amp;f=2010&amp;g=m&amp;ignore=.csv" htmlTables="1">
      <tables count="1">
        <x v="20"/>
      </tables>
    </webPr>
  </connection>
  <connection id="4000" xr16:uid="{00000000-0015-0000-FFFF-FFFF9F0F0000}" name="Connection745" type="4" refreshedVersion="3" background="1" saveData="1">
    <webPr sourceData="1" parsePre="1" consecutive="1" xl2000="1" url="http://table.finance.yahoo.com/table.csv?s=XOM&amp;a=08&amp;b=20&amp;c=2006&amp;d=08&amp;e=20&amp;f=2010&amp;g=m&amp;ignore=.csv" htmlTables="1">
      <tables count="1">
        <x v="20"/>
      </tables>
    </webPr>
  </connection>
  <connection id="4001" xr16:uid="{00000000-0015-0000-FFFF-FFFFA00F0000}" name="Connection746" type="4" refreshedVersion="3" background="1" saveData="1">
    <webPr sourceData="1" parsePre="1" consecutive="1" xl2000="1" url="http://table.finance.yahoo.com/table.csv?s=BBBY&amp;a=08&amp;b=20&amp;c=2006&amp;d=08&amp;e=20&amp;f=2010&amp;g=m&amp;ignore=.csv" htmlTables="1">
      <tables count="1">
        <x v="20"/>
      </tables>
    </webPr>
  </connection>
  <connection id="4002" xr16:uid="{00000000-0015-0000-FFFF-FFFFA10F0000}" name="Connection747" type="4" refreshedVersion="3" background="1" saveData="1">
    <webPr sourceData="1" parsePre="1" consecutive="1" xl2000="1" url="http://table.finance.yahoo.com/table.csv?s=INTC&amp;a=08&amp;b=20&amp;c=2006&amp;d=08&amp;e=20&amp;f=2010&amp;g=m&amp;ignore=.csv" htmlTables="1">
      <tables count="1">
        <x v="20"/>
      </tables>
    </webPr>
  </connection>
  <connection id="4003" xr16:uid="{00000000-0015-0000-FFFF-FFFFA20F0000}" name="Connection748" type="4" refreshedVersion="3" background="1" saveData="1">
    <webPr sourceData="1" parsePre="1" consecutive="1" xl2000="1" url="http://table.finance.yahoo.com/table.csv?s=YHOO&amp;a=08&amp;b=20&amp;c=2006&amp;d=08&amp;e=20&amp;f=2010&amp;g=m&amp;ignore=.csv" htmlTables="1">
      <tables count="1">
        <x v="20"/>
      </tables>
    </webPr>
  </connection>
  <connection id="4004" xr16:uid="{00000000-0015-0000-FFFF-FFFFA30F0000}" name="Connection749" type="4" refreshedVersion="3" background="1" saveData="1">
    <webPr sourceData="1" parsePre="1" consecutive="1" xl2000="1" url="http://table.finance.yahoo.com/table.csv?s=KO&amp;a=08&amp;b=20&amp;c=2006&amp;d=08&amp;e=20&amp;f=2010&amp;g=m&amp;ignore=.csv" htmlTables="1">
      <tables count="1">
        <x v="20"/>
      </tables>
    </webPr>
  </connection>
  <connection id="4005" xr16:uid="{00000000-0015-0000-FFFF-FFFFA40F0000}" name="Connection75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06" xr16:uid="{00000000-0015-0000-FFFF-FFFFA50F0000}" name="Connection750" type="4" refreshedVersion="3" background="1" saveData="1">
    <webPr sourceData="1" parsePre="1" consecutive="1" xl2000="1" url="http://table.finance.yahoo.com/table.csv?s=MSFT&amp;a=08&amp;b=20&amp;c=2006&amp;d=08&amp;e=20&amp;f=2010&amp;g=m&amp;ignore=.csv" htmlTables="1">
      <tables count="1">
        <x v="20"/>
      </tables>
    </webPr>
  </connection>
  <connection id="4007" xr16:uid="{00000000-0015-0000-FFFF-FFFFA60F0000}" name="Connection751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08" xr16:uid="{00000000-0015-0000-FFFF-FFFFA70F0000}" name="Connection7510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09" xr16:uid="{00000000-0015-0000-FFFF-FFFFA80F0000}" name="Connection7511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0" xr16:uid="{00000000-0015-0000-FFFF-FFFFA90F0000}" name="Connection7512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1" xr16:uid="{00000000-0015-0000-FFFF-FFFFAA0F0000}" name="Connection7513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2" xr16:uid="{00000000-0015-0000-FFFF-FFFFAB0F0000}" name="Connection7514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3" xr16:uid="{00000000-0015-0000-FFFF-FFFFAC0F0000}" name="Connection7515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4" xr16:uid="{00000000-0015-0000-FFFF-FFFFAD0F0000}" name="Connection7516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5" xr16:uid="{00000000-0015-0000-FFFF-FFFFAE0F0000}" name="Connection7517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6" xr16:uid="{00000000-0015-0000-FFFF-FFFFAF0F0000}" name="Connection752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7" xr16:uid="{00000000-0015-0000-FFFF-FFFFB00F0000}" name="Connection753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8" xr16:uid="{00000000-0015-0000-FFFF-FFFFB10F0000}" name="Connection754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9" xr16:uid="{00000000-0015-0000-FFFF-FFFFB20F0000}" name="Connection755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20" xr16:uid="{00000000-0015-0000-FFFF-FFFFB30F0000}" name="Connection756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21" xr16:uid="{00000000-0015-0000-FFFF-FFFFB40F0000}" name="Connection757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22" xr16:uid="{00000000-0015-0000-FFFF-FFFFB50F0000}" name="Connection758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23" xr16:uid="{00000000-0015-0000-FFFF-FFFFB60F0000}" name="Connection759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24" xr16:uid="{00000000-0015-0000-FFFF-FFFFB70F0000}" name="Connection7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025" xr16:uid="{00000000-0015-0000-FFFF-FFFFB80F0000}" name="Connection760" type="4" refreshedVersion="3" background="1" saveData="1">
    <webPr sourceData="1" parsePre="1" consecutive="1" xl2000="1" url="http://table.finance.yahoo.com/table.csv?s=IBM&amp;a=08&amp;b=20&amp;c=2006&amp;d=08&amp;e=20&amp;f=2010&amp;g=m&amp;ignore=.csv" htmlTables="1">
      <tables count="1">
        <x v="20"/>
      </tables>
    </webPr>
  </connection>
  <connection id="4026" xr16:uid="{00000000-0015-0000-FFFF-FFFFB90F0000}" name="Connection761" type="4" refreshedVersion="3" background="1" saveData="1">
    <webPr sourceData="1" parsePre="1" consecutive="1" xl2000="1" url="http://table.finance.yahoo.com/table.csv?s=WMT&amp;a=08&amp;b=20&amp;c=2006&amp;d=08&amp;e=20&amp;f=2010&amp;g=m&amp;ignore=.csv" htmlTables="1">
      <tables count="1">
        <x v="20"/>
      </tables>
    </webPr>
  </connection>
  <connection id="4027" xr16:uid="{00000000-0015-0000-FFFF-FFFFBA0F0000}" name="Connection762" type="4" refreshedVersion="3" background="1" saveData="1">
    <webPr sourceData="1" parsePre="1" consecutive="1" xl2000="1" url="http://table.finance.yahoo.com/table.csv?s=NKE&amp;a=08&amp;b=20&amp;c=2006&amp;d=08&amp;e=20&amp;f=2010&amp;g=m&amp;ignore=.csv" htmlTables="1">
      <tables count="1">
        <x v="20"/>
      </tables>
    </webPr>
  </connection>
  <connection id="4028" xr16:uid="{00000000-0015-0000-FFFF-FFFFBB0F0000}" name="Connection763" type="4" refreshedVersion="3" background="1" saveData="1">
    <webPr sourceData="1" parsePre="1" consecutive="1" xl2000="1" url="http://table.finance.yahoo.com/table.csv?s=GOOG&amp;a=08&amp;b=20&amp;c=2006&amp;d=08&amp;e=20&amp;f=2010&amp;g=m&amp;ignore=.csv" htmlTables="1">
      <tables count="1">
        <x v="20"/>
      </tables>
    </webPr>
  </connection>
  <connection id="4029" xr16:uid="{00000000-0015-0000-FFFF-FFFFBC0F0000}" name="Connection764" type="4" refreshedVersion="3" background="1" saveData="1">
    <webPr sourceData="1" parsePre="1" consecutive="1" xl2000="1" url="http://table.finance.yahoo.com/table.csv?s=XOM&amp;a=08&amp;b=20&amp;c=2006&amp;d=08&amp;e=20&amp;f=2010&amp;g=m&amp;ignore=.csv" htmlTables="1">
      <tables count="1">
        <x v="20"/>
      </tables>
    </webPr>
  </connection>
  <connection id="4030" xr16:uid="{00000000-0015-0000-FFFF-FFFFBD0F0000}" name="Connection765" type="4" refreshedVersion="3" background="1" saveData="1">
    <webPr sourceData="1" parsePre="1" consecutive="1" xl2000="1" url="http://table.finance.yahoo.com/table.csv?s=GE&amp;a=08&amp;b=20&amp;c=2006&amp;d=08&amp;e=20&amp;f=2010&amp;g=m&amp;ignore=.csv" htmlTables="1">
      <tables count="1">
        <x v="20"/>
      </tables>
    </webPr>
  </connection>
  <connection id="4031" xr16:uid="{00000000-0015-0000-FFFF-FFFFBE0F0000}" name="Connection766" type="4" refreshedVersion="3" background="1" saveData="1">
    <webPr sourceData="1" parsePre="1" consecutive="1" xl2000="1" url="http://table.finance.yahoo.com/table.csv?s=INTC&amp;a=08&amp;b=20&amp;c=2006&amp;d=08&amp;e=20&amp;f=2010&amp;g=m&amp;ignore=.csv" htmlTables="1">
      <tables count="1">
        <x v="20"/>
      </tables>
    </webPr>
  </connection>
  <connection id="4032" xr16:uid="{00000000-0015-0000-FFFF-FFFFBF0F0000}" name="Connection767" type="4" refreshedVersion="3" background="1" saveData="1">
    <webPr sourceData="1" parsePre="1" consecutive="1" xl2000="1" url="http://table.finance.yahoo.com/table.csv?s=BBBY&amp;a=08&amp;b=20&amp;c=2006&amp;d=08&amp;e=20&amp;f=2010&amp;g=m&amp;ignore=.csv" htmlTables="1">
      <tables count="1">
        <x v="20"/>
      </tables>
    </webPr>
  </connection>
  <connection id="4033" xr16:uid="{00000000-0015-0000-FFFF-FFFFC00F0000}" name="Connection768" type="4" refreshedVersion="3" background="1" saveData="1">
    <webPr sourceData="1" parsePre="1" consecutive="1" xl2000="1" url="http://table.finance.yahoo.com/table.csv?s=GE&amp;a=08&amp;b=20&amp;c=2006&amp;d=08&amp;e=20&amp;f=2010&amp;g=m&amp;ignore=.csv" htmlTables="1">
      <tables count="1">
        <x v="20"/>
      </tables>
    </webPr>
  </connection>
  <connection id="4034" xr16:uid="{00000000-0015-0000-FFFF-FFFFC10F0000}" name="Connection769" type="4" refreshedVersion="3" background="1" saveData="1">
    <webPr sourceData="1" parsePre="1" consecutive="1" xl2000="1" url="http://table.finance.yahoo.com/table.csv?s=MDR&amp;a=08&amp;b=20&amp;c=2006&amp;d=08&amp;e=20&amp;f=2010&amp;g=m&amp;ignore=.csv" htmlTables="1">
      <tables count="1">
        <x v="20"/>
      </tables>
    </webPr>
  </connection>
  <connection id="4035" xr16:uid="{00000000-0015-0000-FFFF-FFFFC20F0000}" name="Connection77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36" xr16:uid="{00000000-0015-0000-FFFF-FFFFC30F0000}" name="Connection770" type="4" refreshedVersion="3" background="1" saveData="1">
    <webPr sourceData="1" parsePre="1" consecutive="1" xl2000="1" url="http://table.finance.yahoo.com/table.csv?s=GE&amp;a=08&amp;b=20&amp;c=2006&amp;d=08&amp;e=20&amp;f=2010&amp;g=m&amp;ignore=.csv" htmlTables="1">
      <tables count="1">
        <x v="20"/>
      </tables>
    </webPr>
  </connection>
  <connection id="4037" xr16:uid="{00000000-0015-0000-FFFF-FFFFC40F0000}" name="Connection771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38" xr16:uid="{00000000-0015-0000-FFFF-FFFFC50F0000}" name="Connection7710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39" xr16:uid="{00000000-0015-0000-FFFF-FFFFC60F0000}" name="Connection7711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0" xr16:uid="{00000000-0015-0000-FFFF-FFFFC70F0000}" name="Connection7712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1" xr16:uid="{00000000-0015-0000-FFFF-FFFFC80F0000}" name="Connection7713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2" xr16:uid="{00000000-0015-0000-FFFF-FFFFC90F0000}" name="Connection7714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3" xr16:uid="{00000000-0015-0000-FFFF-FFFFCA0F0000}" name="Connection7715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4" xr16:uid="{00000000-0015-0000-FFFF-FFFFCB0F0000}" name="Connection7716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5" xr16:uid="{00000000-0015-0000-FFFF-FFFFCC0F0000}" name="Connection772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6" xr16:uid="{00000000-0015-0000-FFFF-FFFFCD0F0000}" name="Connection773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7" xr16:uid="{00000000-0015-0000-FFFF-FFFFCE0F0000}" name="Connection774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8" xr16:uid="{00000000-0015-0000-FFFF-FFFFCF0F0000}" name="Connection775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9" xr16:uid="{00000000-0015-0000-FFFF-FFFFD00F0000}" name="Connection776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50" xr16:uid="{00000000-0015-0000-FFFF-FFFFD10F0000}" name="Connection777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51" xr16:uid="{00000000-0015-0000-FFFF-FFFFD20F0000}" name="Connection778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52" xr16:uid="{00000000-0015-0000-FFFF-FFFFD30F0000}" name="Connection779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53" xr16:uid="{00000000-0015-0000-FFFF-FFFFD40F0000}" name="Connection7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054" xr16:uid="{00000000-0015-0000-FFFF-FFFFD50F0000}" name="Connection780" type="4" refreshedVersion="3" background="1" saveData="1">
    <webPr sourceData="1" parsePre="1" consecutive="1" xl2000="1" url="http://table.finance.yahoo.com/table.csv?s=MDR&amp;a=08&amp;b=20&amp;c=2006&amp;d=08&amp;e=20&amp;f=2010&amp;g=m&amp;ignore=.csv" htmlTables="1">
      <tables count="1">
        <x v="20"/>
      </tables>
    </webPr>
  </connection>
  <connection id="4055" xr16:uid="{00000000-0015-0000-FFFF-FFFFD60F0000}" name="Connection781" type="4" refreshedVersion="3" background="1" saveData="1">
    <webPr sourceData="1" parsePre="1" consecutive="1" xl2000="1" url="http://table.finance.yahoo.com/table.csv?s=YHOO&amp;a=08&amp;b=20&amp;c=2005&amp;d=08&amp;e=20&amp;f=2010&amp;g=m&amp;ignore=.csv" htmlTables="1">
      <tables count="1">
        <x v="20"/>
      </tables>
    </webPr>
  </connection>
  <connection id="4056" xr16:uid="{00000000-0015-0000-FFFF-FFFFD70F0000}" name="Connection782" type="4" refreshedVersion="3" background="1" saveData="1">
    <webPr sourceData="1" parsePre="1" consecutive="1" xl2000="1" url="http://table.finance.yahoo.com/table.csv?s=GE&amp;a=08&amp;b=20&amp;c=2005&amp;d=08&amp;e=20&amp;f=2010&amp;g=m&amp;ignore=.csv" htmlTables="1">
      <tables count="1">
        <x v="20"/>
      </tables>
    </webPr>
  </connection>
  <connection id="4057" xr16:uid="{00000000-0015-0000-FFFF-FFFFD80F0000}" name="Connection783" type="4" refreshedVersion="3" background="1" saveData="1">
    <webPr sourceData="1" parsePre="1" consecutive="1" xl2000="1" url="http://table.finance.yahoo.com/table.csv?s=MSFT&amp;a=08&amp;b=20&amp;c=2005&amp;d=08&amp;e=20&amp;f=2010&amp;g=m&amp;ignore=.csv" htmlTables="1">
      <tables count="1">
        <x v="20"/>
      </tables>
    </webPr>
  </connection>
  <connection id="4058" xr16:uid="{00000000-0015-0000-FFFF-FFFFD90F0000}" name="Connection784" type="4" refreshedVersion="3" background="1" saveData="1">
    <webPr sourceData="1" parsePre="1" consecutive="1" xl2000="1" url="http://table.finance.yahoo.com/table.csv?s=IBM&amp;a=08&amp;b=20&amp;c=2005&amp;d=08&amp;e=20&amp;f=2010&amp;g=m&amp;ignore=.csv" htmlTables="1">
      <tables count="1">
        <x v="20"/>
      </tables>
    </webPr>
  </connection>
  <connection id="4059" xr16:uid="{00000000-0015-0000-FFFF-FFFFDA0F0000}" name="Connection785" type="4" refreshedVersion="3" background="1" saveData="1">
    <webPr sourceData="1" parsePre="1" consecutive="1" xl2000="1" url="http://table.finance.yahoo.com/table.csv?s=WMT&amp;a=08&amp;b=20&amp;c=2005&amp;d=08&amp;e=20&amp;f=2010&amp;g=m&amp;ignore=.csv" htmlTables="1">
      <tables count="1">
        <x v="20"/>
      </tables>
    </webPr>
  </connection>
  <connection id="4060" xr16:uid="{00000000-0015-0000-FFFF-FFFFDB0F0000}" name="Connection786" type="4" refreshedVersion="3" background="1" saveData="1">
    <webPr sourceData="1" parsePre="1" consecutive="1" xl2000="1" url="http://table.finance.yahoo.com/table.csv?s=NKE&amp;a=08&amp;b=20&amp;c=2005&amp;d=08&amp;e=20&amp;f=2010&amp;g=m&amp;ignore=.csv" htmlTables="1">
      <tables count="1">
        <x v="20"/>
      </tables>
    </webPr>
  </connection>
  <connection id="4061" xr16:uid="{00000000-0015-0000-FFFF-FFFFDC0F0000}" name="Connection787" type="4" refreshedVersion="3" background="1" saveData="1">
    <webPr sourceData="1" parsePre="1" consecutive="1" xl2000="1" url="http://table.finance.yahoo.com/table.csv?s=GOOG&amp;a=08&amp;b=20&amp;c=2005&amp;d=08&amp;e=20&amp;f=2010&amp;g=m&amp;ignore=.csv" htmlTables="1">
      <tables count="1">
        <x v="20"/>
      </tables>
    </webPr>
  </connection>
  <connection id="4062" xr16:uid="{00000000-0015-0000-FFFF-FFFFDD0F0000}" name="Connection788" type="4" refreshedVersion="3" background="1" saveData="1">
    <webPr sourceData="1" parsePre="1" consecutive="1" xl2000="1" url="http://table.finance.yahoo.com/table.csv?s=XOM&amp;a=08&amp;b=20&amp;c=2005&amp;d=08&amp;e=20&amp;f=2010&amp;g=m&amp;ignore=.csv" htmlTables="1">
      <tables count="1">
        <x v="20"/>
      </tables>
    </webPr>
  </connection>
  <connection id="4063" xr16:uid="{00000000-0015-0000-FFFF-FFFFDE0F0000}" name="Connection789" type="4" refreshedVersion="3" background="1" saveData="1">
    <webPr sourceData="1" parsePre="1" consecutive="1" xl2000="1" url="http://table.finance.yahoo.com/table.csv?s=MDR&amp;a=08&amp;b=20&amp;c=2005&amp;d=08&amp;e=20&amp;f=2010&amp;g=m&amp;ignore=.csv" htmlTables="1">
      <tables count="1">
        <x v="20"/>
      </tables>
    </webPr>
  </connection>
  <connection id="4064" xr16:uid="{00000000-0015-0000-FFFF-FFFFDF0F0000}" name="Connection7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65" xr16:uid="{00000000-0015-0000-FFFF-FFFFE00F0000}" name="Connection790" type="4" refreshedVersion="3" background="1" saveData="1">
    <webPr sourceData="1" parsePre="1" consecutive="1" xl2000="1" url="http://table.finance.yahoo.com/table.csv?s=INTC&amp;a=08&amp;b=20&amp;c=2005&amp;d=08&amp;e=20&amp;f=2010&amp;g=m&amp;ignore=.csv" htmlTables="1">
      <tables count="1">
        <x v="20"/>
      </tables>
    </webPr>
  </connection>
  <connection id="4066" xr16:uid="{00000000-0015-0000-FFFF-FFFFE10F0000}" name="Connection79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67" xr16:uid="{00000000-0015-0000-FFFF-FFFFE20F0000}" name="Connection791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68" xr16:uid="{00000000-0015-0000-FFFF-FFFFE30F0000}" name="Connection791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69" xr16:uid="{00000000-0015-0000-FFFF-FFFFE40F0000}" name="Connection791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0" xr16:uid="{00000000-0015-0000-FFFF-FFFFE50F0000}" name="Connection791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1" xr16:uid="{00000000-0015-0000-FFFF-FFFFE60F0000}" name="Connection791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2" xr16:uid="{00000000-0015-0000-FFFF-FFFFE70F0000}" name="Connection791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3" xr16:uid="{00000000-0015-0000-FFFF-FFFFE80F0000}" name="Connection79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4" xr16:uid="{00000000-0015-0000-FFFF-FFFFE90F0000}" name="Connection79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5" xr16:uid="{00000000-0015-0000-FFFF-FFFFEA0F0000}" name="Connection79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6" xr16:uid="{00000000-0015-0000-FFFF-FFFFEB0F0000}" name="Connection79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7" xr16:uid="{00000000-0015-0000-FFFF-FFFFEC0F0000}" name="Connection79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8" xr16:uid="{00000000-0015-0000-FFFF-FFFFED0F0000}" name="Connection79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9" xr16:uid="{00000000-0015-0000-FFFF-FFFFEE0F0000}" name="Connection79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80" xr16:uid="{00000000-0015-0000-FFFF-FFFFEF0F0000}" name="Connection79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81" xr16:uid="{00000000-0015-0000-FFFF-FFFFF00F0000}" name="Connection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82" xr16:uid="{00000000-0015-0000-FFFF-FFFFF10F0000}" name="Connection8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083" xr16:uid="{00000000-0015-0000-FFFF-FFFFF20F0000}" name="Connection800" type="4" refreshedVersion="3" background="1" saveData="1">
    <webPr sourceData="1" parsePre="1" consecutive="1" xl2000="1" url="http://table.finance.yahoo.com/table.csv?s=YHOO&amp;a=08&amp;b=20&amp;c=2005&amp;d=08&amp;e=20&amp;f=2010&amp;g=m&amp;ignore=.csv" htmlTables="1">
      <tables count="1">
        <x v="20"/>
      </tables>
    </webPr>
  </connection>
  <connection id="4084" xr16:uid="{00000000-0015-0000-FFFF-FFFFF30F0000}" name="Connection801" type="4" refreshedVersion="3" background="1" saveData="1">
    <webPr sourceData="1" parsePre="1" consecutive="1" xl2000="1" url="http://table.finance.yahoo.com/table.csv?s=GE&amp;a=08&amp;b=20&amp;c=2005&amp;d=08&amp;e=20&amp;f=2010&amp;g=m&amp;ignore=.csv" htmlTables="1">
      <tables count="1">
        <x v="20"/>
      </tables>
    </webPr>
  </connection>
  <connection id="4085" xr16:uid="{00000000-0015-0000-FFFF-FFFFF40F0000}" name="Connection802" type="4" refreshedVersion="3" background="1" saveData="1">
    <webPr sourceData="1" parsePre="1" consecutive="1" xl2000="1" url="http://table.finance.yahoo.com/table.csv?s=MSFT&amp;a=08&amp;b=20&amp;c=2005&amp;d=08&amp;e=20&amp;f=2010&amp;g=m&amp;ignore=.csv" htmlTables="1">
      <tables count="1">
        <x v="20"/>
      </tables>
    </webPr>
  </connection>
  <connection id="4086" xr16:uid="{00000000-0015-0000-FFFF-FFFFF50F0000}" name="Connection803" type="4" refreshedVersion="3" background="1" saveData="1">
    <webPr sourceData="1" parsePre="1" consecutive="1" xl2000="1" url="http://table.finance.yahoo.com/table.csv?s=IBM&amp;a=08&amp;b=20&amp;c=2005&amp;d=08&amp;e=20&amp;f=2010&amp;g=m&amp;ignore=.csv" htmlTables="1">
      <tables count="1">
        <x v="20"/>
      </tables>
    </webPr>
  </connection>
  <connection id="4087" xr16:uid="{00000000-0015-0000-FFFF-FFFFF60F0000}" name="Connection804" type="4" refreshedVersion="3" background="1" saveData="1">
    <webPr sourceData="1" parsePre="1" consecutive="1" xl2000="1" url="http://table.finance.yahoo.com/table.csv?s=WMT&amp;a=08&amp;b=20&amp;c=2005&amp;d=08&amp;e=20&amp;f=2010&amp;g=m&amp;ignore=.csv" htmlTables="1">
      <tables count="1">
        <x v="20"/>
      </tables>
    </webPr>
  </connection>
  <connection id="4088" xr16:uid="{00000000-0015-0000-FFFF-FFFFF70F0000}" name="Connection805" type="4" refreshedVersion="3" background="1" saveData="1">
    <webPr sourceData="1" parsePre="1" consecutive="1" xl2000="1" url="http://table.finance.yahoo.com/table.csv?s=NKE&amp;a=08&amp;b=20&amp;c=2005&amp;d=08&amp;e=20&amp;f=2010&amp;g=m&amp;ignore=.csv" htmlTables="1">
      <tables count="1">
        <x v="20"/>
      </tables>
    </webPr>
  </connection>
  <connection id="4089" xr16:uid="{00000000-0015-0000-FFFF-FFFFF80F0000}" name="Connection806" type="4" refreshedVersion="3" background="1" saveData="1">
    <webPr sourceData="1" parsePre="1" consecutive="1" xl2000="1" url="http://table.finance.yahoo.com/table.csv?s=GOOG&amp;a=08&amp;b=20&amp;c=2005&amp;d=08&amp;e=20&amp;f=2010&amp;g=m&amp;ignore=.csv" htmlTables="1">
      <tables count="1">
        <x v="20"/>
      </tables>
    </webPr>
  </connection>
  <connection id="4090" xr16:uid="{00000000-0015-0000-FFFF-FFFFF90F0000}" name="Connection807" type="4" refreshedVersion="3" background="1" saveData="1">
    <webPr sourceData="1" parsePre="1" consecutive="1" xl2000="1" url="http://table.finance.yahoo.com/table.csv?s=XOM&amp;a=08&amp;b=20&amp;c=2005&amp;d=08&amp;e=20&amp;f=2010&amp;g=m&amp;ignore=.csv" htmlTables="1">
      <tables count="1">
        <x v="20"/>
      </tables>
    </webPr>
  </connection>
  <connection id="4091" xr16:uid="{00000000-0015-0000-FFFF-FFFFFA0F0000}" name="Connection808" type="4" refreshedVersion="3" background="1" saveData="1">
    <webPr sourceData="1" parsePre="1" consecutive="1" xl2000="1" url="http://table.finance.yahoo.com/table.csv?s=MDR&amp;a=08&amp;b=20&amp;c=2005&amp;d=08&amp;e=20&amp;f=2010&amp;g=m&amp;ignore=.csv" htmlTables="1">
      <tables count="1">
        <x v="20"/>
      </tables>
    </webPr>
  </connection>
  <connection id="4092" xr16:uid="{00000000-0015-0000-FFFF-FFFFFB0F0000}" name="Connection809" type="4" refreshedVersion="3" background="1" saveData="1">
    <webPr sourceData="1" parsePre="1" consecutive="1" xl2000="1" url="http://table.finance.yahoo.com/table.csv?s=INTC&amp;a=08&amp;b=20&amp;c=2005&amp;d=08&amp;e=20&amp;f=2010&amp;g=m&amp;ignore=.csv" htmlTables="1">
      <tables count="1">
        <x v="20"/>
      </tables>
    </webPr>
  </connection>
  <connection id="4093" xr16:uid="{00000000-0015-0000-FFFF-FFFFFC0F0000}" name="Connection8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94" xr16:uid="{00000000-0015-0000-FFFF-FFFFFD0F0000}" name="Connection8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95" xr16:uid="{00000000-0015-0000-FFFF-FFFFFE0F0000}" name="Connection81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96" xr16:uid="{00000000-0015-0000-FFFF-FFFFFF0F0000}" name="Connection81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97" xr16:uid="{00000000-0015-0000-FFFF-FFFF00100000}" name="Connection81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98" xr16:uid="{00000000-0015-0000-FFFF-FFFF01100000}" name="Connection81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99" xr16:uid="{00000000-0015-0000-FFFF-FFFF02100000}" name="Connection81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0" xr16:uid="{00000000-0015-0000-FFFF-FFFF03100000}" name="Connection8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1" xr16:uid="{00000000-0015-0000-FFFF-FFFF04100000}" name="Connection81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2" xr16:uid="{00000000-0015-0000-FFFF-FFFF05100000}" name="Connection81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3" xr16:uid="{00000000-0015-0000-FFFF-FFFF06100000}" name="Connection8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4" xr16:uid="{00000000-0015-0000-FFFF-FFFF07100000}" name="Connection8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5" xr16:uid="{00000000-0015-0000-FFFF-FFFF08100000}" name="Connection82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6" xr16:uid="{00000000-0015-0000-FFFF-FFFF09100000}" name="Connection82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7" xr16:uid="{00000000-0015-0000-FFFF-FFFF0A100000}" name="Connection82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8" xr16:uid="{00000000-0015-0000-FFFF-FFFF0B100000}" name="Connection82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9" xr16:uid="{00000000-0015-0000-FFFF-FFFF0C100000}" name="Connection82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0" xr16:uid="{00000000-0015-0000-FFFF-FFFF0D100000}" name="Connection82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1" xr16:uid="{00000000-0015-0000-FFFF-FFFF0E100000}" name="Connection82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2" xr16:uid="{00000000-0015-0000-FFFF-FFFF0F100000}" name="Connection82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3" xr16:uid="{00000000-0015-0000-FFFF-FFFF10100000}" name="Connection82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4" xr16:uid="{00000000-0015-0000-FFFF-FFFF11100000}" name="Connection82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5" xr16:uid="{00000000-0015-0000-FFFF-FFFF12100000}" name="Connection8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6" xr16:uid="{00000000-0015-0000-FFFF-FFFF13100000}" name="Connection83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7" xr16:uid="{00000000-0015-0000-FFFF-FFFF14100000}" name="Connection83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8" xr16:uid="{00000000-0015-0000-FFFF-FFFF15100000}" name="Connection83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9" xr16:uid="{00000000-0015-0000-FFFF-FFFF16100000}" name="Connection83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0" xr16:uid="{00000000-0015-0000-FFFF-FFFF17100000}" name="Connection83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1" xr16:uid="{00000000-0015-0000-FFFF-FFFF18100000}" name="Connection83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2" xr16:uid="{00000000-0015-0000-FFFF-FFFF19100000}" name="Connection83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3" xr16:uid="{00000000-0015-0000-FFFF-FFFF1A100000}" name="Connection83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4" xr16:uid="{00000000-0015-0000-FFFF-FFFF1B100000}" name="Connection83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5" xr16:uid="{00000000-0015-0000-FFFF-FFFF1C100000}" name="Connection83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6" xr16:uid="{00000000-0015-0000-FFFF-FFFF1D100000}" name="Connection8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7" xr16:uid="{00000000-0015-0000-FFFF-FFFF1E100000}" name="Connection84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8" xr16:uid="{00000000-0015-0000-FFFF-FFFF1F100000}" name="Connection84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9" xr16:uid="{00000000-0015-0000-FFFF-FFFF20100000}" name="Connection84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0" xr16:uid="{00000000-0015-0000-FFFF-FFFF21100000}" name="Connection84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1" xr16:uid="{00000000-0015-0000-FFFF-FFFF22100000}" name="Connection84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2" xr16:uid="{00000000-0015-0000-FFFF-FFFF23100000}" name="Connection84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3" xr16:uid="{00000000-0015-0000-FFFF-FFFF24100000}" name="Connection84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4" xr16:uid="{00000000-0015-0000-FFFF-FFFF25100000}" name="Connection84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5" xr16:uid="{00000000-0015-0000-FFFF-FFFF26100000}" name="Connection84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6" xr16:uid="{00000000-0015-0000-FFFF-FFFF27100000}" name="Connection84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7" xr16:uid="{00000000-0015-0000-FFFF-FFFF28100000}" name="Connection8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8" xr16:uid="{00000000-0015-0000-FFFF-FFFF29100000}" name="Connection85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9" xr16:uid="{00000000-0015-0000-FFFF-FFFF2A100000}" name="Connection85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0" xr16:uid="{00000000-0015-0000-FFFF-FFFF2B100000}" name="Connection85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1" xr16:uid="{00000000-0015-0000-FFFF-FFFF2C100000}" name="Connection85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2" xr16:uid="{00000000-0015-0000-FFFF-FFFF2D100000}" name="Connection85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3" xr16:uid="{00000000-0015-0000-FFFF-FFFF2E100000}" name="Connection85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4" xr16:uid="{00000000-0015-0000-FFFF-FFFF2F100000}" name="Connection85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5" xr16:uid="{00000000-0015-0000-FFFF-FFFF30100000}" name="Connection85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6" xr16:uid="{00000000-0015-0000-FFFF-FFFF31100000}" name="Connection85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7" xr16:uid="{00000000-0015-0000-FFFF-FFFF32100000}" name="Connection85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8" xr16:uid="{00000000-0015-0000-FFFF-FFFF33100000}" name="Connection8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9" xr16:uid="{00000000-0015-0000-FFFF-FFFF34100000}" name="Connection86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0" xr16:uid="{00000000-0015-0000-FFFF-FFFF35100000}" name="Connection86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1" xr16:uid="{00000000-0015-0000-FFFF-FFFF36100000}" name="Connection86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2" xr16:uid="{00000000-0015-0000-FFFF-FFFF37100000}" name="Connection86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3" xr16:uid="{00000000-0015-0000-FFFF-FFFF38100000}" name="Connection86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4" xr16:uid="{00000000-0015-0000-FFFF-FFFF39100000}" name="Connection86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5" xr16:uid="{00000000-0015-0000-FFFF-FFFF3A100000}" name="Connection86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6" xr16:uid="{00000000-0015-0000-FFFF-FFFF3B100000}" name="Connection86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7" xr16:uid="{00000000-0015-0000-FFFF-FFFF3C100000}" name="Connection86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8" xr16:uid="{00000000-0015-0000-FFFF-FFFF3D100000}" name="Connection86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9" xr16:uid="{00000000-0015-0000-FFFF-FFFF3E100000}" name="Connection8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0" xr16:uid="{00000000-0015-0000-FFFF-FFFF3F100000}" name="Connection87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1" xr16:uid="{00000000-0015-0000-FFFF-FFFF40100000}" name="Connection87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2" xr16:uid="{00000000-0015-0000-FFFF-FFFF41100000}" name="Connection87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3" xr16:uid="{00000000-0015-0000-FFFF-FFFF42100000}" name="Connection87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4" xr16:uid="{00000000-0015-0000-FFFF-FFFF43100000}" name="Connection87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5" xr16:uid="{00000000-0015-0000-FFFF-FFFF44100000}" name="Connection87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6" xr16:uid="{00000000-0015-0000-FFFF-FFFF45100000}" name="Connection87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7" xr16:uid="{00000000-0015-0000-FFFF-FFFF46100000}" name="Connection87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8" xr16:uid="{00000000-0015-0000-FFFF-FFFF47100000}" name="Connection87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9" xr16:uid="{00000000-0015-0000-FFFF-FFFF48100000}" name="Connection87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0" xr16:uid="{00000000-0015-0000-FFFF-FFFF49100000}" name="Connection8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1" xr16:uid="{00000000-0015-0000-FFFF-FFFF4A100000}" name="Connection88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2" xr16:uid="{00000000-0015-0000-FFFF-FFFF4B100000}" name="Connection88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3" xr16:uid="{00000000-0015-0000-FFFF-FFFF4C100000}" name="Connection88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4" xr16:uid="{00000000-0015-0000-FFFF-FFFF4D100000}" name="Connection88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5" xr16:uid="{00000000-0015-0000-FFFF-FFFF4E100000}" name="Connection88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6" xr16:uid="{00000000-0015-0000-FFFF-FFFF4F100000}" name="Connection88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7" xr16:uid="{00000000-0015-0000-FFFF-FFFF50100000}" name="Connection88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8" xr16:uid="{00000000-0015-0000-FFFF-FFFF51100000}" name="Connection88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9" xr16:uid="{00000000-0015-0000-FFFF-FFFF52100000}" name="Connection88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0" xr16:uid="{00000000-0015-0000-FFFF-FFFF53100000}" name="Connection88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1" xr16:uid="{00000000-0015-0000-FFFF-FFFF54100000}" name="Connection8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2" xr16:uid="{00000000-0015-0000-FFFF-FFFF55100000}" name="Connection89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3" xr16:uid="{00000000-0015-0000-FFFF-FFFF56100000}" name="Connection89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4" xr16:uid="{00000000-0015-0000-FFFF-FFFF57100000}" name="Connection89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5" xr16:uid="{00000000-0015-0000-FFFF-FFFF58100000}" name="Connection89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6" xr16:uid="{00000000-0015-0000-FFFF-FFFF59100000}" name="Connection89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7" xr16:uid="{00000000-0015-0000-FFFF-FFFF5A100000}" name="Connection89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8" xr16:uid="{00000000-0015-0000-FFFF-FFFF5B100000}" name="Connection89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9" xr16:uid="{00000000-0015-0000-FFFF-FFFF5C100000}" name="Connection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190" xr16:uid="{00000000-0015-0000-FFFF-FFFF5D100000}" name="Connection9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1" xr16:uid="{00000000-0015-0000-FFFF-FFFF5E100000}" name="Connection90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2" xr16:uid="{00000000-0015-0000-FFFF-FFFF5F100000}" name="Connection901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3" xr16:uid="{00000000-0015-0000-FFFF-FFFF60100000}" name="Connection901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4" xr16:uid="{00000000-0015-0000-FFFF-FFFF61100000}" name="Connection901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5" xr16:uid="{00000000-0015-0000-FFFF-FFFF62100000}" name="Connection901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6" xr16:uid="{00000000-0015-0000-FFFF-FFFF63100000}" name="Connection901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7" xr16:uid="{00000000-0015-0000-FFFF-FFFF64100000}" name="Connection90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8" xr16:uid="{00000000-0015-0000-FFFF-FFFF65100000}" name="Connection90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9" xr16:uid="{00000000-0015-0000-FFFF-FFFF66100000}" name="Connection90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0" xr16:uid="{00000000-0015-0000-FFFF-FFFF67100000}" name="Connection90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1" xr16:uid="{00000000-0015-0000-FFFF-FFFF68100000}" name="Connection90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2" xr16:uid="{00000000-0015-0000-FFFF-FFFF69100000}" name="Connection90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3" xr16:uid="{00000000-0015-0000-FFFF-FFFF6A100000}" name="Connection90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4" xr16:uid="{00000000-0015-0000-FFFF-FFFF6B100000}" name="Connection90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5" xr16:uid="{00000000-0015-0000-FFFF-FFFF6C100000}" name="Connection9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206" xr16:uid="{00000000-0015-0000-FFFF-FFFF6D100000}" name="Connection9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7" xr16:uid="{00000000-0015-0000-FFFF-FFFF6E100000}" name="Connection92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8" xr16:uid="{00000000-0015-0000-FFFF-FFFF6F100000}" name="Connection921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9" xr16:uid="{00000000-0015-0000-FFFF-FFFF70100000}" name="Connection921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0" xr16:uid="{00000000-0015-0000-FFFF-FFFF71100000}" name="Connection921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1" xr16:uid="{00000000-0015-0000-FFFF-FFFF72100000}" name="Connection921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2" xr16:uid="{00000000-0015-0000-FFFF-FFFF73100000}" name="Connection92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3" xr16:uid="{00000000-0015-0000-FFFF-FFFF74100000}" name="Connection92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4" xr16:uid="{00000000-0015-0000-FFFF-FFFF75100000}" name="Connection92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5" xr16:uid="{00000000-0015-0000-FFFF-FFFF76100000}" name="Connection92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6" xr16:uid="{00000000-0015-0000-FFFF-FFFF77100000}" name="Connection92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7" xr16:uid="{00000000-0015-0000-FFFF-FFFF78100000}" name="Connection92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8" xr16:uid="{00000000-0015-0000-FFFF-FFFF79100000}" name="Connection92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9" xr16:uid="{00000000-0015-0000-FFFF-FFFF7A100000}" name="Connection92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0" xr16:uid="{00000000-0015-0000-FFFF-FFFF7B100000}" name="Connection9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221" xr16:uid="{00000000-0015-0000-FFFF-FFFF7C100000}" name="Connection9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2" xr16:uid="{00000000-0015-0000-FFFF-FFFF7D100000}" name="Connection94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3" xr16:uid="{00000000-0015-0000-FFFF-FFFF7E100000}" name="Connection941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4" xr16:uid="{00000000-0015-0000-FFFF-FFFF7F100000}" name="Connection941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5" xr16:uid="{00000000-0015-0000-FFFF-FFFF80100000}" name="Connection941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6" xr16:uid="{00000000-0015-0000-FFFF-FFFF81100000}" name="Connection94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7" xr16:uid="{00000000-0015-0000-FFFF-FFFF82100000}" name="Connection94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8" xr16:uid="{00000000-0015-0000-FFFF-FFFF83100000}" name="Connection94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9" xr16:uid="{00000000-0015-0000-FFFF-FFFF84100000}" name="Connection94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0" xr16:uid="{00000000-0015-0000-FFFF-FFFF85100000}" name="Connection94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1" xr16:uid="{00000000-0015-0000-FFFF-FFFF86100000}" name="Connection94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2" xr16:uid="{00000000-0015-0000-FFFF-FFFF87100000}" name="Connection94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3" xr16:uid="{00000000-0015-0000-FFFF-FFFF88100000}" name="Connection94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4" xr16:uid="{00000000-0015-0000-FFFF-FFFF89100000}" name="Connection9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235" xr16:uid="{00000000-0015-0000-FFFF-FFFF8A100000}" name="Connection9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6" xr16:uid="{00000000-0015-0000-FFFF-FFFF8B100000}" name="Connection96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7" xr16:uid="{00000000-0015-0000-FFFF-FFFF8C100000}" name="Connection961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8" xr16:uid="{00000000-0015-0000-FFFF-FFFF8D100000}" name="Connection961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9" xr16:uid="{00000000-0015-0000-FFFF-FFFF8E100000}" name="Connection96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0" xr16:uid="{00000000-0015-0000-FFFF-FFFF8F100000}" name="Connection96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1" xr16:uid="{00000000-0015-0000-FFFF-FFFF90100000}" name="Connection96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2" xr16:uid="{00000000-0015-0000-FFFF-FFFF91100000}" name="Connection96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3" xr16:uid="{00000000-0015-0000-FFFF-FFFF92100000}" name="Connection96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4" xr16:uid="{00000000-0015-0000-FFFF-FFFF93100000}" name="Connection96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5" xr16:uid="{00000000-0015-0000-FFFF-FFFF94100000}" name="Connection96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6" xr16:uid="{00000000-0015-0000-FFFF-FFFF95100000}" name="Connection96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7" xr16:uid="{00000000-0015-0000-FFFF-FFFF96100000}" name="Connection9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248" xr16:uid="{00000000-0015-0000-FFFF-FFFF97100000}" name="Connection98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49" xr16:uid="{00000000-0015-0000-FFFF-FFFF98100000}" name="Connection981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0" xr16:uid="{00000000-0015-0000-FFFF-FFFF99100000}" name="Connection9810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1" xr16:uid="{00000000-0015-0000-FFFF-FFFF9A100000}" name="Connection982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2" xr16:uid="{00000000-0015-0000-FFFF-FFFF9B100000}" name="Connection983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3" xr16:uid="{00000000-0015-0000-FFFF-FFFF9C100000}" name="Connection984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4" xr16:uid="{00000000-0015-0000-FFFF-FFFF9D100000}" name="Connection985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5" xr16:uid="{00000000-0015-0000-FFFF-FFFF9E100000}" name="Connection986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6" xr16:uid="{00000000-0015-0000-FFFF-FFFF9F100000}" name="Connection987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7" xr16:uid="{00000000-0015-0000-FFFF-FFFFA0100000}" name="Connection988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8" xr16:uid="{00000000-0015-0000-FFFF-FFFFA1100000}" name="Connection989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9" xr16:uid="{00000000-0015-0000-FFFF-FFFFA2100000}" name="Connection9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</connections>
</file>

<file path=xl/sharedStrings.xml><?xml version="1.0" encoding="utf-8"?>
<sst xmlns="http://schemas.openxmlformats.org/spreadsheetml/2006/main" count="276" uniqueCount="89">
  <si>
    <t>Stock 1</t>
  </si>
  <si>
    <t>Stock 2</t>
  </si>
  <si>
    <t>Stock 3</t>
  </si>
  <si>
    <t>Stock 4</t>
  </si>
  <si>
    <t>Stock 5</t>
  </si>
  <si>
    <t>Stock 6</t>
  </si>
  <si>
    <t>Stock 7</t>
  </si>
  <si>
    <t>Stock Symbols</t>
  </si>
  <si>
    <t>Standard Deviation</t>
  </si>
  <si>
    <t>Average Return</t>
  </si>
  <si>
    <t>YHOO</t>
  </si>
  <si>
    <t>Correlation</t>
  </si>
  <si>
    <t>IBM</t>
  </si>
  <si>
    <t>Date</t>
  </si>
  <si>
    <t>Open</t>
  </si>
  <si>
    <t>High</t>
  </si>
  <si>
    <t>Low</t>
  </si>
  <si>
    <t>Close</t>
  </si>
  <si>
    <t>Volume</t>
  </si>
  <si>
    <t>Adj Close</t>
  </si>
  <si>
    <t>∑ (covariance matrix)</t>
  </si>
  <si>
    <t>GOOG</t>
  </si>
  <si>
    <t>NKE</t>
  </si>
  <si>
    <t>WMT</t>
  </si>
  <si>
    <t>Weights</t>
  </si>
  <si>
    <t>Results</t>
  </si>
  <si>
    <r>
      <t>µ</t>
    </r>
    <r>
      <rPr>
        <b/>
        <vertAlign val="subscript"/>
        <sz val="11"/>
        <color theme="1"/>
        <rFont val="Calibri"/>
        <family val="2"/>
      </rPr>
      <t xml:space="preserve">p </t>
    </r>
  </si>
  <si>
    <r>
      <t>σ</t>
    </r>
    <r>
      <rPr>
        <b/>
        <vertAlign val="subscript"/>
        <sz val="11"/>
        <color theme="1"/>
        <rFont val="Calibri"/>
        <family val="2"/>
      </rPr>
      <t xml:space="preserve">p </t>
    </r>
  </si>
  <si>
    <t xml:space="preserve"> </t>
  </si>
  <si>
    <t>Stock 8</t>
  </si>
  <si>
    <t>Stock 9</t>
  </si>
  <si>
    <t>Stock 10</t>
  </si>
  <si>
    <t>Start Date</t>
  </si>
  <si>
    <t>End Date</t>
  </si>
  <si>
    <t>Period</t>
  </si>
  <si>
    <t>m</t>
  </si>
  <si>
    <t>XOM</t>
  </si>
  <si>
    <t>INTC</t>
  </si>
  <si>
    <t>Monthly</t>
  </si>
  <si>
    <t>Daily</t>
  </si>
  <si>
    <t>d</t>
  </si>
  <si>
    <t>Weekly</t>
  </si>
  <si>
    <t>w</t>
  </si>
  <si>
    <t>Update?</t>
  </si>
  <si>
    <t>Return</t>
  </si>
  <si>
    <t>Download from Yahoo!Finance</t>
  </si>
  <si>
    <t>(max 700 data per stock)</t>
  </si>
  <si>
    <t>Risk Free Asset</t>
  </si>
  <si>
    <t>Rf</t>
  </si>
  <si>
    <t>Annually</t>
  </si>
  <si>
    <t>xp</t>
  </si>
  <si>
    <t>mup</t>
  </si>
  <si>
    <t>sp</t>
  </si>
  <si>
    <t>treturn</t>
  </si>
  <si>
    <t>Allow Short Selling?</t>
  </si>
  <si>
    <t>Yes</t>
  </si>
  <si>
    <t>No</t>
  </si>
  <si>
    <t>sharpe ratio</t>
  </si>
  <si>
    <t>∑-1 (Inverse Covariance)</t>
  </si>
  <si>
    <t>mu</t>
  </si>
  <si>
    <t>MDR</t>
  </si>
  <si>
    <t>MSFT</t>
  </si>
  <si>
    <t>GE</t>
  </si>
  <si>
    <t>stock 1</t>
  </si>
  <si>
    <t>stock 2</t>
  </si>
  <si>
    <t>stock 3</t>
  </si>
  <si>
    <t>stock 4</t>
  </si>
  <si>
    <t>stock 5</t>
  </si>
  <si>
    <t>stock 6</t>
  </si>
  <si>
    <t>stock 7</t>
  </si>
  <si>
    <t>stock 8</t>
  </si>
  <si>
    <t>stock 9</t>
  </si>
  <si>
    <t>stock 10</t>
  </si>
  <si>
    <t>sum</t>
  </si>
  <si>
    <t>sigma</t>
  </si>
  <si>
    <t>y</t>
  </si>
  <si>
    <t>U</t>
  </si>
  <si>
    <t>E(rc)</t>
  </si>
  <si>
    <t>sc</t>
  </si>
  <si>
    <t>Degree of Risk Aversion</t>
  </si>
  <si>
    <t>Higher means more risk averse</t>
  </si>
  <si>
    <t>Risky Portfolio</t>
  </si>
  <si>
    <t>Risk Free</t>
  </si>
  <si>
    <t>Weight</t>
  </si>
  <si>
    <t>Risk</t>
  </si>
  <si>
    <t>Portfolio Return</t>
  </si>
  <si>
    <t>Overall</t>
  </si>
  <si>
    <t>Portfolio Risk</t>
  </si>
  <si>
    <t>Risky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</si>
</sst>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0.000000"/>
    <numFmt numFmtId="165" formatCode="0.0000000"/>
    <numFmt numFmtId="166" formatCode="0.0000%"/>
    <numFmt numFmtId="167" formatCode="[$-409]d\-mmm\-yy;@"/>
    <numFmt numFmtId="168" formatCode=";;;"/>
    <numFmt numFmtId="169" formatCode="0.00000"/>
    <numFmt numFmtId="170" formatCode="0.000%"/>
    <numFmt numFmtId="171" formatCode="0.0000"/>
    <numFmt numFmtId="172" formatCode="0.000000%"/>
    <numFmt numFmtId="173" formatCode="0.0%"/>
    <numFmt numFmtId="174" formatCode="0.00000%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vertAlign val="subscript"/>
      <sz val="11"/>
      <color theme="1"/>
      <name val="Calibri"/>
      <family val="2"/>
    </font>
    <font>
      <sz val="11"/>
      <color rgb="FF3F3F7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i/>
      <sz val="11"/>
      <color rgb="FF7F7F7F"/>
      <name val="Calibri"/>
      <family val="2"/>
      <scheme val="minor"/>
    </font>
    <font>
      <u/>
      <sz val="8.25"/>
      <color theme="10"/>
      <name val="Calibri"/>
      <family val="2"/>
    </font>
    <font>
      <b/>
      <sz val="11"/>
      <color rgb="FF3F3F3F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4" borderId="1" applyNumberFormat="0" applyAlignment="0" applyProtection="0"/>
    <xf numFmtId="0" fontId="7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0" fillId="5" borderId="2" applyNumberFormat="0" applyAlignment="0" applyProtection="0"/>
    <xf numFmtId="0" fontId="17" fillId="5" borderId="1" applyNumberFormat="0" applyAlignment="0" applyProtection="0"/>
    <xf numFmtId="0" fontId="1" fillId="6" borderId="0" applyNumberFormat="0" applyBorder="0" applyAlignment="0" applyProtection="0"/>
  </cellStyleXfs>
  <cellXfs count="100">
    <xf numFmtId="0" fontId="0" fillId="0" borderId="0" xfId="0"/>
    <xf numFmtId="0" fontId="0" fillId="0" borderId="0" xfId="0" applyAlignment="1">
      <alignment horizontal="right"/>
    </xf>
    <xf numFmtId="0" fontId="2" fillId="0" borderId="0" xfId="0" applyNumberFormat="1" applyFont="1" applyAlignment="1">
      <alignment horizontal="left" wrapText="1"/>
    </xf>
    <xf numFmtId="43" fontId="0" fillId="2" borderId="0" xfId="1" applyFont="1" applyFill="1" applyAlignment="1" applyProtection="1">
      <alignment vertical="center"/>
      <protection hidden="1"/>
    </xf>
    <xf numFmtId="43" fontId="0" fillId="0" borderId="0" xfId="1" applyFont="1" applyAlignment="1" applyProtection="1">
      <alignment vertical="center"/>
      <protection hidden="1"/>
    </xf>
    <xf numFmtId="0" fontId="2" fillId="0" borderId="0" xfId="0" applyNumberFormat="1" applyFont="1" applyAlignment="1" applyProtection="1">
      <alignment horizontal="right" wrapText="1"/>
      <protection hidden="1"/>
    </xf>
    <xf numFmtId="14" fontId="0" fillId="0" borderId="0" xfId="0" applyNumberFormat="1"/>
    <xf numFmtId="0" fontId="3" fillId="0" borderId="0" xfId="0" applyFont="1"/>
    <xf numFmtId="0" fontId="3" fillId="0" borderId="0" xfId="0" applyFont="1" applyAlignment="1"/>
    <xf numFmtId="0" fontId="0" fillId="3" borderId="0" xfId="0" applyFill="1"/>
    <xf numFmtId="49" fontId="2" fillId="3" borderId="0" xfId="0" applyNumberFormat="1" applyFont="1" applyFill="1" applyAlignment="1" applyProtection="1">
      <alignment horizontal="right" wrapText="1"/>
      <protection hidden="1"/>
    </xf>
    <xf numFmtId="0" fontId="0" fillId="3" borderId="0" xfId="0" applyFill="1" applyAlignment="1">
      <alignment horizontal="right"/>
    </xf>
    <xf numFmtId="10" fontId="0" fillId="3" borderId="0" xfId="2" applyNumberFormat="1" applyFont="1" applyFill="1"/>
    <xf numFmtId="9" fontId="0" fillId="3" borderId="0" xfId="0" applyNumberFormat="1" applyFill="1"/>
    <xf numFmtId="164" fontId="0" fillId="3" borderId="0" xfId="1" applyNumberFormat="1" applyFont="1" applyFill="1" applyAlignment="1" applyProtection="1">
      <alignment horizontal="center"/>
      <protection hidden="1"/>
    </xf>
    <xf numFmtId="165" fontId="0" fillId="2" borderId="0" xfId="1" applyNumberFormat="1" applyFont="1" applyFill="1" applyAlignment="1" applyProtection="1">
      <alignment vertical="center"/>
      <protection hidden="1"/>
    </xf>
    <xf numFmtId="165" fontId="0" fillId="0" borderId="0" xfId="1" applyNumberFormat="1" applyFont="1" applyAlignment="1" applyProtection="1">
      <alignment vertical="center"/>
      <protection hidden="1"/>
    </xf>
    <xf numFmtId="165" fontId="0" fillId="0" borderId="0" xfId="1" applyNumberFormat="1" applyFont="1"/>
    <xf numFmtId="166" fontId="0" fillId="0" borderId="0" xfId="0" applyNumberFormat="1"/>
    <xf numFmtId="168" fontId="0" fillId="0" borderId="0" xfId="0" applyNumberFormat="1"/>
    <xf numFmtId="169" fontId="0" fillId="2" borderId="0" xfId="1" applyNumberFormat="1" applyFont="1" applyFill="1" applyAlignment="1" applyProtection="1">
      <alignment vertical="center"/>
      <protection hidden="1"/>
    </xf>
    <xf numFmtId="169" fontId="0" fillId="0" borderId="0" xfId="1" applyNumberFormat="1" applyFont="1" applyAlignment="1" applyProtection="1">
      <alignment vertical="center"/>
      <protection hidden="1"/>
    </xf>
    <xf numFmtId="169" fontId="0" fillId="0" borderId="0" xfId="1" applyNumberFormat="1" applyFont="1"/>
    <xf numFmtId="0" fontId="7" fillId="0" borderId="0" xfId="4"/>
    <xf numFmtId="0" fontId="7" fillId="0" borderId="0" xfId="4" applyAlignment="1">
      <alignment horizontal="right"/>
    </xf>
    <xf numFmtId="49" fontId="8" fillId="0" borderId="0" xfId="4" applyNumberFormat="1" applyFont="1" applyAlignment="1" applyProtection="1">
      <alignment horizontal="right" wrapText="1"/>
      <protection hidden="1"/>
    </xf>
    <xf numFmtId="0" fontId="9" fillId="0" borderId="0" xfId="5" applyAlignment="1" applyProtection="1"/>
    <xf numFmtId="0" fontId="6" fillId="4" borderId="1" xfId="3" applyAlignment="1">
      <alignment horizontal="center"/>
    </xf>
    <xf numFmtId="166" fontId="10" fillId="5" borderId="2" xfId="6" applyNumberFormat="1"/>
    <xf numFmtId="10" fontId="10" fillId="5" borderId="2" xfId="6" applyNumberFormat="1"/>
    <xf numFmtId="170" fontId="0" fillId="0" borderId="0" xfId="0" applyNumberFormat="1"/>
    <xf numFmtId="170" fontId="0" fillId="0" borderId="0" xfId="2" applyNumberFormat="1" applyFont="1"/>
    <xf numFmtId="0" fontId="13" fillId="0" borderId="0" xfId="4" applyFont="1" applyAlignment="1">
      <alignment horizontal="right"/>
    </xf>
    <xf numFmtId="0" fontId="13" fillId="0" borderId="0" xfId="4" applyFont="1"/>
    <xf numFmtId="0" fontId="14" fillId="0" borderId="0" xfId="4" applyFont="1" applyAlignment="1">
      <alignment horizontal="right"/>
    </xf>
    <xf numFmtId="49" fontId="7" fillId="0" borderId="0" xfId="4" applyNumberFormat="1" applyAlignment="1">
      <alignment horizontal="left" wrapText="1"/>
    </xf>
    <xf numFmtId="165" fontId="7" fillId="0" borderId="0" xfId="4" applyNumberFormat="1" applyAlignment="1" applyProtection="1">
      <alignment horizontal="right" wrapText="1"/>
      <protection hidden="1"/>
    </xf>
    <xf numFmtId="0" fontId="15" fillId="0" borderId="0" xfId="0" applyFont="1" applyAlignment="1">
      <alignment horizontal="right"/>
    </xf>
    <xf numFmtId="0" fontId="15" fillId="0" borderId="0" xfId="0" applyFont="1"/>
    <xf numFmtId="170" fontId="4" fillId="0" borderId="0" xfId="2" applyNumberFormat="1" applyFont="1" applyAlignment="1">
      <alignment horizontal="right"/>
    </xf>
    <xf numFmtId="170" fontId="2" fillId="0" borderId="0" xfId="2" applyNumberFormat="1" applyFont="1"/>
    <xf numFmtId="170" fontId="3" fillId="0" borderId="0" xfId="2" applyNumberFormat="1" applyFont="1"/>
    <xf numFmtId="171" fontId="0" fillId="0" borderId="0" xfId="0" applyNumberFormat="1"/>
    <xf numFmtId="171" fontId="3" fillId="0" borderId="0" xfId="0" applyNumberFormat="1" applyFont="1" applyAlignment="1">
      <alignment horizontal="center"/>
    </xf>
    <xf numFmtId="171" fontId="3" fillId="0" borderId="0" xfId="0" applyNumberFormat="1" applyFont="1"/>
    <xf numFmtId="167" fontId="6" fillId="4" borderId="1" xfId="3" applyNumberFormat="1" applyProtection="1">
      <protection locked="0"/>
    </xf>
    <xf numFmtId="0" fontId="6" fillId="4" borderId="1" xfId="3" applyProtection="1">
      <protection locked="0"/>
    </xf>
    <xf numFmtId="0" fontId="6" fillId="4" borderId="1" xfId="3" applyAlignment="1" applyProtection="1">
      <alignment horizontal="right"/>
      <protection locked="0"/>
    </xf>
    <xf numFmtId="10" fontId="6" fillId="4" borderId="1" xfId="3" applyNumberFormat="1" applyProtection="1">
      <protection locked="0"/>
    </xf>
    <xf numFmtId="1" fontId="6" fillId="4" borderId="1" xfId="3" applyNumberFormat="1" applyProtection="1">
      <protection locked="0"/>
    </xf>
    <xf numFmtId="0" fontId="16" fillId="4" borderId="1" xfId="3" applyFont="1" applyProtection="1">
      <protection locked="0"/>
    </xf>
    <xf numFmtId="0" fontId="0" fillId="0" borderId="3" xfId="0" applyBorder="1"/>
    <xf numFmtId="0" fontId="2" fillId="0" borderId="3" xfId="0" applyFont="1" applyBorder="1"/>
    <xf numFmtId="0" fontId="15" fillId="0" borderId="3" xfId="0" applyFont="1" applyBorder="1" applyAlignment="1">
      <alignment horizontal="right"/>
    </xf>
    <xf numFmtId="0" fontId="2" fillId="0" borderId="3" xfId="0" applyFont="1" applyBorder="1" applyAlignment="1">
      <alignment horizontal="right"/>
    </xf>
    <xf numFmtId="170" fontId="10" fillId="5" borderId="2" xfId="6" applyNumberFormat="1"/>
    <xf numFmtId="0" fontId="13" fillId="5" borderId="1" xfId="7" applyFont="1"/>
    <xf numFmtId="0" fontId="13" fillId="5" borderId="4" xfId="7" applyFont="1" applyBorder="1"/>
    <xf numFmtId="0" fontId="13" fillId="5" borderId="5" xfId="7" applyFont="1" applyBorder="1"/>
    <xf numFmtId="172" fontId="0" fillId="0" borderId="0" xfId="0" applyNumberFormat="1"/>
    <xf numFmtId="173" fontId="0" fillId="0" borderId="0" xfId="2" applyNumberFormat="1" applyFont="1"/>
    <xf numFmtId="173" fontId="0" fillId="0" borderId="3" xfId="2" applyNumberFormat="1" applyFont="1" applyBorder="1"/>
    <xf numFmtId="173" fontId="2" fillId="0" borderId="3" xfId="0" applyNumberFormat="1" applyFont="1" applyBorder="1"/>
    <xf numFmtId="0" fontId="2" fillId="0" borderId="3" xfId="0" applyFont="1" applyBorder="1" applyAlignment="1">
      <alignment horizontal="center"/>
    </xf>
    <xf numFmtId="0" fontId="2" fillId="7" borderId="3" xfId="0" applyFont="1" applyFill="1" applyBorder="1" applyAlignment="1">
      <alignment horizontal="right"/>
    </xf>
    <xf numFmtId="0" fontId="2" fillId="7" borderId="6" xfId="0" applyFont="1" applyFill="1" applyBorder="1" applyAlignment="1">
      <alignment horizontal="right"/>
    </xf>
    <xf numFmtId="0" fontId="2" fillId="0" borderId="7" xfId="0" applyFont="1" applyBorder="1" applyAlignment="1">
      <alignment horizontal="right"/>
    </xf>
    <xf numFmtId="0" fontId="2" fillId="8" borderId="8" xfId="0" applyFont="1" applyFill="1" applyBorder="1" applyAlignment="1"/>
    <xf numFmtId="0" fontId="2" fillId="8" borderId="3" xfId="0" applyFont="1" applyFill="1" applyBorder="1" applyAlignment="1">
      <alignment horizontal="right"/>
    </xf>
    <xf numFmtId="0" fontId="2" fillId="0" borderId="0" xfId="0" applyFont="1"/>
    <xf numFmtId="173" fontId="2" fillId="0" borderId="3" xfId="2" applyNumberFormat="1" applyFont="1" applyBorder="1"/>
    <xf numFmtId="10" fontId="2" fillId="0" borderId="3" xfId="2" applyNumberFormat="1" applyFont="1" applyBorder="1"/>
    <xf numFmtId="10" fontId="2" fillId="0" borderId="3" xfId="2" applyNumberFormat="1" applyFont="1" applyBorder="1" applyAlignment="1">
      <alignment horizontal="right"/>
    </xf>
    <xf numFmtId="0" fontId="18" fillId="0" borderId="0" xfId="0" applyFont="1"/>
    <xf numFmtId="173" fontId="2" fillId="0" borderId="7" xfId="0" applyNumberFormat="1" applyFont="1" applyBorder="1"/>
    <xf numFmtId="173" fontId="2" fillId="0" borderId="0" xfId="2" applyNumberFormat="1" applyFont="1" applyBorder="1" applyAlignment="1">
      <alignment horizontal="center"/>
    </xf>
    <xf numFmtId="10" fontId="2" fillId="0" borderId="0" xfId="2" applyNumberFormat="1" applyFont="1" applyBorder="1" applyAlignment="1">
      <alignment horizontal="right"/>
    </xf>
    <xf numFmtId="173" fontId="0" fillId="0" borderId="0" xfId="0" applyNumberFormat="1"/>
    <xf numFmtId="0" fontId="7" fillId="0" borderId="0" xfId="4" applyFill="1" applyBorder="1"/>
    <xf numFmtId="0" fontId="0" fillId="0" borderId="0" xfId="0" applyFill="1" applyBorder="1"/>
    <xf numFmtId="0" fontId="6" fillId="0" borderId="0" xfId="3" applyFill="1" applyBorder="1" applyAlignment="1">
      <alignment horizontal="center"/>
    </xf>
    <xf numFmtId="0" fontId="6" fillId="0" borderId="0" xfId="1" applyNumberFormat="1" applyFont="1" applyFill="1" applyBorder="1" applyAlignment="1" applyProtection="1">
      <alignment horizontal="center"/>
      <protection locked="0"/>
    </xf>
    <xf numFmtId="10" fontId="18" fillId="6" borderId="3" xfId="8" applyNumberFormat="1" applyFont="1" applyBorder="1"/>
    <xf numFmtId="174" fontId="0" fillId="0" borderId="0" xfId="2" applyNumberFormat="1" applyFont="1"/>
    <xf numFmtId="0" fontId="7" fillId="0" borderId="0" xfId="4" applyAlignment="1">
      <alignment horizontal="center"/>
    </xf>
    <xf numFmtId="165" fontId="7" fillId="0" borderId="0" xfId="4" applyNumberFormat="1" applyAlignment="1">
      <alignment horizontal="center"/>
    </xf>
    <xf numFmtId="171" fontId="3" fillId="0" borderId="0" xfId="0" applyNumberFormat="1" applyFont="1" applyAlignment="1">
      <alignment horizontal="center"/>
    </xf>
    <xf numFmtId="0" fontId="19" fillId="0" borderId="0" xfId="5" applyFont="1" applyFill="1" applyBorder="1" applyAlignment="1" applyProtection="1">
      <alignment horizontal="left"/>
    </xf>
    <xf numFmtId="0" fontId="2" fillId="7" borderId="6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2" fillId="7" borderId="7" xfId="0" applyFont="1" applyFill="1" applyBorder="1" applyAlignment="1">
      <alignment horizontal="center"/>
    </xf>
    <xf numFmtId="173" fontId="2" fillId="0" borderId="6" xfId="0" applyNumberFormat="1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173" fontId="2" fillId="0" borderId="6" xfId="2" applyNumberFormat="1" applyFont="1" applyBorder="1" applyAlignment="1">
      <alignment horizontal="center"/>
    </xf>
    <xf numFmtId="173" fontId="2" fillId="0" borderId="10" xfId="2" applyNumberFormat="1" applyFont="1" applyBorder="1" applyAlignment="1">
      <alignment horizontal="center"/>
    </xf>
    <xf numFmtId="173" fontId="2" fillId="0" borderId="7" xfId="2" applyNumberFormat="1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</cellXfs>
  <cellStyles count="9">
    <cellStyle name="40% - Accent6" xfId="8" builtinId="51"/>
    <cellStyle name="Calculation" xfId="7" builtinId="22"/>
    <cellStyle name="Comma" xfId="1" builtinId="3"/>
    <cellStyle name="Explanatory Text" xfId="4" builtinId="53"/>
    <cellStyle name="Hyperlink" xfId="5" builtinId="8"/>
    <cellStyle name="Input" xfId="3" builtinId="20"/>
    <cellStyle name="Normal" xfId="0" builtinId="0"/>
    <cellStyle name="Output" xfId="6" builtinId="21"/>
    <cellStyle name="Percent" xfId="2" builtinId="5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efficient frontier</c:v>
          </c:tx>
          <c:marker>
            <c:symbol val="none"/>
          </c:marker>
          <c:xVal>
            <c:numRef>
              <c:f>Calculations!$M$25:$M$45</c:f>
              <c:numCache>
                <c:formatCode>0.000%</c:formatCode>
                <c:ptCount val="21"/>
              </c:numCache>
            </c:numRef>
          </c:xVal>
          <c:yVal>
            <c:numRef>
              <c:f>Calculations!$B$25:$B$45</c:f>
              <c:numCache>
                <c:formatCode>0.000%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CB-4CFC-8E06-28E1835D6E7A}"/>
            </c:ext>
          </c:extLst>
        </c:ser>
        <c:ser>
          <c:idx val="1"/>
          <c:order val="1"/>
          <c:tx>
            <c:strRef>
              <c:f>'Portfolio Data'!$C$7:$L$7</c:f>
              <c:strCache>
                <c:ptCount val="1"/>
                <c:pt idx="0">
                  <c:v>YHOO GE MSFT IBM WMT NKE GOOG XOM MDR INTC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'Portfolio Data'!$C$9:$L$9</c:f>
              <c:numCache>
                <c:formatCode>0.00%</c:formatCode>
                <c:ptCount val="10"/>
                <c:pt idx="0">
                  <c:v>0.11597176453168821</c:v>
                </c:pt>
                <c:pt idx="1">
                  <c:v>0.10227698066949256</c:v>
                </c:pt>
                <c:pt idx="2">
                  <c:v>7.9553319451298551E-2</c:v>
                </c:pt>
                <c:pt idx="3">
                  <c:v>5.8175309447789994E-2</c:v>
                </c:pt>
                <c:pt idx="4">
                  <c:v>4.8545972404274801E-2</c:v>
                </c:pt>
                <c:pt idx="5">
                  <c:v>6.8850773776342619E-2</c:v>
                </c:pt>
                <c:pt idx="6">
                  <c:v>0.10267580067955784</c:v>
                </c:pt>
                <c:pt idx="7">
                  <c:v>5.3065845759037271E-2</c:v>
                </c:pt>
                <c:pt idx="8">
                  <c:v>0.15304120215057193</c:v>
                </c:pt>
                <c:pt idx="9">
                  <c:v>8.23002882163342E-2</c:v>
                </c:pt>
              </c:numCache>
            </c:numRef>
          </c:xVal>
          <c:yVal>
            <c:numRef>
              <c:f>'Portfolio Data'!$C$8:$L$8</c:f>
              <c:numCache>
                <c:formatCode>0.0000%</c:formatCode>
                <c:ptCount val="10"/>
                <c:pt idx="0">
                  <c:v>-8.3682343815177813E-3</c:v>
                </c:pt>
                <c:pt idx="1">
                  <c:v>-3.3189899099335509E-3</c:v>
                </c:pt>
                <c:pt idx="2">
                  <c:v>4.365149476543464E-3</c:v>
                </c:pt>
                <c:pt idx="3">
                  <c:v>1.1391331607594693E-2</c:v>
                </c:pt>
                <c:pt idx="4">
                  <c:v>6.0650215402986507E-3</c:v>
                </c:pt>
                <c:pt idx="5">
                  <c:v>1.4549641437279845E-2</c:v>
                </c:pt>
                <c:pt idx="6">
                  <c:v>1.305201063696528E-2</c:v>
                </c:pt>
                <c:pt idx="7">
                  <c:v>2.5909632166366586E-3</c:v>
                </c:pt>
                <c:pt idx="8">
                  <c:v>2.5826091544651968E-2</c:v>
                </c:pt>
                <c:pt idx="9">
                  <c:v>1.1265209020187516E-3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CB-4CFC-8E06-28E1835D6E7A}"/>
            </c:ext>
          </c:extLst>
        </c:ser>
        <c:ser>
          <c:idx val="2"/>
          <c:order val="2"/>
          <c:tx>
            <c:v>global minimum variance</c:v>
          </c:tx>
          <c:spPr>
            <a:ln>
              <a:noFill/>
            </a:ln>
          </c:spPr>
          <c:marker>
            <c:symbol val="circle"/>
            <c:size val="6"/>
          </c:marker>
          <c:xVal>
            <c:numRef>
              <c:f>Calculations!$M$25</c:f>
              <c:numCache>
                <c:formatCode>0.000%</c:formatCode>
                <c:ptCount val="1"/>
              </c:numCache>
            </c:numRef>
          </c:xVal>
          <c:yVal>
            <c:numRef>
              <c:f>Calculations!$B$25</c:f>
              <c:numCache>
                <c:formatCode>0.000%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CB-4CFC-8E06-28E1835D6E7A}"/>
            </c:ext>
          </c:extLst>
        </c:ser>
        <c:ser>
          <c:idx val="3"/>
          <c:order val="3"/>
          <c:spPr>
            <a:ln w="22225">
              <a:prstDash val="dash"/>
            </a:ln>
          </c:spPr>
          <c:marker>
            <c:symbol val="none"/>
          </c:marker>
          <c:xVal>
            <c:numRef>
              <c:f>Calculations!$M$7:$M$25</c:f>
              <c:numCache>
                <c:formatCode>0.000%</c:formatCode>
                <c:ptCount val="19"/>
              </c:numCache>
            </c:numRef>
          </c:xVal>
          <c:yVal>
            <c:numRef>
              <c:f>Calculations!$B$7:$B$25</c:f>
              <c:numCache>
                <c:formatCode>0.000%</c:formatCode>
                <c:ptCount val="1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BCB-4CFC-8E06-28E1835D6E7A}"/>
            </c:ext>
          </c:extLst>
        </c:ser>
        <c:ser>
          <c:idx val="4"/>
          <c:order val="4"/>
          <c:tx>
            <c:v>Optimum Portfolio</c:v>
          </c:tx>
          <c:spPr>
            <a:ln>
              <a:noFill/>
              <a:prstDash val="sysDash"/>
            </a:ln>
          </c:spPr>
          <c:marker>
            <c:symbol val="circle"/>
            <c:size val="5"/>
            <c:spPr>
              <a:solidFill>
                <a:schemeClr val="accent2"/>
              </a:solidFill>
            </c:spPr>
          </c:marker>
          <c:trendline>
            <c:name>CAL</c:name>
            <c:spPr>
              <a:ln w="22225">
                <a:solidFill>
                  <a:schemeClr val="accent2"/>
                </a:solidFill>
                <a:prstDash val="dash"/>
              </a:ln>
            </c:spPr>
            <c:trendlineType val="linear"/>
            <c:forward val="4.0000000000000022E-2"/>
            <c:dispRSqr val="0"/>
            <c:dispEq val="0"/>
          </c:trendline>
          <c:xVal>
            <c:numRef>
              <c:f>Calculations!$Q$46:$Q$47</c:f>
              <c:numCache>
                <c:formatCode>General</c:formatCode>
                <c:ptCount val="2"/>
              </c:numCache>
            </c:numRef>
          </c:xVal>
          <c:yVal>
            <c:numRef>
              <c:f>Calculations!$P$46:$P$47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BCB-4CFC-8E06-28E1835D6E7A}"/>
            </c:ext>
          </c:extLst>
        </c:ser>
        <c:ser>
          <c:idx val="5"/>
          <c:order val="5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Calculations!$M$67:$M$87</c:f>
              <c:numCache>
                <c:formatCode>0.000%</c:formatCode>
                <c:ptCount val="21"/>
              </c:numCache>
            </c:numRef>
          </c:xVal>
          <c:yVal>
            <c:numRef>
              <c:f>Calculations!$B$67:$B$87</c:f>
              <c:numCache>
                <c:formatCode>0.000%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BCB-4CFC-8E06-28E1835D6E7A}"/>
            </c:ext>
          </c:extLst>
        </c:ser>
        <c:ser>
          <c:idx val="6"/>
          <c:order val="6"/>
          <c:spPr>
            <a:ln w="22225">
              <a:solidFill>
                <a:srgbClr val="7030A0"/>
              </a:solidFill>
              <a:prstDash val="dash"/>
            </a:ln>
          </c:spPr>
          <c:marker>
            <c:symbol val="none"/>
          </c:marker>
          <c:xVal>
            <c:numRef>
              <c:f>Calculations!$M$49:$M$66</c:f>
              <c:numCache>
                <c:formatCode>0.000%</c:formatCode>
                <c:ptCount val="18"/>
              </c:numCache>
            </c:numRef>
          </c:xVal>
          <c:yVal>
            <c:numRef>
              <c:f>Calculations!$B$49:$B$66</c:f>
              <c:numCache>
                <c:formatCode>0.000%</c:formatCode>
                <c:ptCount val="1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BCB-4CFC-8E06-28E1835D6E7A}"/>
            </c:ext>
          </c:extLst>
        </c:ser>
        <c:ser>
          <c:idx val="7"/>
          <c:order val="7"/>
          <c:spPr>
            <a:ln>
              <a:noFill/>
            </a:ln>
          </c:spPr>
          <c:marker>
            <c:symbol val="circle"/>
            <c:size val="6"/>
            <c:spPr>
              <a:solidFill>
                <a:schemeClr val="accent3"/>
              </a:solidFill>
            </c:spPr>
          </c:marker>
          <c:xVal>
            <c:numRef>
              <c:f>Calculations!$M$67</c:f>
              <c:numCache>
                <c:formatCode>0.000%</c:formatCode>
                <c:ptCount val="1"/>
              </c:numCache>
            </c:numRef>
          </c:xVal>
          <c:yVal>
            <c:numRef>
              <c:f>Calculations!$B$67</c:f>
              <c:numCache>
                <c:formatCode>0.000%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BCB-4CFC-8E06-28E1835D6E7A}"/>
            </c:ext>
          </c:extLst>
        </c:ser>
        <c:ser>
          <c:idx val="9"/>
          <c:order val="8"/>
          <c:tx>
            <c:v>Optimum Portfolio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</c:spPr>
          </c:marker>
          <c:xVal>
            <c:numRef>
              <c:f>Calculations!$AD$5</c:f>
              <c:numCache>
                <c:formatCode>0.000%</c:formatCode>
                <c:ptCount val="1"/>
              </c:numCache>
            </c:numRef>
          </c:xVal>
          <c:yVal>
            <c:numRef>
              <c:f>Calculations!$AD$4</c:f>
              <c:numCache>
                <c:formatCode>0.000%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BCB-4CFC-8E06-28E1835D6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12672"/>
        <c:axId val="144515840"/>
      </c:scatterChart>
      <c:valAx>
        <c:axId val="144812672"/>
        <c:scaling>
          <c:orientation val="minMax"/>
          <c:max val="0.18000000000000002"/>
          <c:min val="-2.0000000000000004E-2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Standard</a:t>
                </a:r>
                <a:r>
                  <a:rPr lang="en-US" baseline="0"/>
                  <a:t> Deviation</a:t>
                </a:r>
                <a:endParaRPr lang="en-US"/>
              </a:p>
            </c:rich>
          </c:tx>
          <c:overlay val="0"/>
        </c:title>
        <c:numFmt formatCode="0.000%" sourceLinked="1"/>
        <c:majorTickMark val="none"/>
        <c:minorTickMark val="none"/>
        <c:tickLblPos val="nextTo"/>
        <c:crossAx val="144515840"/>
        <c:crosses val="max"/>
        <c:crossBetween val="midCat"/>
      </c:valAx>
      <c:valAx>
        <c:axId val="144515840"/>
        <c:scaling>
          <c:orientation val="minMax"/>
          <c:max val="3.0000000000000002E-2"/>
          <c:min val="-1.5000000000000003E-2"/>
        </c:scaling>
        <c:delete val="0"/>
        <c:axPos val="l"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Return</a:t>
                </a:r>
              </a:p>
            </c:rich>
          </c:tx>
          <c:overlay val="0"/>
        </c:title>
        <c:numFmt formatCode="0.000%" sourceLinked="1"/>
        <c:majorTickMark val="none"/>
        <c:minorTickMark val="none"/>
        <c:tickLblPos val="nextTo"/>
        <c:crossAx val="144812672"/>
        <c:crosses val="autoZero"/>
        <c:crossBetween val="midCat"/>
      </c:val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21813875765529378"/>
          <c:y val="0.81828434597788058"/>
          <c:w val="0.49891122119378761"/>
          <c:h val="0.1817156201813129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 Composition</a:t>
            </a:r>
          </a:p>
        </c:rich>
      </c:tx>
      <c:overlay val="0"/>
    </c:title>
    <c:autoTitleDeleted val="0"/>
    <c:plotArea>
      <c:layout/>
      <c:ofPieChart>
        <c:ofPieType val="pie"/>
        <c:varyColors val="1"/>
        <c:ser>
          <c:idx val="0"/>
          <c:order val="0"/>
          <c:explosion val="9"/>
          <c:dLbls>
            <c:numFmt formatCode="0.00%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Result!$AA$5:$AA$15</c:f>
              <c:strCache>
                <c:ptCount val="11"/>
                <c:pt idx="0">
                  <c:v>Risk Free</c:v>
                </c:pt>
                <c:pt idx="1">
                  <c:v>YHOO</c:v>
                </c:pt>
                <c:pt idx="2">
                  <c:v>GE</c:v>
                </c:pt>
                <c:pt idx="3">
                  <c:v>MSFT</c:v>
                </c:pt>
                <c:pt idx="4">
                  <c:v>IBM</c:v>
                </c:pt>
                <c:pt idx="5">
                  <c:v>WMT</c:v>
                </c:pt>
                <c:pt idx="6">
                  <c:v>NKE</c:v>
                </c:pt>
                <c:pt idx="7">
                  <c:v>GOOG</c:v>
                </c:pt>
                <c:pt idx="8">
                  <c:v>XOM</c:v>
                </c:pt>
                <c:pt idx="9">
                  <c:v>MDR</c:v>
                </c:pt>
                <c:pt idx="10">
                  <c:v>INTC</c:v>
                </c:pt>
              </c:strCache>
            </c:strRef>
          </c:cat>
          <c:val>
            <c:numRef>
              <c:f>Result!$AB$5:$AB$15</c:f>
              <c:numCache>
                <c:formatCode>0.0%</c:formatCode>
                <c:ptCount val="11"/>
                <c:pt idx="0">
                  <c:v>0.13596279164877345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0.23479018627228557</c:v>
                </c:pt>
                <c:pt idx="5">
                  <c:v>8.427684502156009E-2</c:v>
                </c:pt>
                <c:pt idx="6">
                  <c:v>0.40056601413509607</c:v>
                </c:pt>
                <c:pt idx="7">
                  <c:v>0</c:v>
                </c:pt>
                <c:pt idx="8">
                  <c:v>0</c:v>
                </c:pt>
                <c:pt idx="9">
                  <c:v>0.14440416292228497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88-43B5-914C-D74ACB5DF025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gapWidth val="88"/>
        <c:splitType val="pos"/>
        <c:splitPos val="10"/>
        <c:secondPieSize val="93"/>
        <c:serLines/>
      </c:ofPieChart>
    </c:plotArea>
    <c:legend>
      <c:legendPos val="t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461801937864172E-2"/>
          <c:y val="0.1269732872477522"/>
          <c:w val="0.89055089217205663"/>
          <c:h val="0.68850740820750433"/>
        </c:manualLayout>
      </c:layout>
      <c:scatterChart>
        <c:scatterStyle val="smoothMarker"/>
        <c:varyColors val="0"/>
        <c:ser>
          <c:idx val="0"/>
          <c:order val="0"/>
          <c:tx>
            <c:v>efficient frontier</c:v>
          </c:tx>
          <c:marker>
            <c:symbol val="none"/>
          </c:marker>
          <c:xVal>
            <c:numRef>
              <c:f>Calculations!$M$25:$M$45</c:f>
              <c:numCache>
                <c:formatCode>0.000%</c:formatCode>
                <c:ptCount val="21"/>
              </c:numCache>
            </c:numRef>
          </c:xVal>
          <c:yVal>
            <c:numRef>
              <c:f>Calculations!$B$25:$B$45</c:f>
              <c:numCache>
                <c:formatCode>0.000%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D8-4E67-85CF-9C570E28A8E0}"/>
            </c:ext>
          </c:extLst>
        </c:ser>
        <c:ser>
          <c:idx val="1"/>
          <c:order val="1"/>
          <c:tx>
            <c:strRef>
              <c:f>'Portfolio Data'!$C$7:$L$7</c:f>
              <c:strCache>
                <c:ptCount val="1"/>
                <c:pt idx="0">
                  <c:v>YHOO GE MSFT IBM WMT NKE GOOG XOM MDR INTC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'Portfolio Data'!$C$9:$L$9</c:f>
              <c:numCache>
                <c:formatCode>0.00%</c:formatCode>
                <c:ptCount val="10"/>
                <c:pt idx="0">
                  <c:v>0.11597176453168821</c:v>
                </c:pt>
                <c:pt idx="1">
                  <c:v>0.10227698066949256</c:v>
                </c:pt>
                <c:pt idx="2">
                  <c:v>7.9553319451298551E-2</c:v>
                </c:pt>
                <c:pt idx="3">
                  <c:v>5.8175309447789994E-2</c:v>
                </c:pt>
                <c:pt idx="4">
                  <c:v>4.8545972404274801E-2</c:v>
                </c:pt>
                <c:pt idx="5">
                  <c:v>6.8850773776342619E-2</c:v>
                </c:pt>
                <c:pt idx="6">
                  <c:v>0.10267580067955784</c:v>
                </c:pt>
                <c:pt idx="7">
                  <c:v>5.3065845759037271E-2</c:v>
                </c:pt>
                <c:pt idx="8">
                  <c:v>0.15304120215057193</c:v>
                </c:pt>
                <c:pt idx="9">
                  <c:v>8.23002882163342E-2</c:v>
                </c:pt>
              </c:numCache>
            </c:numRef>
          </c:xVal>
          <c:yVal>
            <c:numRef>
              <c:f>'Portfolio Data'!$C$8:$L$8</c:f>
              <c:numCache>
                <c:formatCode>0.0000%</c:formatCode>
                <c:ptCount val="10"/>
                <c:pt idx="0">
                  <c:v>-8.3682343815177813E-3</c:v>
                </c:pt>
                <c:pt idx="1">
                  <c:v>-3.3189899099335509E-3</c:v>
                </c:pt>
                <c:pt idx="2">
                  <c:v>4.365149476543464E-3</c:v>
                </c:pt>
                <c:pt idx="3">
                  <c:v>1.1391331607594693E-2</c:v>
                </c:pt>
                <c:pt idx="4">
                  <c:v>6.0650215402986507E-3</c:v>
                </c:pt>
                <c:pt idx="5">
                  <c:v>1.4549641437279845E-2</c:v>
                </c:pt>
                <c:pt idx="6">
                  <c:v>1.305201063696528E-2</c:v>
                </c:pt>
                <c:pt idx="7">
                  <c:v>2.5909632166366586E-3</c:v>
                </c:pt>
                <c:pt idx="8">
                  <c:v>2.5826091544651968E-2</c:v>
                </c:pt>
                <c:pt idx="9">
                  <c:v>1.1265209020187516E-3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D8-4E67-85CF-9C570E28A8E0}"/>
            </c:ext>
          </c:extLst>
        </c:ser>
        <c:ser>
          <c:idx val="2"/>
          <c:order val="2"/>
          <c:tx>
            <c:v>global minimum variance</c:v>
          </c:tx>
          <c:spPr>
            <a:ln>
              <a:noFill/>
            </a:ln>
          </c:spPr>
          <c:marker>
            <c:symbol val="circle"/>
            <c:size val="6"/>
          </c:marker>
          <c:xVal>
            <c:numRef>
              <c:f>Calculations!$M$25</c:f>
              <c:numCache>
                <c:formatCode>0.000%</c:formatCode>
                <c:ptCount val="1"/>
              </c:numCache>
            </c:numRef>
          </c:xVal>
          <c:yVal>
            <c:numRef>
              <c:f>Calculations!$B$25</c:f>
              <c:numCache>
                <c:formatCode>0.000%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D8-4E67-85CF-9C570E28A8E0}"/>
            </c:ext>
          </c:extLst>
        </c:ser>
        <c:ser>
          <c:idx val="3"/>
          <c:order val="3"/>
          <c:spPr>
            <a:ln w="22225">
              <a:prstDash val="dash"/>
            </a:ln>
          </c:spPr>
          <c:marker>
            <c:symbol val="none"/>
          </c:marker>
          <c:xVal>
            <c:numRef>
              <c:f>Calculations!$M$7:$M$25</c:f>
              <c:numCache>
                <c:formatCode>0.000%</c:formatCode>
                <c:ptCount val="19"/>
              </c:numCache>
            </c:numRef>
          </c:xVal>
          <c:yVal>
            <c:numRef>
              <c:f>Calculations!$B$7:$B$25</c:f>
              <c:numCache>
                <c:formatCode>0.000%</c:formatCode>
                <c:ptCount val="1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D8-4E67-85CF-9C570E28A8E0}"/>
            </c:ext>
          </c:extLst>
        </c:ser>
        <c:ser>
          <c:idx val="4"/>
          <c:order val="4"/>
          <c:tx>
            <c:v>Optimum Portfolio</c:v>
          </c:tx>
          <c:spPr>
            <a:ln>
              <a:noFill/>
              <a:prstDash val="sysDash"/>
            </a:ln>
          </c:spPr>
          <c:marker>
            <c:symbol val="circle"/>
            <c:size val="5"/>
            <c:spPr>
              <a:solidFill>
                <a:schemeClr val="accent2"/>
              </a:solidFill>
            </c:spPr>
          </c:marker>
          <c:trendline>
            <c:name>CAL</c:name>
            <c:spPr>
              <a:ln w="22225">
                <a:solidFill>
                  <a:schemeClr val="accent2"/>
                </a:solidFill>
                <a:prstDash val="dash"/>
              </a:ln>
            </c:spPr>
            <c:trendlineType val="linear"/>
            <c:forward val="4.0000000000000022E-2"/>
            <c:dispRSqr val="0"/>
            <c:dispEq val="0"/>
          </c:trendline>
          <c:xVal>
            <c:numRef>
              <c:f>Calculations!$Q$46:$Q$47</c:f>
              <c:numCache>
                <c:formatCode>General</c:formatCode>
                <c:ptCount val="2"/>
              </c:numCache>
            </c:numRef>
          </c:xVal>
          <c:yVal>
            <c:numRef>
              <c:f>Calculations!$P$46:$P$47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CD8-4E67-85CF-9C570E28A8E0}"/>
            </c:ext>
          </c:extLst>
        </c:ser>
        <c:ser>
          <c:idx val="5"/>
          <c:order val="5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Calculations!$M$67:$M$87</c:f>
              <c:numCache>
                <c:formatCode>0.000%</c:formatCode>
                <c:ptCount val="21"/>
              </c:numCache>
            </c:numRef>
          </c:xVal>
          <c:yVal>
            <c:numRef>
              <c:f>Calculations!$B$67:$B$87</c:f>
              <c:numCache>
                <c:formatCode>0.000%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CD8-4E67-85CF-9C570E28A8E0}"/>
            </c:ext>
          </c:extLst>
        </c:ser>
        <c:ser>
          <c:idx val="6"/>
          <c:order val="6"/>
          <c:spPr>
            <a:ln w="22225">
              <a:solidFill>
                <a:srgbClr val="7030A0"/>
              </a:solidFill>
              <a:prstDash val="dash"/>
            </a:ln>
          </c:spPr>
          <c:marker>
            <c:symbol val="none"/>
          </c:marker>
          <c:xVal>
            <c:numRef>
              <c:f>Calculations!$M$49:$M$66</c:f>
              <c:numCache>
                <c:formatCode>0.000%</c:formatCode>
                <c:ptCount val="18"/>
              </c:numCache>
            </c:numRef>
          </c:xVal>
          <c:yVal>
            <c:numRef>
              <c:f>Calculations!$B$49:$B$66</c:f>
              <c:numCache>
                <c:formatCode>0.000%</c:formatCode>
                <c:ptCount val="1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CD8-4E67-85CF-9C570E28A8E0}"/>
            </c:ext>
          </c:extLst>
        </c:ser>
        <c:ser>
          <c:idx val="7"/>
          <c:order val="7"/>
          <c:spPr>
            <a:ln>
              <a:noFill/>
            </a:ln>
          </c:spPr>
          <c:marker>
            <c:symbol val="circle"/>
            <c:size val="6"/>
            <c:spPr>
              <a:solidFill>
                <a:schemeClr val="accent3"/>
              </a:solidFill>
            </c:spPr>
          </c:marker>
          <c:xVal>
            <c:numRef>
              <c:f>Calculations!$M$67</c:f>
              <c:numCache>
                <c:formatCode>0.000%</c:formatCode>
                <c:ptCount val="1"/>
              </c:numCache>
            </c:numRef>
          </c:xVal>
          <c:yVal>
            <c:numRef>
              <c:f>Calculations!$B$67</c:f>
              <c:numCache>
                <c:formatCode>0.000%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CD8-4E67-85CF-9C570E28A8E0}"/>
            </c:ext>
          </c:extLst>
        </c:ser>
        <c:ser>
          <c:idx val="9"/>
          <c:order val="8"/>
          <c:tx>
            <c:v>Optimum Portfolio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</c:spPr>
          </c:marker>
          <c:xVal>
            <c:numRef>
              <c:f>Calculations!$AD$5</c:f>
              <c:numCache>
                <c:formatCode>0.000%</c:formatCode>
                <c:ptCount val="1"/>
              </c:numCache>
            </c:numRef>
          </c:xVal>
          <c:yVal>
            <c:numRef>
              <c:f>Calculations!$AD$4</c:f>
              <c:numCache>
                <c:formatCode>0.000%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CD8-4E67-85CF-9C570E28A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039808"/>
        <c:axId val="156526848"/>
      </c:scatterChart>
      <c:valAx>
        <c:axId val="156039808"/>
        <c:scaling>
          <c:orientation val="minMax"/>
          <c:max val="0.18000000000000008"/>
          <c:min val="-2.0000000000000011E-2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Standard</a:t>
                </a:r>
                <a:r>
                  <a:rPr lang="en-US" baseline="0"/>
                  <a:t> Deviation</a:t>
                </a:r>
                <a:endParaRPr lang="en-US"/>
              </a:p>
            </c:rich>
          </c:tx>
          <c:overlay val="0"/>
        </c:title>
        <c:numFmt formatCode="0.000%" sourceLinked="1"/>
        <c:majorTickMark val="none"/>
        <c:minorTickMark val="none"/>
        <c:tickLblPos val="nextTo"/>
        <c:crossAx val="156526848"/>
        <c:crosses val="max"/>
        <c:crossBetween val="midCat"/>
      </c:valAx>
      <c:valAx>
        <c:axId val="156526848"/>
        <c:scaling>
          <c:orientation val="minMax"/>
          <c:max val="3.0000000000000002E-2"/>
          <c:min val="-1.5000000000000006E-2"/>
        </c:scaling>
        <c:delete val="0"/>
        <c:axPos val="l"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Return</a:t>
                </a:r>
              </a:p>
            </c:rich>
          </c:tx>
          <c:overlay val="0"/>
        </c:title>
        <c:numFmt formatCode="0.000%" sourceLinked="1"/>
        <c:majorTickMark val="none"/>
        <c:minorTickMark val="none"/>
        <c:tickLblPos val="nextTo"/>
        <c:crossAx val="156039808"/>
        <c:crosses val="autoZero"/>
        <c:crossBetween val="midCat"/>
      </c:val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21813875765529384"/>
          <c:y val="0.81828434597788058"/>
          <c:w val="0.65174686018982542"/>
          <c:h val="0.1817156201813130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</xdr:colOff>
          <xdr:row>2</xdr:row>
          <xdr:rowOff>88900</xdr:rowOff>
        </xdr:from>
        <xdr:to>
          <xdr:col>6</xdr:col>
          <xdr:colOff>457200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3</xdr:row>
          <xdr:rowOff>19050</xdr:rowOff>
        </xdr:from>
        <xdr:to>
          <xdr:col>23</xdr:col>
          <xdr:colOff>44450</xdr:colOff>
          <xdr:row>4</xdr:row>
          <xdr:rowOff>44450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In One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0</xdr:row>
          <xdr:rowOff>95250</xdr:rowOff>
        </xdr:from>
        <xdr:to>
          <xdr:col>23</xdr:col>
          <xdr:colOff>44450</xdr:colOff>
          <xdr:row>2</xdr:row>
          <xdr:rowOff>6350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Optimal Portfolio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323850</xdr:colOff>
      <xdr:row>5</xdr:row>
      <xdr:rowOff>190498</xdr:rowOff>
    </xdr:from>
    <xdr:to>
      <xdr:col>23</xdr:col>
      <xdr:colOff>23813</xdr:colOff>
      <xdr:row>34</xdr:row>
      <xdr:rowOff>7937</xdr:rowOff>
    </xdr:to>
    <xdr:graphicFrame macro="">
      <xdr:nvGraphicFramePr>
        <xdr:cNvPr id="9" name="Unrestricted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292100</xdr:colOff>
          <xdr:row>3</xdr:row>
          <xdr:rowOff>19050</xdr:rowOff>
        </xdr:from>
        <xdr:to>
          <xdr:col>17</xdr:col>
          <xdr:colOff>95250</xdr:colOff>
          <xdr:row>4</xdr:row>
          <xdr:rowOff>63500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Optimal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279400</xdr:colOff>
          <xdr:row>3</xdr:row>
          <xdr:rowOff>25400</xdr:rowOff>
        </xdr:from>
        <xdr:to>
          <xdr:col>21</xdr:col>
          <xdr:colOff>44450</xdr:colOff>
          <xdr:row>4</xdr:row>
          <xdr:rowOff>50800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In One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606135</xdr:colOff>
      <xdr:row>14</xdr:row>
      <xdr:rowOff>136071</xdr:rowOff>
    </xdr:from>
    <xdr:to>
      <xdr:col>10</xdr:col>
      <xdr:colOff>37110</xdr:colOff>
      <xdr:row>36</xdr:row>
      <xdr:rowOff>53603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191416</xdr:colOff>
      <xdr:row>8</xdr:row>
      <xdr:rowOff>132495</xdr:rowOff>
    </xdr:from>
    <xdr:to>
      <xdr:col>26</xdr:col>
      <xdr:colOff>550739</xdr:colOff>
      <xdr:row>35</xdr:row>
      <xdr:rowOff>156917</xdr:rowOff>
    </xdr:to>
    <xdr:graphicFrame macro="">
      <xdr:nvGraphicFramePr>
        <xdr:cNvPr id="19" name="Unrestricted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connectionId="3562" xr16:uid="{00000000-0016-0000-0200-0000DB06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2" connectionId="3614" xr16:uid="{00000000-0016-0000-0200-0000ED0C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5" connectionId="1332" xr16:uid="{00000000-0016-0000-0200-000080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7" connectionId="204" xr16:uid="{00000000-0016-0000-0200-00003F04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3" connectionId="3382" xr16:uid="{00000000-0016-0000-0200-0000030D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3" connectionId="811" xr16:uid="{00000000-0016-0000-0200-0000C704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9" connectionId="1996" xr16:uid="{00000000-0016-0000-0200-00003304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1" connectionId="223" xr16:uid="{00000000-0016-0000-0200-00005C07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7" connectionId="3816" xr16:uid="{00000000-0016-0000-0200-00006908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connectionId="3164" xr16:uid="{00000000-0016-0000-0200-0000D505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0" connectionId="2599" xr16:uid="{00000000-0016-0000-0200-0000E404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7" connectionId="1483" xr16:uid="{00000000-0016-0000-0200-0000F50A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3" connectionId="2318" xr16:uid="{00000000-0016-0000-0200-0000FD07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5" connectionId="2439" xr16:uid="{00000000-0016-0000-0200-0000EA03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5" connectionId="2190" xr16:uid="{00000000-0016-0000-0200-00006408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0" connectionId="337" xr16:uid="{00000000-0016-0000-0200-00001A05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1" connectionId="896" xr16:uid="{00000000-0016-0000-0200-00006109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6" connectionId="2290" xr16:uid="{00000000-0016-0000-0200-0000B305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5" connectionId="4124" xr16:uid="{00000000-0016-0000-0200-0000AB0D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9" connectionId="2017" xr16:uid="{00000000-0016-0000-0200-00002B07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5" connectionId="3791" xr16:uid="{00000000-0016-0000-0200-00006901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3" connectionId="2282" xr16:uid="{00000000-0016-0000-0200-00009C03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5" connectionId="1062" xr16:uid="{00000000-0016-0000-0200-0000E509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3" connectionId="1889" xr16:uid="{00000000-0016-0000-0200-00009B09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9" connectionId="2330" xr16:uid="{00000000-0016-0000-0200-00009306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5" connectionId="2948" xr16:uid="{00000000-0016-0000-0200-00006D03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7" connectionId="855" xr16:uid="{00000000-0016-0000-0200-00009606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6" connectionId="2508" xr16:uid="{00000000-0016-0000-0200-0000FE0B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7" connectionId="1363" xr16:uid="{00000000-0016-0000-0200-00003B0C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5" connectionId="2787" xr16:uid="{00000000-0016-0000-0200-0000ED08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0" connectionId="1315" xr16:uid="{00000000-0016-0000-0200-0000780D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7" connectionId="2663" xr16:uid="{00000000-0016-0000-0200-0000A903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1" connectionId="1247" xr16:uid="{00000000-0016-0000-0200-00003109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8" connectionId="2605" xr16:uid="{00000000-0016-0000-0200-00007403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1" connectionId="3194" xr16:uid="{00000000-0016-0000-0200-0000560C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3" connectionId="1592" xr16:uid="{00000000-0016-0000-0200-00003A01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5" connectionId="626" xr16:uid="{00000000-0016-0000-0200-00004B05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0" connectionId="2367" xr16:uid="{00000000-0016-0000-0200-0000850B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1" connectionId="2858" xr16:uid="{00000000-0016-0000-0200-0000EA01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6" connectionId="918" xr16:uid="{00000000-0016-0000-0200-0000110B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5" connectionId="690" xr16:uid="{00000000-0016-0000-0200-0000D304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9" connectionId="2113" xr16:uid="{00000000-0016-0000-0200-0000D104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7" connectionId="1588" xr16:uid="{00000000-0016-0000-0200-00009608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5" connectionId="1965" xr16:uid="{00000000-0016-0000-0200-0000A705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8" connectionId="2924" xr16:uid="{00000000-0016-0000-0200-0000CF03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1" connectionId="1546" xr16:uid="{00000000-0016-0000-0200-0000FA0B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6" connectionId="2403" xr16:uid="{00000000-0016-0000-0200-0000DD06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8" connectionId="474" xr16:uid="{00000000-0016-0000-0200-0000E603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9" connectionId="889" xr16:uid="{00000000-0016-0000-0200-0000860B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0" connectionId="3709" xr16:uid="{00000000-0016-0000-0200-0000A702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8" connectionId="3057" xr16:uid="{00000000-0016-0000-0200-00005503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4" connectionId="1755" xr16:uid="{00000000-0016-0000-0200-00004D03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4" connectionId="1044" xr16:uid="{00000000-0016-0000-0200-00006B01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1" connectionId="229" xr16:uid="{00000000-0016-0000-0200-0000B5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2" connectionId="1913" xr16:uid="{00000000-0016-0000-0200-00008905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2" connectionId="956" xr16:uid="{00000000-0016-0000-0200-0000B102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3" connectionId="400" xr16:uid="{00000000-0016-0000-0200-000045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9" connectionId="4146" xr16:uid="{00000000-0016-0000-0200-0000E501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7" connectionId="3922" xr16:uid="{00000000-0016-0000-0200-0000EA06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4" connectionId="1785" xr16:uid="{00000000-0016-0000-0200-00006E07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4" connectionId="3115" xr16:uid="{00000000-0016-0000-0200-0000530B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connectionId="3044" xr16:uid="{00000000-0016-0000-0200-0000670B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5" connectionId="75" xr16:uid="{00000000-0016-0000-0200-0000E20C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7" connectionId="2899" xr16:uid="{00000000-0016-0000-0200-00006909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1" connectionId="3046" xr16:uid="{00000000-0016-0000-0200-00000E05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9" connectionId="1450" xr16:uid="{00000000-0016-0000-0200-0000B603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5" connectionId="2646" xr16:uid="{00000000-0016-0000-0200-0000C802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2" connectionId="1181" xr16:uid="{00000000-0016-0000-0200-00000A01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5" connectionId="4161" xr16:uid="{00000000-0016-0000-0200-00006605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0" connectionId="2916" xr16:uid="{00000000-0016-0000-0200-0000220D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4" connectionId="1543" xr16:uid="{00000000-0016-0000-0200-000047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5" connectionId="3491" xr16:uid="{00000000-0016-0000-0200-0000580A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3" connectionId="2473" xr16:uid="{00000000-0016-0000-0200-00004809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5" connectionId="675" xr16:uid="{00000000-0016-0000-0200-00008609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1" connectionId="4109" xr16:uid="{00000000-0016-0000-0200-00000902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7" connectionId="607" xr16:uid="{00000000-0016-0000-0200-0000E00D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1" connectionId="3472" xr16:uid="{00000000-0016-0000-0200-0000220A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2" connectionId="4223" xr16:uid="{00000000-0016-0000-0200-0000BA0D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6" connectionId="1972" xr16:uid="{00000000-0016-0000-0200-00004A07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6" connectionId="1552" xr16:uid="{00000000-0016-0000-0200-00009907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397" xr16:uid="{00000000-0016-0000-0200-00004409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2" connectionId="2517" xr16:uid="{00000000-0016-0000-0200-00005802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8" connectionId="2203" xr16:uid="{00000000-0016-0000-0200-00002905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2" connectionId="2994" xr16:uid="{00000000-0016-0000-0200-00002F0B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4" connectionId="78" xr16:uid="{00000000-0016-0000-0200-0000E50C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7" connectionId="3948" xr16:uid="{00000000-0016-0000-0200-00008808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2" connectionId="2512" xr16:uid="{00000000-0016-0000-0200-0000200D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9" connectionId="709" xr16:uid="{00000000-0016-0000-0200-00005A04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8" connectionId="261" xr16:uid="{00000000-0016-0000-0200-0000EF09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connectionId="3899" xr16:uid="{00000000-0016-0000-0200-0000CD0B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2" connectionId="2999" xr16:uid="{00000000-0016-0000-0200-0000FA01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5" connectionId="371" xr16:uid="{00000000-0016-0000-0200-00000F04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3" connectionId="3066" xr16:uid="{00000000-0016-0000-0200-0000390D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3" connectionId="427" xr16:uid="{00000000-0016-0000-0200-0000C304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6" connectionId="1329" xr16:uid="{00000000-0016-0000-0200-00008703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9" connectionId="2042" xr16:uid="{00000000-0016-0000-0200-0000EC08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0" connectionId="888" xr16:uid="{00000000-0016-0000-0200-0000F60B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9" connectionId="55" xr16:uid="{00000000-0016-0000-0200-0000D602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3" connectionId="670" xr16:uid="{00000000-0016-0000-0200-00001403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3" connectionId="278" xr16:uid="{00000000-0016-0000-0200-0000B308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6" connectionId="2205" xr16:uid="{00000000-0016-0000-0200-00007F02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7" connectionId="599" xr16:uid="{00000000-0016-0000-0200-00008204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9" connectionId="2849" xr16:uid="{00000000-0016-0000-0200-0000450D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4" connectionId="2609" xr16:uid="{00000000-0016-0000-0200-0000E102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3" connectionId="1116" xr16:uid="{00000000-0016-0000-0200-00004A0C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8" connectionId="282" xr16:uid="{00000000-0016-0000-0200-00007105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6" connectionId="3082" xr16:uid="{00000000-0016-0000-0200-0000B80D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7" connectionId="2098" xr16:uid="{00000000-0016-0000-0200-0000E30C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connectionId="3853" xr16:uid="{00000000-0016-0000-0200-00006A0A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8" connectionId="962" xr16:uid="{00000000-0016-0000-0200-00002503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connectionId="3181" xr16:uid="{00000000-0016-0000-0200-00009A09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6" connectionId="4107" xr16:uid="{00000000-0016-0000-0200-00003D04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6" connectionId="2750" xr16:uid="{00000000-0016-0000-0200-00009301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7" connectionId="237" xr16:uid="{00000000-0016-0000-0200-0000F901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9" connectionId="584" xr16:uid="{00000000-0016-0000-0200-00005906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6" connectionId="2033" xr16:uid="{00000000-0016-0000-0200-0000AC01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6" connectionId="201" xr16:uid="{00000000-0016-0000-0200-0000C90A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2" connectionId="4195" xr16:uid="{00000000-0016-0000-0200-00009C05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8" connectionId="3048" xr16:uid="{00000000-0016-0000-0200-00003B02000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8" connectionId="407" xr16:uid="{00000000-0016-0000-0200-0000A500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7" connectionId="1861" xr16:uid="{00000000-0016-0000-0200-00007F0C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7" connectionId="279" xr16:uid="{00000000-0016-0000-0200-0000FB03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5" connectionId="3840" xr16:uid="{00000000-0016-0000-0200-0000E60D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1" connectionId="1253" xr16:uid="{00000000-0016-0000-0200-00006C0A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4" connectionId="863" xr16:uid="{00000000-0016-0000-0200-0000300A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2" connectionId="2039" xr16:uid="{00000000-0016-0000-0200-0000E705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7" connectionId="1568" xr16:uid="{00000000-0016-0000-0200-00000007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connectionId="3750" xr16:uid="{00000000-0016-0000-0200-00002901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2" connectionId="366" xr16:uid="{00000000-0016-0000-0200-00002709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6" connectionId="128" xr16:uid="{00000000-0016-0000-0200-0000E30B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8" connectionId="1285" xr16:uid="{00000000-0016-0000-0200-00009303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7" connectionId="666" xr16:uid="{00000000-0016-0000-0200-0000C506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3" connectionId="4243" xr16:uid="{00000000-0016-0000-0200-00003305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1" connectionId="281" xr16:uid="{00000000-0016-0000-0200-00001702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5" connectionId="435" xr16:uid="{00000000-0016-0000-0200-00009707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2" connectionId="3818" xr16:uid="{00000000-0016-0000-0200-00005103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3" connectionId="1132" xr16:uid="{00000000-0016-0000-0200-0000F302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1" connectionId="683" xr16:uid="{00000000-0016-0000-0200-0000F504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8" connectionId="1153" xr16:uid="{00000000-0016-0000-0200-0000DC00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5" connectionId="1686" xr16:uid="{00000000-0016-0000-0200-0000A808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5" connectionId="264" xr16:uid="{00000000-0016-0000-0200-00000F00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6" connectionId="243" xr16:uid="{00000000-0016-0000-0200-00001409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3" connectionId="1372" xr16:uid="{00000000-0016-0000-0200-00001106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2" connectionId="1064" xr16:uid="{00000000-0016-0000-0200-0000D301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1" connectionId="1969" xr16:uid="{00000000-0016-0000-0200-00001F00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8" connectionId="4069" xr16:uid="{00000000-0016-0000-0200-00009706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9" connectionId="770" xr16:uid="{00000000-0016-0000-0200-0000EB06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4" connectionId="3344" xr16:uid="{00000000-0016-0000-0200-0000F407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8" connectionId="781" xr16:uid="{00000000-0016-0000-0200-00007808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8" connectionId="3900" xr16:uid="{00000000-0016-0000-0200-00007803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9" connectionId="1351" xr16:uid="{00000000-0016-0000-0200-0000E901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7" connectionId="1159" xr16:uid="{00000000-0016-0000-0200-00003E06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9" connectionId="736" xr16:uid="{00000000-0016-0000-0200-00007D06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1" connectionId="1314" xr16:uid="{00000000-0016-0000-0200-0000C20C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2" connectionId="498" xr16:uid="{00000000-0016-0000-0200-0000340B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0" connectionId="2939" xr16:uid="{00000000-0016-0000-0200-00009403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5" connectionId="4139" xr16:uid="{00000000-0016-0000-0200-0000E30D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8" connectionId="3915" xr16:uid="{00000000-0016-0000-0200-00002200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0" connectionId="3524" xr16:uid="{00000000-0016-0000-0200-0000A300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0" connectionId="2303" xr16:uid="{00000000-0016-0000-0200-00003E08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7" connectionId="994" xr16:uid="{00000000-0016-0000-0200-00003A0B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3" connectionId="423" xr16:uid="{00000000-0016-0000-0200-0000CB05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2" connectionId="1143" xr16:uid="{00000000-0016-0000-0200-00008403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8" connectionId="1513" xr16:uid="{00000000-0016-0000-0200-0000F805000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8" connectionId="3152" xr16:uid="{00000000-0016-0000-0200-00000601000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0" connectionId="1858" xr16:uid="{00000000-0016-0000-0200-00004E0700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9" connectionId="2131" xr16:uid="{00000000-0016-0000-0200-00000908000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6" connectionId="1139" xr16:uid="{00000000-0016-0000-0200-00000606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6" connectionId="185" xr16:uid="{00000000-0016-0000-0200-00003802000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6" connectionId="1184" xr16:uid="{00000000-0016-0000-0200-0000A80D0000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5" connectionId="3797" xr16:uid="{00000000-0016-0000-0200-00001805000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2" connectionId="3069" xr16:uid="{00000000-0016-0000-0200-000001020000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7" connectionId="4134" xr16:uid="{00000000-0016-0000-0200-0000F701000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2" connectionId="2779" xr16:uid="{00000000-0016-0000-0200-0000550A000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7" connectionId="745" xr16:uid="{00000000-0016-0000-0200-00003400000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7" connectionId="2879" xr16:uid="{00000000-0016-0000-0200-00003A06000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2" connectionId="734" xr16:uid="{00000000-0016-0000-0200-0000A8050000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4" connectionId="2375" xr16:uid="{00000000-0016-0000-0200-0000160A0000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2" connectionId="1362" xr16:uid="{00000000-0016-0000-0200-00000B060000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3" connectionId="250" xr16:uid="{00000000-0016-0000-0200-000030030000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0" connectionId="1295" xr16:uid="{00000000-0016-0000-0200-0000870C0000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3" connectionId="34" xr16:uid="{00000000-0016-0000-0200-00008A010000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8" connectionId="1984" xr16:uid="{00000000-0016-0000-0200-00000201000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1" connectionId="3647" xr16:uid="{00000000-0016-0000-0200-00004F030000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0" connectionId="1412" xr16:uid="{00000000-0016-0000-0200-000052090000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0" connectionId="2798" xr16:uid="{00000000-0016-0000-0200-000067020000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9" connectionId="4142" xr16:uid="{00000000-0016-0000-0200-00004E0D000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3" connectionId="1283" xr16:uid="{00000000-0016-0000-0200-00008D0D00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1" connectionId="2110" xr16:uid="{00000000-0016-0000-0200-000060030000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4" connectionId="4011" xr16:uid="{00000000-0016-0000-0200-00008309000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5" connectionId="2122" xr16:uid="{00000000-0016-0000-0200-0000D2050000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2" connectionId="3117" xr16:uid="{00000000-0016-0000-0200-0000E7030000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3" connectionId="1110" xr16:uid="{00000000-0016-0000-0200-0000F403000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5" connectionId="1770" xr16:uid="{00000000-0016-0000-0200-00000F050000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6" connectionId="1725" xr16:uid="{00000000-0016-0000-0200-00000903000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6" connectionId="1985" xr16:uid="{00000000-0016-0000-0200-00003705000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1" connectionId="2781" xr16:uid="{00000000-0016-0000-0200-000063050000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0" connectionId="2151" xr16:uid="{00000000-0016-0000-0200-0000FF050000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9" connectionId="373" xr16:uid="{00000000-0016-0000-0200-0000B605000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6" connectionId="1824" xr16:uid="{00000000-0016-0000-0200-00007001000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4" connectionId="2701" xr16:uid="{00000000-0016-0000-0200-00001003000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8" connectionId="2197" xr16:uid="{00000000-0016-0000-0200-00000B0D0000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6" connectionId="2928" xr16:uid="{00000000-0016-0000-0200-00005B03000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6" connectionId="2074" xr16:uid="{00000000-0016-0000-0200-00005A0B000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7" connectionId="3611" xr16:uid="{00000000-0016-0000-0200-00000003000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3" connectionId="540" xr16:uid="{00000000-0016-0000-0200-000014010000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0" connectionId="1321" xr16:uid="{00000000-0016-0000-0200-00008B0B0000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0" connectionId="252" xr16:uid="{00000000-0016-0000-0200-0000E50D0000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0" connectionId="2471" xr16:uid="{00000000-0016-0000-0200-0000A90A0000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9" connectionId="3731" xr16:uid="{00000000-0016-0000-0200-0000AE0A0000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1" connectionId="3502" xr16:uid="{00000000-0016-0000-0200-0000BE010000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8" connectionId="676" xr16:uid="{00000000-0016-0000-0200-0000BF0A0000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6" connectionId="923" xr16:uid="{00000000-0016-0000-0200-0000BB0C0000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0" connectionId="621" xr16:uid="{00000000-0016-0000-0200-0000FE020000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0" connectionId="338" xr16:uid="{00000000-0016-0000-0200-00007A0A0000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4" connectionId="702" xr16:uid="{00000000-0016-0000-0200-00009D030000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1" connectionId="3837" xr16:uid="{00000000-0016-0000-0200-00004F0B0000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3" connectionId="1386" xr16:uid="{00000000-0016-0000-0200-0000B4090000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6" connectionId="661" xr16:uid="{00000000-0016-0000-0200-00009B0A0000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3" connectionId="3643" xr16:uid="{00000000-0016-0000-0200-000093000000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1" connectionId="574" xr16:uid="{00000000-0016-0000-0200-000023030000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3" connectionId="1655" xr16:uid="{00000000-0016-0000-0200-00001B050000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0" connectionId="3835" xr16:uid="{00000000-0016-0000-0200-0000F8020000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7" connectionId="796" xr16:uid="{00000000-0016-0000-0200-0000ED030000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1" connectionId="1232" xr16:uid="{00000000-0016-0000-0200-00005305000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2" connectionId="1960" xr16:uid="{00000000-0016-0000-0200-0000000C000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2" connectionId="930" xr16:uid="{00000000-0016-0000-0200-0000A6060000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8" connectionId="2165" xr16:uid="{00000000-0016-0000-0200-0000AF0D0000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2" connectionId="1666" xr16:uid="{00000000-0016-0000-0200-0000E9040000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8" connectionId="72" xr16:uid="{00000000-0016-0000-0200-000073070000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2" connectionId="1940" xr16:uid="{00000000-0016-0000-0200-000032060000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8" connectionId="1515" xr16:uid="{00000000-0016-0000-0200-0000CA0A0000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9" connectionId="793" xr16:uid="{00000000-0016-0000-0200-00001A080000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5" connectionId="3780" xr16:uid="{00000000-0016-0000-0200-0000790D0000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6" connectionId="2504" xr16:uid="{00000000-0016-0000-0200-0000B9000000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4" connectionId="2331" xr16:uid="{00000000-0016-0000-0200-0000360C0000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0" connectionId="2807" xr16:uid="{00000000-0016-0000-0200-00000A0D0000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4" connectionId="747" xr16:uid="{00000000-0016-0000-0200-00002B000000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6" connectionId="2628" xr16:uid="{00000000-0016-0000-0200-0000D40B0000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8" connectionId="62" xr16:uid="{00000000-0016-0000-0200-0000C8000000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2" connectionId="1224" xr16:uid="{00000000-0016-0000-0200-00000608000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2" connectionId="288" xr16:uid="{00000000-0016-0000-0200-00005D0C0000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7" connectionId="868" xr16:uid="{00000000-0016-0000-0200-0000B0050000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6" connectionId="577" xr16:uid="{00000000-0016-0000-0200-0000BA0B0000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6" connectionId="1403" xr16:uid="{00000000-0016-0000-0200-00001B060000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4" connectionId="2484" xr16:uid="{00000000-0016-0000-0200-0000B7080000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3" connectionId="2301" xr16:uid="{00000000-0016-0000-0200-0000C6080000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7" connectionId="999" xr16:uid="{00000000-0016-0000-0200-0000E3090000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1" connectionId="3479" xr16:uid="{00000000-0016-0000-0200-00005F01000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7" connectionId="3439" xr16:uid="{00000000-0016-0000-0200-00004E030000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3" connectionId="2691" xr16:uid="{00000000-0016-0000-0200-00002F020000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5" connectionId="275" xr16:uid="{00000000-0016-0000-0200-00001B030000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7" connectionId="827" xr16:uid="{00000000-0016-0000-0200-000085030000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8" connectionId="2379" xr16:uid="{00000000-0016-0000-0200-0000070B000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5" connectionId="2791" xr16:uid="{00000000-0016-0000-0200-00003F080000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9" connectionId="1453" xr16:uid="{00000000-0016-0000-0200-00000C0D0000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9" connectionId="2897" xr16:uid="{00000000-0016-0000-0200-0000EE0C0000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9" connectionId="2749" xr16:uid="{00000000-0016-0000-0200-00004F010000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3" connectionId="425" xr16:uid="{00000000-0016-0000-0200-0000120B0000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8" connectionId="782" xr16:uid="{00000000-0016-0000-0200-00007D020000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9" connectionId="1357" xr16:uid="{00000000-0016-0000-0200-00003F090000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0" connectionId="2176" xr16:uid="{00000000-0016-0000-0200-000008010000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8" connectionId="4171" xr16:uid="{00000000-0016-0000-0200-000080010000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3" connectionId="1923" xr16:uid="{00000000-0016-0000-0200-000059090000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0" connectionId="746" xr16:uid="{00000000-0016-0000-0200-0000CC050000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7" connectionId="290" xr16:uid="{00000000-0016-0000-0200-0000E90D0000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0" connectionId="83" xr16:uid="{00000000-0016-0000-0200-000068030000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1" connectionId="819" xr16:uid="{00000000-0016-0000-0200-00001E000000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4" connectionId="4231" xr16:uid="{00000000-0016-0000-0200-0000CB0A0000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6" connectionId="915" xr16:uid="{00000000-0016-0000-0200-0000210A0000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7" connectionId="3074" xr16:uid="{00000000-0016-0000-0200-000020050000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6" connectionId="554" xr16:uid="{00000000-0016-0000-0200-0000570A0000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4" connectionId="98" xr16:uid="{00000000-0016-0000-0200-000066020000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4" connectionId="1442" xr16:uid="{00000000-0016-0000-0200-0000D00C0000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6" connectionId="1632" xr16:uid="{00000000-0016-0000-0200-000072010000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6" connectionId="920" xr16:uid="{00000000-0016-0000-0200-0000570D0000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3" connectionId="456" xr16:uid="{00000000-0016-0000-0200-000018020000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8" connectionId="67" xr16:uid="{00000000-0016-0000-0200-0000B70D0000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4" connectionId="898" xr16:uid="{00000000-0016-0000-0200-0000070D0000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8" connectionId="441" xr16:uid="{00000000-0016-0000-0200-00008F0A0000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3" connectionId="1715" xr16:uid="{00000000-0016-0000-0200-00001D030000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3" connectionId="2105" xr16:uid="{00000000-0016-0000-0200-00005A0A0000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0" connectionId="641" xr16:uid="{00000000-0016-0000-0200-0000A2090000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5" connectionId="2672" xr16:uid="{00000000-0016-0000-0200-00003B080000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9" connectionId="718" xr16:uid="{00000000-0016-0000-0200-00001F090000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6" connectionId="3758" xr16:uid="{00000000-0016-0000-0200-00006A0B0000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2" connectionId="333" xr16:uid="{00000000-0016-0000-0200-00003A030000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1" connectionId="3448" xr16:uid="{00000000-0016-0000-0200-00006F080000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4" connectionId="140" xr16:uid="{00000000-0016-0000-0200-0000B40B0000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connectionId="3888" xr16:uid="{00000000-0016-0000-0200-000026070000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7" connectionId="1369" xr16:uid="{00000000-0016-0000-0200-000036090000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9" connectionId="820" xr16:uid="{00000000-0016-0000-0200-0000E0090000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0" connectionId="209" xr16:uid="{00000000-0016-0000-0200-0000130A0000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1" connectionId="927" xr16:uid="{00000000-0016-0000-0200-0000A3010000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8" connectionId="821" xr16:uid="{00000000-0016-0000-0200-0000920A0000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3" connectionId="2606" xr16:uid="{00000000-0016-0000-0200-0000BF0C0000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5" connectionId="267" xr16:uid="{00000000-0016-0000-0200-0000B00D0000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1" connectionId="8" xr16:uid="{00000000-0016-0000-0200-000092030000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8" connectionId="1012" xr16:uid="{00000000-0016-0000-0200-0000510A0000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0" connectionId="3060" xr16:uid="{00000000-0016-0000-0200-0000450B0000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1" connectionId="245" xr16:uid="{00000000-0016-0000-0200-0000F3070000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8" connectionId="1563" xr16:uid="{00000000-0016-0000-0200-000039030000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8" connectionId="3838" xr16:uid="{00000000-0016-0000-0200-0000AA070000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1" connectionId="1155" xr16:uid="{00000000-0016-0000-0200-0000860C0000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9" connectionId="1766" xr16:uid="{00000000-0016-0000-0200-0000A6020000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4" connectionId="879" xr16:uid="{00000000-0016-0000-0200-0000C6030000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8" connectionId="1784" xr16:uid="{00000000-0016-0000-0200-00001E010000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8" connectionId="869" xr16:uid="{00000000-0016-0000-0200-0000BC060000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7" connectionId="1195" xr16:uid="{00000000-0016-0000-0200-000017030000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7" connectionId="682" xr16:uid="{00000000-0016-0000-0200-0000AF010000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6" connectionId="1248" xr16:uid="{00000000-0016-0000-0200-00006F020000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5" connectionId="215" xr16:uid="{00000000-0016-0000-0200-0000EB0B0000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2" connectionId="559" xr16:uid="{00000000-0016-0000-0200-0000A3030000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4" connectionId="3132" xr16:uid="{00000000-0016-0000-0200-0000B30A0000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6" connectionId="168" xr16:uid="{00000000-0016-0000-0200-00007A010000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connectionId="3073" xr16:uid="{00000000-0016-0000-0200-0000E8080000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0" connectionId="2562" xr16:uid="{00000000-0016-0000-0200-000078060000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7" connectionId="3452" xr16:uid="{00000000-0016-0000-0200-000042020000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7" connectionId="3711" xr16:uid="{00000000-0016-0000-0200-000060000000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5" connectionId="2797" xr16:uid="{00000000-0016-0000-0200-0000E50A0000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0" connectionId="1305" xr16:uid="{00000000-0016-0000-0200-0000C4010000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5" connectionId="274" xr16:uid="{00000000-0016-0000-0200-0000A4030000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3" connectionId="3274" xr16:uid="{00000000-0016-0000-0200-0000E20A0000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3" connectionId="1789" xr16:uid="{00000000-0016-0000-0200-0000370A0000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0" connectionId="2657" xr16:uid="{00000000-0016-0000-0200-0000CD0D0000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9" connectionId="691" xr16:uid="{00000000-0016-0000-0200-000030020000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3" connectionId="1335" xr16:uid="{00000000-0016-0000-0200-00009F080000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0" connectionId="649" xr16:uid="{00000000-0016-0000-0200-0000F7000000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2" connectionId="3336" xr16:uid="{00000000-0016-0000-0200-00006D010000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8" connectionId="2179" xr16:uid="{00000000-0016-0000-0200-0000840B0000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4" connectionId="1527" xr16:uid="{00000000-0016-0000-0200-000008080000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2" connectionId="4072" xr16:uid="{00000000-0016-0000-0200-00001F080000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4" connectionId="388" xr16:uid="{00000000-0016-0000-0200-0000D9060000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4" connectionId="1738" xr16:uid="{00000000-0016-0000-0200-000034030000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1" connectionId="233" xr16:uid="{00000000-0016-0000-0200-0000990A0000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8" connectionId="783" xr16:uid="{00000000-0016-0000-0200-0000C00D0000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2" connectionId="952" xr16:uid="{00000000-0016-0000-0200-00005F0B0000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3" connectionId="2317" xr16:uid="{00000000-0016-0000-0200-00006A010000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4" connectionId="533" xr16:uid="{00000000-0016-0000-0200-000019070000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9" connectionId="61" xr16:uid="{00000000-0016-0000-0200-000075090000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1" connectionId="1879" xr16:uid="{00000000-0016-0000-0200-0000AD0C0000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0" connectionId="3013" xr16:uid="{00000000-0016-0000-0200-00003D0C0000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3" connectionId="2944" xr16:uid="{00000000-0016-0000-0200-0000D0020000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7" connectionId="851" xr16:uid="{00000000-0016-0000-0200-0000AD030000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7" connectionId="3105" xr16:uid="{00000000-0016-0000-0200-0000170D0000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6" connectionId="3618" xr16:uid="{00000000-0016-0000-0200-0000500D0000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2" connectionId="2362" xr16:uid="{00000000-0016-0000-0200-0000450C0000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0" connectionId="1301" xr16:uid="{00000000-0016-0000-0200-0000D8000000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8" connectionId="1713" xr16:uid="{00000000-0016-0000-0200-0000AB0B0000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7" connectionId="1915" xr16:uid="{00000000-0016-0000-0200-0000DE010000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5" connectionId="2926" xr16:uid="{00000000-0016-0000-0200-0000C7070000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0" connectionId="3529" xr16:uid="{00000000-0016-0000-0200-0000FE070000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7" connectionId="3792" xr16:uid="{00000000-0016-0000-0200-0000E9020000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2" connectionId="1668" xr16:uid="{00000000-0016-0000-0200-000043090000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9" connectionId="555" xr16:uid="{00000000-0016-0000-0200-000098000000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3" connectionId="969" xr16:uid="{00000000-0016-0000-0200-000015090000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9" connectionId="3893" xr16:uid="{00000000-0016-0000-0200-0000D7070000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6" connectionId="1959" xr16:uid="{00000000-0016-0000-0200-000041050000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1" connectionId="369" xr16:uid="{00000000-0016-0000-0200-000054090000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0" connectionId="883" xr16:uid="{00000000-0016-0000-0200-0000F6030000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5" connectionId="2529" xr16:uid="{00000000-0016-0000-0200-0000500C0000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9" connectionId="4154" xr16:uid="{00000000-0016-0000-0200-000028030000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9" connectionId="2506" xr16:uid="{00000000-0016-0000-0200-0000B5040000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0" connectionId="706" xr16:uid="{00000000-0016-0000-0200-00008A020000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0" connectionId="3550" xr16:uid="{00000000-0016-0000-0200-0000D6010000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connectionId="3639" xr16:uid="{00000000-0016-0000-0200-00006F040000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9" connectionId="1806" xr16:uid="{00000000-0016-0000-0200-0000E2080000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4" connectionId="1742" xr16:uid="{00000000-0016-0000-0200-000041070000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9" connectionId="3785" xr16:uid="{00000000-0016-0000-0200-0000CD070000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2" connectionId="2224" xr16:uid="{00000000-0016-0000-0200-0000A50C0000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3" connectionId="4176" xr16:uid="{00000000-0016-0000-0200-0000C4080000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9" connectionId="3789" xr16:uid="{00000000-0016-0000-0200-0000A0080000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6" connectionId="914" xr16:uid="{00000000-0016-0000-0200-0000C40A0000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8" connectionId="2680" xr16:uid="{00000000-0016-0000-0200-000043050000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1" connectionId="1240" xr16:uid="{00000000-0016-0000-0200-00006F0C0000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8" connectionId="2876" xr16:uid="{00000000-0016-0000-0200-00009B080000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9" connectionId="4232" xr16:uid="{00000000-0016-0000-0200-000059050000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2" connectionId="1535" xr16:uid="{00000000-0016-0000-0200-00001B0B0000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7" connectionId="76" xr16:uid="{00000000-0016-0000-0200-000045090000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3" connectionId="674" xr16:uid="{00000000-0016-0000-0200-0000DB0B0000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9" connectionId="2125" xr16:uid="{00000000-0016-0000-0200-000015020000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0" connectionId="2540" xr16:uid="{00000000-0016-0000-0200-00005D010000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5" connectionId="797" xr16:uid="{00000000-0016-0000-0200-0000920C0000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7" connectionId="3735" xr16:uid="{00000000-0016-0000-0200-00004F000000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2" connectionId="1598" xr16:uid="{00000000-0016-0000-0200-0000FC0A0000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5" connectionId="2651" xr16:uid="{00000000-0016-0000-0200-000047010000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9" connectionId="4145" xr16:uid="{00000000-0016-0000-0200-00007F0A0000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1" connectionId="1896" xr16:uid="{00000000-0016-0000-0200-0000CF070000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2" connectionId="3446" xr16:uid="{00000000-0016-0000-0200-000050040000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3" connectionId="3918" xr16:uid="{00000000-0016-0000-0200-000083060000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6" connectionId="1532" xr16:uid="{00000000-0016-0000-0200-0000DA020000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8" connectionId="760" xr16:uid="{00000000-0016-0000-0200-0000EB030000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8" connectionId="2863" xr16:uid="{00000000-0016-0000-0200-00003A000000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1" connectionId="1935" xr16:uid="{00000000-0016-0000-0200-00000A070000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4" connectionId="3673" xr16:uid="{00000000-0016-0000-0200-0000DA050000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9" connectionId="2079" xr16:uid="{00000000-0016-0000-0200-0000C30B0000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7" connectionId="4112" xr16:uid="{00000000-0016-0000-0200-0000FC020000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3" connectionId="1857" xr16:uid="{00000000-0016-0000-0200-0000F30C0000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9" connectionId="552" xr16:uid="{00000000-0016-0000-0200-000019080000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5" connectionId="1679" xr16:uid="{00000000-0016-0000-0200-000074070000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8" connectionId="354" xr16:uid="{00000000-0016-0000-0200-000030080000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0" connectionId="2327" xr16:uid="{00000000-0016-0000-0200-0000A2050000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1" connectionId="900" xr16:uid="{00000000-0016-0000-0200-0000F3040000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5" connectionId="1677" xr16:uid="{00000000-0016-0000-0200-0000C10C0000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9" connectionId="3873" xr16:uid="{00000000-0016-0000-0200-0000FF000000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0" connectionId="2462" xr16:uid="{00000000-0016-0000-0200-000000010000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6" connectionId="49" xr16:uid="{00000000-0016-0000-0200-0000B6010000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8" connectionId="1603" xr16:uid="{00000000-0016-0000-0200-00003D090000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0" connectionId="3772" xr16:uid="{00000000-0016-0000-0200-00008B050000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3" connectionId="2400" xr16:uid="{00000000-0016-0000-0200-0000170A0000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connectionId="3198" xr16:uid="{00000000-0016-0000-0200-00007F070000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9" connectionId="325" xr16:uid="{00000000-0016-0000-0200-000007010000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1" connectionId="618" xr16:uid="{00000000-0016-0000-0200-000023070000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3" connectionId="3436" xr16:uid="{00000000-0016-0000-0200-00008B040000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8" connectionId="3242" xr16:uid="{00000000-0016-0000-0200-0000020B0000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7" connectionId="2393" xr16:uid="{00000000-0016-0000-0200-0000BB030000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1" connectionId="1237" xr16:uid="{00000000-0016-0000-0200-0000DA0A0000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0" connectionId="389" xr16:uid="{00000000-0016-0000-0200-00004C020000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5" connectionId="2515" xr16:uid="{00000000-0016-0000-0200-0000E9030000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7" connectionId="2096" xr16:uid="{00000000-0016-0000-0200-00001A0A0000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9" connectionId="511" xr16:uid="{00000000-0016-0000-0200-000021050000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6" connectionId="1221" xr16:uid="{00000000-0016-0000-0200-000070070000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9" connectionId="404" xr16:uid="{00000000-0016-0000-0200-00001F030000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6" connectionId="2492" xr16:uid="{00000000-0016-0000-0200-00009F040000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1" connectionId="3453" xr16:uid="{00000000-0016-0000-0200-0000A7090000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8" connectionId="806" xr16:uid="{00000000-0016-0000-0200-00008C060000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7" connectionId="822" xr16:uid="{00000000-0016-0000-0200-0000D4020000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5" connectionId="2724" xr16:uid="{00000000-0016-0000-0200-00001C0D0000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0" connectionId="3871" xr16:uid="{00000000-0016-0000-0200-0000B10D0000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2" connectionId="2470" xr16:uid="{00000000-0016-0000-0200-00004D000000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8" connectionId="1375" xr16:uid="{00000000-0016-0000-0200-00007C000000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2" connectionId="924" xr16:uid="{00000000-0016-0000-0200-000073020000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0" connectionId="2814" xr16:uid="{00000000-0016-0000-0200-0000AD0D0000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1" connectionId="519" xr16:uid="{00000000-0016-0000-0200-00007E010000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4" connectionId="1231" xr16:uid="{00000000-0016-0000-0200-00009B0B0000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9" connectionId="1937" xr16:uid="{00000000-0016-0000-0200-0000FF090000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5" connectionId="2397" xr16:uid="{00000000-0016-0000-0200-00009D040000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0" connectionId="1927" xr16:uid="{00000000-0016-0000-0200-00006B000000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1" connectionId="1258" xr16:uid="{00000000-0016-0000-0200-0000A2080000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8" connectionId="2307" xr16:uid="{00000000-0016-0000-0200-000010050000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7" connectionId="2634" xr16:uid="{00000000-0016-0000-0200-0000FE000000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1" connectionId="2889" xr16:uid="{00000000-0016-0000-0200-0000EB0D0000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6" connectionId="1578" xr16:uid="{00000000-0016-0000-0200-0000E0060000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5" connectionId="1966" xr16:uid="{00000000-0016-0000-0200-0000640D0000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7" connectionId="7" xr16:uid="{00000000-0016-0000-0200-0000670A0000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0" connectionId="2987" xr16:uid="{00000000-0016-0000-0200-000077000000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4" connectionId="1735" xr16:uid="{00000000-0016-0000-0200-0000120A0000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3" connectionId="2373" xr16:uid="{00000000-0016-0000-0200-0000CF050000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3" connectionId="957" xr16:uid="{00000000-0016-0000-0200-0000F8080000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4" connectionId="2336" xr16:uid="{00000000-0016-0000-0200-000033060000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2" connectionId="705" xr16:uid="{00000000-0016-0000-0200-00000F090000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0" connectionId="432" xr16:uid="{00000000-0016-0000-0200-0000CC080000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5" connectionId="2668" xr16:uid="{00000000-0016-0000-0200-000060060000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7" connectionId="1880" xr16:uid="{00000000-0016-0000-0200-00002B0B0000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8" connectionId="593" xr16:uid="{00000000-0016-0000-0200-0000F8060000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3" connectionId="1352" xr16:uid="{00000000-0016-0000-0200-0000BF090000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connectionId="3187" xr16:uid="{00000000-0016-0000-0200-0000B30B0000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3" connectionId="2502" xr16:uid="{00000000-0016-0000-0200-0000F00C0000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5" connectionId="1135" xr16:uid="{00000000-0016-0000-0200-000034040000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3" connectionId="1057" xr16:uid="{00000000-0016-0000-0200-0000C5080000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1" connectionId="3687" xr16:uid="{00000000-0016-0000-0200-000024080000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8" connectionId="2966" xr16:uid="{00000000-0016-0000-0200-000012060000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4" connectionId="4043" xr16:uid="{00000000-0016-0000-0200-00006A000000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9" connectionId="1120" xr16:uid="{00000000-0016-0000-0200-0000BB020000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7" connectionId="1002" xr16:uid="{00000000-0016-0000-0200-00006A030000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1" connectionId="576" xr16:uid="{00000000-0016-0000-0200-000072030000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7" connectionId="3383" xr16:uid="{00000000-0016-0000-0200-0000A1040000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7" connectionId="1572" xr16:uid="{00000000-0016-0000-0200-000067080000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0" connectionId="4230" xr16:uid="{00000000-0016-0000-0200-00007E0B0000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8" connectionId="1487" xr16:uid="{00000000-0016-0000-0200-00002E070000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6" connectionId="1980" xr16:uid="{00000000-0016-0000-0200-00008D000000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7" connectionId="3005" xr16:uid="{00000000-0016-0000-0200-0000B50D0000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3" connectionId="135" xr16:uid="{00000000-0016-0000-0200-0000AB080000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2" connectionId="510" xr16:uid="{00000000-0016-0000-0200-0000320A0000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4" connectionId="350" xr16:uid="{00000000-0016-0000-0200-000002060000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1" connectionId="3481" xr16:uid="{00000000-0016-0000-0200-0000D7090000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3" connectionId="1537" xr16:uid="{00000000-0016-0000-0200-000084050000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7" connectionId="845" xr16:uid="{00000000-0016-0000-0200-00000A020000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4" connectionId="1828" xr16:uid="{00000000-0016-0000-0200-0000F10C0000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2" connectionId="471" xr16:uid="{00000000-0016-0000-0200-00007B060000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2" connectionId="3384" xr16:uid="{00000000-0016-0000-0200-000049090000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4" connectionId="2694" xr16:uid="{00000000-0016-0000-0200-000026030000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3" connectionId="861" xr16:uid="{00000000-0016-0000-0200-0000CA0D0000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6" connectionId="32" xr16:uid="{00000000-0016-0000-0200-0000AE050000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6" connectionId="4184" xr16:uid="{00000000-0016-0000-0200-000064090000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5" connectionId="4155" xr16:uid="{00000000-0016-0000-0200-0000F5000000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3" connectionId="766" xr16:uid="{00000000-0016-0000-0200-000032070000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5" connectionId="2026" xr16:uid="{00000000-0016-0000-0200-0000CD0A0000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8" connectionId="1165" xr16:uid="{00000000-0016-0000-0200-0000FE080000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1" connectionId="2086" xr16:uid="{00000000-0016-0000-0200-0000E70D0000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5" connectionId="1316" xr16:uid="{00000000-0016-0000-0200-000082030000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2" connectionId="2826" xr16:uid="{00000000-0016-0000-0200-000086060000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1" connectionId="2482" xr16:uid="{00000000-0016-0000-0200-0000E80D0000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9" connectionId="3952" xr16:uid="{00000000-0016-0000-0200-000017070000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1" connectionId="1541" xr16:uid="{00000000-0016-0000-0200-0000E30A0000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4" connectionId="1425" xr16:uid="{00000000-0016-0000-0200-000078040000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0" connectionId="1820" xr16:uid="{00000000-0016-0000-0200-000070000000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5" connectionId="2936" xr16:uid="{00000000-0016-0000-0200-000090000000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4" connectionId="1105" xr16:uid="{00000000-0016-0000-0200-0000B7060000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5" connectionId="2181" xr16:uid="{00000000-0016-0000-0200-0000E00A0000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4" connectionId="231" xr16:uid="{00000000-0016-0000-0200-0000A40B0000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0" connectionId="1446" xr16:uid="{00000000-0016-0000-0200-0000AB020000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9" connectionId="2489" xr16:uid="{00000000-0016-0000-0200-0000290D0000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1" connectionId="568" xr16:uid="{00000000-0016-0000-0200-000087090000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6" connectionId="3613" xr16:uid="{00000000-0016-0000-0200-0000DF090000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9" connectionId="2824" xr16:uid="{00000000-0016-0000-0200-0000BA020000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0" connectionId="4106" xr16:uid="{00000000-0016-0000-0200-000062080000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9" connectionId="1500" xr16:uid="{00000000-0016-0000-0200-0000A8040000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8" connectionId="2312" xr16:uid="{00000000-0016-0000-0200-0000A4090000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1" connectionId="4192" xr16:uid="{00000000-0016-0000-0200-0000240C0000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5" connectionId="792" xr16:uid="{00000000-0016-0000-0200-000019000000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9" connectionId="1443" xr16:uid="{00000000-0016-0000-0200-000010040000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0" connectionId="945" xr16:uid="{00000000-0016-0000-0200-00005C0D0000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0" connectionId="1303" xr16:uid="{00000000-0016-0000-0200-0000DC090000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2" connectionId="1883" xr16:uid="{00000000-0016-0000-0200-000064050000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0" connectionId="1953" xr16:uid="{00000000-0016-0000-0200-0000A4040000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1" connectionId="105" xr16:uid="{00000000-0016-0000-0200-00008F000000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6" connectionId="1676" xr16:uid="{00000000-0016-0000-0200-0000E2030000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1" connectionId="974" xr16:uid="{00000000-0016-0000-0200-0000CF010000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8" connectionId="2440" xr16:uid="{00000000-0016-0000-0200-00009D0A0000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6" connectionId="1808" xr16:uid="{00000000-0016-0000-0200-000084000000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2" connectionId="2228" xr16:uid="{00000000-0016-0000-0200-0000EE060000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2" connectionId="1841" xr16:uid="{00000000-0016-0000-0200-0000BE070000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5" connectionId="2561" xr16:uid="{00000000-0016-0000-0200-000024030000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3" connectionId="1022" xr16:uid="{00000000-0016-0000-0200-00005F000000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1" connectionId="905" xr16:uid="{00000000-0016-0000-0200-0000E5060000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9" connectionId="1430" xr16:uid="{00000000-0016-0000-0200-000006000000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8" connectionId="3020" xr16:uid="{00000000-0016-0000-0200-00005E020000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1" connectionId="287" xr16:uid="{00000000-0016-0000-0200-00009A030000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6" connectionId="768" xr16:uid="{00000000-0016-0000-0200-000068080000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6" connectionId="1334" xr16:uid="{00000000-0016-0000-0200-000092090000}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9" connectionId="439" xr16:uid="{00000000-0016-0000-0200-0000B4070000}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1" connectionId="364" xr16:uid="{00000000-0016-0000-0200-0000050B0000}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2" connectionId="1851" xr16:uid="{00000000-0016-0000-0200-000070020000}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7" connectionId="2597" xr16:uid="{00000000-0016-0000-0200-00002C090000}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7" connectionId="1390" xr16:uid="{00000000-0016-0000-0200-000071000000}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3" connectionId="1524" xr16:uid="{00000000-0016-0000-0200-000046000000}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0" connectionId="2806" xr16:uid="{00000000-0016-0000-0200-000064060000}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0" connectionId="2566" xr16:uid="{00000000-0016-0000-0200-0000F4080000}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9" connectionId="1475" xr16:uid="{00000000-0016-0000-0200-000079090000}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9" connectionId="2382" xr16:uid="{00000000-0016-0000-0200-0000CB0B0000}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9" connectionId="885" xr16:uid="{00000000-0016-0000-0200-0000C30D0000}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9" connectionId="447" xr16:uid="{00000000-0016-0000-0200-00003D070000}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9" connectionId="2088" xr16:uid="{00000000-0016-0000-0200-00006F070000}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6" connectionId="94" xr16:uid="{00000000-0016-0000-0200-0000C5040000}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7" connectionId="1914" xr16:uid="{00000000-0016-0000-0200-00006D070000}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6" connectionId="3950" xr16:uid="{00000000-0016-0000-0200-0000A6070000}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3" connectionId="838" xr16:uid="{00000000-0016-0000-0200-0000D2000000}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7" connectionId="1758" xr16:uid="{00000000-0016-0000-0200-000008070000}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0" connectionId="664" xr16:uid="{00000000-0016-0000-0200-000055000000}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1" connectionId="3443" xr16:uid="{00000000-0016-0000-0200-000097080000}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1" connectionId="1356" xr16:uid="{00000000-0016-0000-0200-00007A060000}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0" connectionId="2648" xr16:uid="{00000000-0016-0000-0200-0000A60C0000}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4" connectionId="1733" xr16:uid="{00000000-0016-0000-0200-000013070000}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3" connectionId="472" xr16:uid="{00000000-0016-0000-0200-00004B000000}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1" connectionId="2851" xr16:uid="{00000000-0016-0000-0200-00004D020000}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2" connectionId="1462" xr16:uid="{00000000-0016-0000-0200-000041010000}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2" connectionId="2612" xr16:uid="{00000000-0016-0000-0200-0000D80D0000}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0" connectionId="686" xr16:uid="{00000000-0016-0000-0200-0000B5060000}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2" connectionId="2550" xr16:uid="{00000000-0016-0000-0200-00005C040000}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1" connectionId="545" xr16:uid="{00000000-0016-0000-0200-0000CC040000}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0" connectionId="226" xr16:uid="{00000000-0016-0000-0200-0000580D0000}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5" connectionId="1186" xr16:uid="{00000000-0016-0000-0200-000056080000}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3" connectionId="2800" xr16:uid="{00000000-0016-0000-0200-0000390B0000}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6" connectionId="2633" xr16:uid="{00000000-0016-0000-0200-0000DC010000}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4" connectionId="3778" xr16:uid="{00000000-0016-0000-0200-00001E020000}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5" connectionId="4218" xr16:uid="{00000000-0016-0000-0200-0000FE060000}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7" connectionId="2737" xr16:uid="{00000000-0016-0000-0200-0000300D0000}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8" connectionId="2480" xr16:uid="{00000000-0016-0000-0200-000079080000}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8" connectionId="2343" xr16:uid="{00000000-0016-0000-0200-0000B60B0000}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3" connectionId="2342" xr16:uid="{00000000-0016-0000-0200-0000DF020000}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6" connectionId="218" xr16:uid="{00000000-0016-0000-0200-000087040000}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9" connectionId="2720" xr16:uid="{00000000-0016-0000-0200-00009C070000}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7" connectionId="2505" xr16:uid="{00000000-0016-0000-0200-000077030000}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9" connectionId="3691" xr16:uid="{00000000-0016-0000-0200-0000270A0000}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8" connectionId="860" xr16:uid="{00000000-0016-0000-0200-0000C5050000}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4" connectionId="410" xr16:uid="{00000000-0016-0000-0200-0000C2030000}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6" connectionId="3909" xr16:uid="{00000000-0016-0000-0200-00004F060000}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3" connectionId="3695" xr16:uid="{00000000-0016-0000-0200-0000A80A0000}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connectionId="3137" xr16:uid="{00000000-0016-0000-0200-0000D30B0000}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9" connectionId="2004" xr16:uid="{00000000-0016-0000-0200-0000D20C0000}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6" connectionId="625" xr16:uid="{00000000-0016-0000-0200-0000FD0C0000}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7" connectionId="602" xr16:uid="{00000000-0016-0000-0200-0000220C0000}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0" connectionId="640" xr16:uid="{00000000-0016-0000-0200-000078070000}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6" connectionId="152" xr16:uid="{00000000-0016-0000-0200-00007C0C0000}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1" connectionId="508" xr16:uid="{00000000-0016-0000-0200-000077040000}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8" connectionId="66" xr16:uid="{00000000-0016-0000-0200-000045050000}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5" connectionId="721" xr16:uid="{00000000-0016-0000-0200-0000600B0000}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7" connectionId="1422" xr16:uid="{00000000-0016-0000-0200-000002030000}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2" connectionId="313" xr16:uid="{00000000-0016-0000-0200-00007F030000}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5" connectionId="1922" xr16:uid="{00000000-0016-0000-0200-0000560B0000}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8" connectionId="3095" xr16:uid="{00000000-0016-0000-0200-00005F040000}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1" connectionId="2082" xr16:uid="{00000000-0016-0000-0200-000045030000}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4" connectionId="1495" xr16:uid="{00000000-0016-0000-0200-000029000000}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3" connectionId="52" xr16:uid="{00000000-0016-0000-0200-00004A0B0000}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6" connectionId="763" xr16:uid="{00000000-0016-0000-0200-000027030000}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connectionId="3617" xr16:uid="{00000000-0016-0000-0200-0000A1030000}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7" connectionId="2874" xr16:uid="{00000000-0016-0000-0200-000013050000}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4" connectionId="1228" xr16:uid="{00000000-0016-0000-0200-000050030000}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8" connectionId="1849" xr16:uid="{00000000-0016-0000-0200-000000020000}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0" connectionId="3104" xr16:uid="{00000000-0016-0000-0200-00003E0D0000}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4" connectionId="4132" xr16:uid="{00000000-0016-0000-0200-0000C6090000}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2" connectionId="1886" xr16:uid="{00000000-0016-0000-0200-00008F080000}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7" connectionId="1395" xr16:uid="{00000000-0016-0000-0200-0000360D0000}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3" connectionId="832" xr16:uid="{00000000-0016-0000-0200-000055020000}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8" connectionId="2419" xr16:uid="{00000000-0016-0000-0200-000075000000}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5" connectionId="1688" xr16:uid="{00000000-0016-0000-0200-00002B0D0000}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7" connectionId="3341" xr16:uid="{00000000-0016-0000-0200-0000A7070000}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1" connectionId="3828" xr16:uid="{00000000-0016-0000-0200-0000FB090000}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connectionId="3694" xr16:uid="{00000000-0016-0000-0200-000085050000}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4" connectionId="2844" xr16:uid="{00000000-0016-0000-0200-0000830A0000}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9" connectionId="1961" xr16:uid="{00000000-0016-0000-0200-0000F90C0000}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1" connectionId="2178" xr16:uid="{00000000-0016-0000-0200-00002D030000}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2" connectionId="495" xr16:uid="{00000000-0016-0000-0200-0000BB0D0000}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8" connectionId="2478" xr16:uid="{00000000-0016-0000-0200-00009A020000}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5" connectionId="749" xr16:uid="{00000000-0016-0000-0200-0000000A0000}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5" connectionId="1634" xr16:uid="{00000000-0016-0000-0200-0000800A0000}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9" connectionId="3800" xr16:uid="{00000000-0016-0000-0200-000009060000}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2" connectionId="546" xr16:uid="{00000000-0016-0000-0200-0000BF0D0000}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0" connectionId="2399" xr16:uid="{00000000-0016-0000-0200-000090060000}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7" connectionId="2902" xr16:uid="{00000000-0016-0000-0200-000002020000}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2" connectionId="2365" xr16:uid="{00000000-0016-0000-0200-0000FB020000}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5" connectionId="3516" xr16:uid="{00000000-0016-0000-0200-0000B3000000}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5" connectionId="1832" xr16:uid="{00000000-0016-0000-0200-0000400C0000}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9" connectionId="1652" xr16:uid="{00000000-0016-0000-0200-000041000000}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4" connectionId="1051" xr16:uid="{00000000-0016-0000-0200-000080090000}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0" connectionId="1056" xr16:uid="{00000000-0016-0000-0200-00008C0C0000}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1" connectionId="611" xr16:uid="{00000000-0016-0000-0200-0000BC050000}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4" connectionId="2276" xr16:uid="{00000000-0016-0000-0200-0000080B0000}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8" connectionId="668" xr16:uid="{00000000-0016-0000-0200-000052030000}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1" connectionId="2078" xr16:uid="{00000000-0016-0000-0200-0000940D0000}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2" connectionId="494" xr16:uid="{00000000-0016-0000-0200-00003B050000}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7" connectionId="1391" xr16:uid="{00000000-0016-0000-0200-0000DE060000}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0" connectionId="1992" xr16:uid="{00000000-0016-0000-0200-0000D80C0000}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1" connectionId="2389" xr16:uid="{00000000-0016-0000-0200-00008E0C0000}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8" connectionId="1508" xr16:uid="{00000000-0016-0000-0200-00004E0B0000}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3" connectionId="1786" xr16:uid="{00000000-0016-0000-0200-000037040000}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4" connectionId="2383" xr16:uid="{00000000-0016-0000-0200-0000BC0A0000}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3" connectionId="893" xr16:uid="{00000000-0016-0000-0200-0000890C0000}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1" connectionId="1584" xr16:uid="{00000000-0016-0000-0200-0000F0080000}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1" connectionId="2476" xr16:uid="{00000000-0016-0000-0200-000049040000}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4" connectionId="3896" xr16:uid="{00000000-0016-0000-0200-0000EA040000}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9" connectionId="1413" xr16:uid="{00000000-0016-0000-0200-0000D3020000}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6" connectionId="911" xr16:uid="{00000000-0016-0000-0200-000053010000}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9" connectionId="2477" xr16:uid="{00000000-0016-0000-0200-0000F4050000}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9" connectionId="2846" xr16:uid="{00000000-0016-0000-0200-0000720C0000}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2" connectionId="1275" xr16:uid="{00000000-0016-0000-0200-0000F70A0000}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8" connectionId="2735" xr16:uid="{00000000-0016-0000-0200-00007F060000}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7" connectionId="1242" xr16:uid="{00000000-0016-0000-0200-0000C20D0000}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5" connectionId="698" xr16:uid="{00000000-0016-0000-0200-0000EB050000}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9" connectionId="2607" xr16:uid="{00000000-0016-0000-0200-00002C070000}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1" connectionId="2930" xr16:uid="{00000000-0016-0000-0200-000038040000}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9" connectionId="1418" xr16:uid="{00000000-0016-0000-0200-0000330A0000}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2" connectionId="2142" xr16:uid="{00000000-0016-0000-0200-000030040000}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2" connectionId="1705" xr16:uid="{00000000-0016-0000-0200-00008F020000}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0" connectionId="638" xr16:uid="{00000000-0016-0000-0200-000079040000}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7" connectionId="1807" xr16:uid="{00000000-0016-0000-0200-000027050000}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3" connectionId="758" xr16:uid="{00000000-0016-0000-0200-000079070000}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9" connectionId="558" xr16:uid="{00000000-0016-0000-0200-000014040000}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6" connectionId="2469" xr16:uid="{00000000-0016-0000-0200-000095070000}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9" connectionId="4167" xr16:uid="{00000000-0016-0000-0200-0000B90A0000}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5" connectionId="3824" xr16:uid="{00000000-0016-0000-0200-0000CE0C0000}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5" connectionId="987" xr16:uid="{00000000-0016-0000-0200-00008D090000}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5" connectionId="836" xr16:uid="{00000000-0016-0000-0200-00009E0B0000}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1" connectionId="628" xr16:uid="{00000000-0016-0000-0200-0000D3050000}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0" connectionId="2950" xr16:uid="{00000000-0016-0000-0200-0000AF020000}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0" connectionId="2120" xr16:uid="{00000000-0016-0000-0200-000031030000}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7" connectionId="2732" xr16:uid="{00000000-0016-0000-0200-00005B0C0000}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5" connectionId="3067" xr16:uid="{00000000-0016-0000-0200-00007D080000}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2" connectionId="3003" xr16:uid="{00000000-0016-0000-0200-000030000000}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1" connectionId="2622" xr16:uid="{00000000-0016-0000-0200-00002A060000}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9" connectionId="4041" xr16:uid="{00000000-0016-0000-0200-000076040000}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7" connectionId="2877" xr16:uid="{00000000-0016-0000-0200-0000AD020000}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5" connectionId="1254" xr16:uid="{00000000-0016-0000-0200-0000A70A0000}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6" connectionId="2900" xr16:uid="{00000000-0016-0000-0200-0000FD010000}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2" connectionId="790" xr16:uid="{00000000-0016-0000-0200-0000B40C0000}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0" connectionId="1265" xr16:uid="{00000000-0016-0000-0200-000027020000}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4" connectionId="1503" xr16:uid="{00000000-0016-0000-0200-0000C4090000}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5" connectionId="515" xr16:uid="{00000000-0016-0000-0200-000007090000}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2" connectionId="492" xr16:uid="{00000000-0016-0000-0200-00005F0C0000}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6" connectionId="2371" xr16:uid="{00000000-0016-0000-0200-00008A030000}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9" connectionId="3462" xr16:uid="{00000000-0016-0000-0200-00008A0C0000}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3" connectionId="2861" xr16:uid="{00000000-0016-0000-0200-00007D0D0000}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4" connectionId="563" xr16:uid="{00000000-0016-0000-0200-0000420A0000}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1" connectionId="1098" xr16:uid="{00000000-0016-0000-0200-000003050000}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7" connectionId="108" xr16:uid="{00000000-0016-0000-0200-00001D010000}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5" connectionId="2825" xr16:uid="{00000000-0016-0000-0200-0000EB010000}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4" connectionId="2531" xr16:uid="{00000000-0016-0000-0200-0000D9090000}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0" connectionId="4110" xr16:uid="{00000000-0016-0000-0200-0000BC000000}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1" connectionId="1504" xr16:uid="{00000000-0016-0000-0200-000059070000}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3" connectionId="2240" xr16:uid="{00000000-0016-0000-0200-000069050000}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7" connectionId="3917" xr16:uid="{00000000-0016-0000-0200-0000D1070000}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1" connectionId="614" xr16:uid="{00000000-0016-0000-0200-0000FD060000}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0" connectionId="1977" xr16:uid="{00000000-0016-0000-0200-00004B020000}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6" connectionId="465" xr16:uid="{00000000-0016-0000-0200-000005040000}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4" connectionId="2286" xr16:uid="{00000000-0016-0000-0200-000062020000}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3" connectionId="1018" xr16:uid="{00000000-0016-0000-0200-0000640C0000}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0" connectionId="3847" xr16:uid="{00000000-0016-0000-0200-0000B0060000}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7" connectionId="3801" xr16:uid="{00000000-0016-0000-0200-000000040000}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0" connectionId="1945" xr16:uid="{00000000-0016-0000-0200-0000D90C0000}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1" connectionId="1233" xr16:uid="{00000000-0016-0000-0200-0000AA000000}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connectionId="3377" xr16:uid="{00000000-0016-0000-0200-0000A5040000}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6" connectionId="912" xr16:uid="{00000000-0016-0000-0200-00000E010000}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6" connectionId="2200" xr16:uid="{00000000-0016-0000-0200-0000B50A0000}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6" connectionId="2905" xr16:uid="{00000000-0016-0000-0200-0000BA090000}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9" connectionId="2530" xr16:uid="{00000000-0016-0000-0200-0000CC030000}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7" connectionId="2815" xr16:uid="{00000000-0016-0000-0200-0000AC0D0000}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3" connectionId="2281" xr16:uid="{00000000-0016-0000-0200-0000690B0000}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1" connectionId="2018" xr16:uid="{00000000-0016-0000-0200-0000F9040000}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1" connectionId="1236" xr16:uid="{00000000-0016-0000-0200-000073080000}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8" connectionId="2880" xr16:uid="{00000000-0016-0000-0200-000013010000}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1" connectionId="2014" xr16:uid="{00000000-0016-0000-0200-000050090000}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2" connectionId="750" xr16:uid="{00000000-0016-0000-0200-0000D6090000}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8" connectionId="1595" xr16:uid="{00000000-0016-0000-0200-0000D5070000}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1" connectionId="2918" xr16:uid="{00000000-0016-0000-0200-0000CF090000}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1" connectionId="2032" xr16:uid="{00000000-0016-0000-0200-0000B5090000}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4" connectionId="1115" xr16:uid="{00000000-0016-0000-0200-000012020000}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7" connectionId="2872" xr16:uid="{00000000-0016-0000-0200-0000FF0C0000}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8" connectionId="2979" xr16:uid="{00000000-0016-0000-0200-0000B4060000}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4" connectionId="925" xr16:uid="{00000000-0016-0000-0200-000016070000}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3" connectionId="1262" xr16:uid="{00000000-0016-0000-0200-0000EF0B0000}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9" connectionId="1464" xr16:uid="{00000000-0016-0000-0200-0000570C0000}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9" connectionId="2692" xr16:uid="{00000000-0016-0000-0200-0000730B0000}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1" connectionId="3739" xr16:uid="{00000000-0016-0000-0200-000050010000}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9" connectionId="1835" xr16:uid="{00000000-0016-0000-0200-00000B0C0000}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3" connectionId="1973" xr16:uid="{00000000-0016-0000-0200-0000C3010000}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connectionId="3332" xr16:uid="{00000000-0016-0000-0200-0000F9060000}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3" connectionId="4172" xr16:uid="{00000000-0016-0000-0200-000087010000}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8" connectionId="866" xr16:uid="{00000000-0016-0000-0200-0000DE0B0000}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2" connectionId="3712" xr16:uid="{00000000-0016-0000-0200-00000F0B0000}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2" connectionId="2652" xr16:uid="{00000000-0016-0000-0200-000036080000}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8" connectionId="2684" xr16:uid="{00000000-0016-0000-0200-0000860A0000}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5" connectionId="3548" xr16:uid="{00000000-0016-0000-0200-0000DC0A0000}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1" connectionId="2261" xr16:uid="{00000000-0016-0000-0200-0000AE000000}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7" connectionId="1536" xr16:uid="{00000000-0016-0000-0200-0000B1040000}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6" connectionId="3138" xr16:uid="{00000000-0016-0000-0200-000058010000}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2" connectionId="294" xr16:uid="{00000000-0016-0000-0200-0000FF060000}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3" connectionId="1665" xr16:uid="{00000000-0016-0000-0200-0000FA090000}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1" connectionId="1182" xr16:uid="{00000000-0016-0000-0200-000033070000}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0" connectionId="2802" xr16:uid="{00000000-0016-0000-0200-0000DD070000}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8" connectionId="598" xr16:uid="{00000000-0016-0000-0200-000012000000}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9" connectionId="713" xr16:uid="{00000000-0016-0000-0200-0000970A0000}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2" connectionId="3433" xr16:uid="{00000000-0016-0000-0200-0000EA080000}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4" connectionId="767" xr16:uid="{00000000-0016-0000-0200-000049010000}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5" connectionId="225" xr16:uid="{00000000-0016-0000-0200-0000F20B0000}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3" connectionId="3034" xr16:uid="{00000000-0016-0000-0200-0000150C0000}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0" connectionId="2653" xr16:uid="{00000000-0016-0000-0200-00008C070000}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1" connectionId="3081" xr16:uid="{00000000-0016-0000-0200-00007F080000}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5" connectionId="1497" xr16:uid="{00000000-0016-0000-0200-000040000000}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5" connectionId="1664" xr16:uid="{00000000-0016-0000-0200-000083030000}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0" connectionId="2911" xr16:uid="{00000000-0016-0000-0200-0000C7080000}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5" connectionId="1061" xr16:uid="{00000000-0016-0000-0200-0000B80C0000}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5" connectionId="4252" xr16:uid="{00000000-0016-0000-0200-0000160D0000}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6" connectionId="3485" xr16:uid="{00000000-0016-0000-0200-0000CF0A0000}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3" connectionId="2315" xr16:uid="{00000000-0016-0000-0200-000014050000}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5" connectionId="272" xr16:uid="{00000000-0016-0000-0200-0000800B0000}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1" connectionId="2256" xr16:uid="{00000000-0016-0000-0200-0000060A0000}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5" connectionId="266" xr16:uid="{00000000-0016-0000-0200-000035070000}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7" connectionId="2583" xr16:uid="{00000000-0016-0000-0200-00007D000000}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2" connectionId="874" xr16:uid="{00000000-0016-0000-0200-00006F090000}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6" connectionId="2840" xr16:uid="{00000000-0016-0000-0200-0000C4030000}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8" connectionId="2091" xr16:uid="{00000000-0016-0000-0200-0000D20A0000}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1" connectionId="549" xr16:uid="{00000000-0016-0000-0200-000085010000}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2" connectionId="551" xr16:uid="{00000000-0016-0000-0200-0000B30D0000}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7" connectionId="1227" xr16:uid="{00000000-0016-0000-0200-0000B8030000}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6" connectionId="1624" xr16:uid="{00000000-0016-0000-0200-0000A9080000}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1" connectionId="2266" xr16:uid="{00000000-0016-0000-0200-0000DD040000}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8" connectionId="2870" xr16:uid="{00000000-0016-0000-0200-0000E1030000}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8" connectionId="1833" xr16:uid="{00000000-0016-0000-0200-0000D6040000}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9" connectionId="3084" xr16:uid="{00000000-0016-0000-0200-00002A010000}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5" connectionId="2816" xr16:uid="{00000000-0016-0000-0200-0000410A0000}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9" connectionId="530" xr16:uid="{00000000-0016-0000-0200-000042050000}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6" connectionId="1256" xr16:uid="{00000000-0016-0000-0200-0000CE030000}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7" connectionId="2883" xr16:uid="{00000000-0016-0000-0200-000086020000}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1" connectionId="381" xr16:uid="{00000000-0016-0000-0200-0000680C0000}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5" connectionId="2155" xr16:uid="{00000000-0016-0000-0200-0000FD090000}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6" connectionId="3821" xr16:uid="{00000000-0016-0000-0200-0000FE050000}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2" connectionId="1594" xr16:uid="{00000000-0016-0000-0200-000079030000}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5" connectionId="1341" xr16:uid="{00000000-0016-0000-0200-0000EF070000}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4" connectionId="656" xr16:uid="{00000000-0016-0000-0200-0000EF0D0000}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4" connectionId="1743" xr16:uid="{00000000-0016-0000-0200-0000DA040000}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9" connectionId="4153" xr16:uid="{00000000-0016-0000-0200-0000F80B0000}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3" connectionId="2593" xr16:uid="{00000000-0016-0000-0200-00000E000000}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4" connectionId="2339" xr16:uid="{00000000-0016-0000-0200-0000A4010000}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4" connectionId="3050" xr16:uid="{00000000-0016-0000-0200-000079060000}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6" connectionId="181" xr16:uid="{00000000-0016-0000-0200-00003E000000}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8" connectionId="1968" xr16:uid="{00000000-0016-0000-0200-00008E090000}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4" connectionId="2963" xr16:uid="{00000000-0016-0000-0200-000022030000}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5" connectionId="2192" xr16:uid="{00000000-0016-0000-0200-0000AD090000}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0" connectionId="1472" xr16:uid="{00000000-0016-0000-0200-0000180B0000}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4" connectionId="1648" xr16:uid="{00000000-0016-0000-0200-000082020000}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5" connectionId="3240" xr16:uid="{00000000-0016-0000-0200-0000510D0000}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2" connectionId="2867" xr16:uid="{00000000-0016-0000-0200-00007C0A0000}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8" connectionId="2053" xr16:uid="{00000000-0016-0000-0200-0000E8070000}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9" connectionId="2154" xr16:uid="{00000000-0016-0000-0200-0000F2080000}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2" connectionId="2335" xr16:uid="{00000000-0016-0000-0200-00007F050000}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3" connectionId="3056" xr16:uid="{00000000-0016-0000-0200-00005A000000}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8" connectionId="2056" xr16:uid="{00000000-0016-0000-0200-000044050000}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9" connectionId="2577" xr16:uid="{00000000-0016-0000-0200-0000A6040000}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5" connectionId="265" xr16:uid="{00000000-0016-0000-0200-00003F0D0000}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7" connectionId="3730" xr16:uid="{00000000-0016-0000-0200-000007080000}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4" connectionId="136" xr16:uid="{00000000-0016-0000-0200-000035090000}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8" connectionId="3844" xr16:uid="{00000000-0016-0000-0200-0000480D0000}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1" connectionId="2569" xr16:uid="{00000000-0016-0000-0200-000082090000}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2" connectionId="3798" xr16:uid="{00000000-0016-0000-0200-00009E060000}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5" connectionId="4111" xr16:uid="{00000000-0016-0000-0200-00001B080000}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8" connectionId="1499" xr16:uid="{00000000-0016-0000-0200-0000E4050000}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6" connectionId="921" xr16:uid="{00000000-0016-0000-0200-0000470A0000}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0" connectionId="1271" xr16:uid="{00000000-0016-0000-0200-000057070000}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7" connectionId="2244" xr16:uid="{00000000-0016-0000-0200-00007A0B0000}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3" connectionId="2368" xr16:uid="{00000000-0016-0000-0200-0000E8020000}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3" connectionId="2170" xr16:uid="{00000000-0016-0000-0200-000082010000}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1" connectionId="426" xr16:uid="{00000000-0016-0000-0200-0000CD060000}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8" connectionId="107" xr16:uid="{00000000-0016-0000-0200-000038010000}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4" connectionId="2352" xr16:uid="{00000000-0016-0000-0200-0000910D0000}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5" connectionId="1259" xr16:uid="{00000000-0016-0000-0200-0000CC090000}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4" connectionId="95" xr16:uid="{00000000-0016-0000-0200-0000E0070000}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0" connectionId="3855" xr16:uid="{00000000-0016-0000-0200-0000440D0000}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4" connectionId="696" xr16:uid="{00000000-0016-0000-0200-0000B2060000}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5" connectionId="3914" xr16:uid="{00000000-0016-0000-0200-000039040000}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8" connectionId="953" xr16:uid="{00000000-0016-0000-0200-0000DA090000}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3" connectionId="3387" xr16:uid="{00000000-0016-0000-0200-0000910C0000}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1" connectionId="1230" xr16:uid="{00000000-0016-0000-0200-0000FC0B0000}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5" connectionId="3410" xr16:uid="{00000000-0016-0000-0200-000056040000}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6" connectionId="1878" xr16:uid="{00000000-0016-0000-0200-000088030000}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5" connectionId="1144" xr16:uid="{00000000-0016-0000-0200-0000B4020000}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3" connectionId="2746" xr16:uid="{00000000-0016-0000-0200-0000BB0B0000}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8" connectionId="786" xr16:uid="{00000000-0016-0000-0200-0000A2020000}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9" connectionId="331" xr16:uid="{00000000-0016-0000-0200-0000AE0C0000}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1" connectionId="3774" xr16:uid="{00000000-0016-0000-0200-0000EC000000}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2" connectionId="1855" xr16:uid="{00000000-0016-0000-0200-00002A090000}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0" connectionId="795" xr16:uid="{00000000-0016-0000-0200-000001070000}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0" connectionId="1723" xr16:uid="{00000000-0016-0000-0200-0000BB070000}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7" connectionId="4229" xr16:uid="{00000000-0016-0000-0200-000090030000}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4" connectionId="416" xr16:uid="{00000000-0016-0000-0200-000092080000}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8" connectionId="2557" xr16:uid="{00000000-0016-0000-0200-0000280C0000}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5" connectionId="3435" xr16:uid="{00000000-0016-0000-0200-0000E10B0000}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4" connectionId="528" xr16:uid="{00000000-0016-0000-0200-0000BC080000}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0" connectionId="253" xr16:uid="{00000000-0016-0000-0200-0000D9080000}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0" connectionId="2202" xr16:uid="{00000000-0016-0000-0200-0000B1080000}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4" connectionId="2956" xr16:uid="{00000000-0016-0000-0200-0000D4090000}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3" connectionId="1113" xr16:uid="{00000000-0016-0000-0200-00009C060000}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1" connectionId="3819" xr16:uid="{00000000-0016-0000-0200-0000D5080000}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2" connectionId="2888" xr16:uid="{00000000-0016-0000-0200-00002C030000}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6" connectionId="2058" xr16:uid="{00000000-0016-0000-0200-0000A2070000}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8" connectionId="2885" xr16:uid="{00000000-0016-0000-0200-000061050000}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9" connectionId="1204" xr16:uid="{00000000-0016-0000-0200-0000F10A0000}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9" connectionId="4225" xr16:uid="{00000000-0016-0000-0200-00009A0D0000}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5" connectionId="3036" xr16:uid="{00000000-0016-0000-0200-000025050000}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1" connectionId="1817" xr16:uid="{00000000-0016-0000-0200-0000C9000000}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1" connectionId="1819" xr16:uid="{00000000-0016-0000-0200-0000B3090000}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3" connectionId="1791" xr16:uid="{00000000-0016-0000-0200-000050050000}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7" connectionId="3544" xr16:uid="{00000000-0016-0000-0200-00001A070000}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2" connectionId="3732" xr16:uid="{00000000-0016-0000-0200-0000F9000000}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2" connectionId="1877" xr16:uid="{00000000-0016-0000-0200-0000AC070000}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2" connectionId="2871" xr16:uid="{00000000-0016-0000-0200-000083050000}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6" connectionId="1284" xr16:uid="{00000000-0016-0000-0200-00000D050000}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3" connectionId="419" xr16:uid="{00000000-0016-0000-0200-0000880A0000}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8" connectionId="4166" xr16:uid="{00000000-0016-0000-0200-0000FC0C0000}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1" connectionId="124" xr16:uid="{00000000-0016-0000-0200-0000AD050000}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0" connectionId="1300" xr16:uid="{00000000-0016-0000-0200-00007D050000}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7" connectionId="3781" xr16:uid="{00000000-0016-0000-0200-00009C000000}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0" connectionId="3340" xr16:uid="{00000000-0016-0000-0200-0000DA0B0000}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0" connectionId="870" xr16:uid="{00000000-0016-0000-0200-0000CF000000}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6" connectionId="3459" xr16:uid="{00000000-0016-0000-0200-000063060000}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8" connectionId="3983" xr16:uid="{00000000-0016-0000-0200-00003E0A0000}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6" connectionId="973" xr16:uid="{00000000-0016-0000-0200-00009B060000}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7" connectionId="2766" xr16:uid="{00000000-0016-0000-0200-000011080000}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1" connectionId="3522" xr16:uid="{00000000-0016-0000-0200-0000B9090000}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3" connectionId="964" xr16:uid="{00000000-0016-0000-0200-0000AE030000}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2" connectionId="667" xr16:uid="{00000000-0016-0000-0200-000017050000}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4" connectionId="2246" xr16:uid="{00000000-0016-0000-0200-00001C060000}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1" connectionId="3612" xr16:uid="{00000000-0016-0000-0200-0000E5050000}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4" connectionId="2128" xr16:uid="{00000000-0016-0000-0200-000018010000}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2" connectionId="2013" xr16:uid="{00000000-0016-0000-0200-0000E3010000}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5" connectionId="2431" xr16:uid="{00000000-0016-0000-0200-0000510C0000}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2" connectionId="878" xr16:uid="{00000000-0016-0000-0200-000098050000}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9" connectionId="4121" xr16:uid="{00000000-0016-0000-0200-00007E0D0000}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5" connectionId="1322" xr16:uid="{00000000-0016-0000-0200-0000610B0000}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0" connectionId="997" xr16:uid="{00000000-0016-0000-0200-00005D090000}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0" connectionId="3862" xr16:uid="{00000000-0016-0000-0200-0000A40D0000}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9" connectionId="1484" xr16:uid="{00000000-0016-0000-0200-0000820A0000}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6" connectionId="145" xr16:uid="{00000000-0016-0000-0200-0000A2000000}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8" connectionId="1436" xr16:uid="{00000000-0016-0000-0200-00002A0A0000}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5" connectionId="639" xr16:uid="{00000000-0016-0000-0200-0000B8040000}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9" connectionId="3402" xr16:uid="{00000000-0016-0000-0200-0000BD0A0000}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6" connectionId="2810" xr16:uid="{00000000-0016-0000-0200-0000DE0C0000}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2" connectionId="1773" xr16:uid="{00000000-0016-0000-0200-000012090000}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8" connectionId="784" xr16:uid="{00000000-0016-0000-0200-000075040000}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8" connectionId="2124" xr16:uid="{00000000-0016-0000-0200-0000AE010000}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8" connectionId="1096" xr16:uid="{00000000-0016-0000-0200-000019030000}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0" connectionId="684" xr16:uid="{00000000-0016-0000-0200-000025070000}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6" connectionId="2580" xr16:uid="{00000000-0016-0000-0200-0000FB060000}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8" connectionId="3574" xr16:uid="{00000000-0016-0000-0200-000027070000}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3" connectionId="2322" xr16:uid="{00000000-0016-0000-0200-00009E010000}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6" connectionId="1320" xr16:uid="{00000000-0016-0000-0200-0000440C0000}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3" connectionId="1470" xr16:uid="{00000000-0016-0000-0200-00007D030000}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connectionId="3761" xr16:uid="{00000000-0016-0000-0200-0000260C0000}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1" connectionId="365" xr16:uid="{00000000-0016-0000-0200-0000180D0000}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7" connectionId="3616" xr16:uid="{00000000-0016-0000-0200-000016050000}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0" connectionId="2065" xr16:uid="{00000000-0016-0000-0200-000055090000}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9" connectionId="2118" xr16:uid="{00000000-0016-0000-0200-000034090000}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2" connectionId="839" xr16:uid="{00000000-0016-0000-0200-0000CE090000}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1" connectionId="3478" xr16:uid="{00000000-0016-0000-0200-00008C0A0000}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5" connectionId="3836" xr16:uid="{00000000-0016-0000-0200-00000A060000}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1" connectionId="4103" xr16:uid="{00000000-0016-0000-0200-000044060000}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1" connectionId="2285" xr16:uid="{00000000-0016-0000-0200-0000D2070000}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8" connectionId="4179" xr16:uid="{00000000-0016-0000-0200-000096090000}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1" connectionId="580" xr16:uid="{00000000-0016-0000-0200-000063020000}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8" connectionId="469" xr16:uid="{00000000-0016-0000-0200-0000C1090000}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0" connectionId="650" xr16:uid="{00000000-0016-0000-0200-0000230C0000}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1" connectionId="1750" xr16:uid="{00000000-0016-0000-0200-0000B0080000}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3" connectionId="2313" xr16:uid="{00000000-0016-0000-0200-000030070000}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7" connectionId="2893" xr16:uid="{00000000-0016-0000-0200-0000A50B0000}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8" connectionId="2919" xr16:uid="{00000000-0016-0000-0200-000053070000}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4" connectionId="2277" xr16:uid="{00000000-0016-0000-0200-00006B080000}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3" connectionId="3431" xr16:uid="{00000000-0016-0000-0200-00008F0B0000}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5" connectionId="2614" xr16:uid="{00000000-0016-0000-0200-00006E0A0000}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0" connectionId="2629" xr16:uid="{00000000-0016-0000-0200-0000EF020000}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7" connectionId="1566" xr16:uid="{00000000-0016-0000-0200-00000D0A0000}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0" connectionId="329" xr16:uid="{00000000-0016-0000-0200-000067030000}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7" connectionId="296" xr16:uid="{00000000-0016-0000-0200-00004F020000}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2" connectionId="2507" xr16:uid="{00000000-0016-0000-0200-000098070000}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0" connectionId="1185" xr16:uid="{00000000-0016-0000-0200-000045010000}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8" connectionId="2603" xr16:uid="{00000000-0016-0000-0200-00003B0A0000}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8" connectionId="2728" xr16:uid="{00000000-0016-0000-0200-0000640A0000}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2" connectionId="3083" xr16:uid="{00000000-0016-0000-0200-0000E6080000}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connectionId="3169" xr16:uid="{00000000-0016-0000-0200-000091020000}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6" connectionId="193" xr16:uid="{00000000-0016-0000-0200-000054040000}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0" connectionId="3593" xr16:uid="{00000000-0016-0000-0200-0000F1010000}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8" connectionId="1887" xr16:uid="{00000000-0016-0000-0200-0000170C0000}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0" connectionId="1460" xr16:uid="{00000000-0016-0000-0200-0000DA030000}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2" connectionId="1872" xr16:uid="{00000000-0016-0000-0200-0000C60D0000}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6" connectionId="1474" xr16:uid="{00000000-0016-0000-0200-00008A090000}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7" connectionId="2220" xr16:uid="{00000000-0016-0000-0200-000040060000}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2" connectionId="500" xr16:uid="{00000000-0016-0000-0200-0000AD010000}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6" connectionId="529" xr16:uid="{00000000-0016-0000-0200-0000BF080000}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5" connectionId="2071" xr16:uid="{00000000-0016-0000-0200-00009C0B0000}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8" connectionId="445" xr16:uid="{00000000-0016-0000-0200-00009D0D0000}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7" connectionId="476" xr16:uid="{00000000-0016-0000-0200-000066010000}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1" connectionId="1895" xr16:uid="{00000000-0016-0000-0200-000058050000}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7" connectionId="232" xr16:uid="{00000000-0016-0000-0200-000068060000}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6" connectionId="4241" xr16:uid="{00000000-0016-0000-0200-00002B060000}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5" connectionId="2719" xr16:uid="{00000000-0016-0000-0200-000014000000}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6" connectionId="3826" xr16:uid="{00000000-0016-0000-0200-00004B0B0000}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0" connectionId="521" xr16:uid="{00000000-0016-0000-0200-00001A010000}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9" connectionId="2225" xr16:uid="{00000000-0016-0000-0200-0000BD030000}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1" connectionId="1978" xr16:uid="{00000000-0016-0000-0200-0000960D0000}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1" connectionId="327" xr16:uid="{00000000-0016-0000-0200-000060080000}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3" connectionId="3090" xr16:uid="{00000000-0016-0000-0200-0000E3070000}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0" connectionId="1706" xr16:uid="{00000000-0016-0000-0200-00007C080000}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connectionId="3028" xr16:uid="{00000000-0016-0000-0200-00008C050000}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4" connectionId="2278" xr16:uid="{00000000-0016-0000-0200-00007A050000}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0" connectionId="753" xr16:uid="{00000000-0016-0000-0200-0000DD0C0000}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5" connectionId="1444" xr16:uid="{00000000-0016-0000-0200-000003070000}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7" connectionId="3432" xr16:uid="{00000000-0016-0000-0200-0000DF0C0000}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4" connectionId="2817" xr16:uid="{00000000-0016-0000-0200-0000BA0A0000}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0" connectionId="1210" xr16:uid="{00000000-0016-0000-0200-000081020000}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6" connectionId="1001" xr16:uid="{00000000-0016-0000-0200-00006D050000}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6" connectionId="913" xr16:uid="{00000000-0016-0000-0200-0000EF040000}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8" connectionId="4039" xr16:uid="{00000000-0016-0000-0200-0000B10B0000}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1" connectionId="578" xr16:uid="{00000000-0016-0000-0200-0000980D0000}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2" connectionId="4254" xr16:uid="{00000000-0016-0000-0200-0000E90B0000}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connectionId="3120" xr16:uid="{00000000-0016-0000-0200-0000D10B0000}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4" connectionId="348" xr16:uid="{00000000-0016-0000-0200-000009010000}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8" connectionId="3713" xr16:uid="{00000000-0016-0000-0200-0000240A0000}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3" connectionId="1979" xr16:uid="{00000000-0016-0000-0200-000066090000}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9" connectionId="3812" xr16:uid="{00000000-0016-0000-0200-00002A050000}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5" connectionId="1640" xr16:uid="{00000000-0016-0000-0200-0000C20A0000}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4" connectionId="2237" xr16:uid="{00000000-0016-0000-0200-00001D060000}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2" connectionId="2904" xr16:uid="{00000000-0016-0000-0200-00004D050000}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1" connectionId="1070" xr16:uid="{00000000-0016-0000-0200-0000A40C0000}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8" connectionId="535" xr16:uid="{00000000-0016-0000-0200-000013090000}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2" connectionId="487" xr16:uid="{00000000-0016-0000-0200-00008B020000}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7" connectionId="322" xr16:uid="{00000000-0016-0000-0200-0000200A0000}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7" connectionId="1008" xr16:uid="{00000000-0016-0000-0200-0000AB0C0000}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2" connectionId="2209" xr16:uid="{00000000-0016-0000-0200-0000390C0000}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0" connectionId="4135" xr16:uid="{00000000-0016-0000-0200-0000DC050000}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0" connectionId="2247" xr16:uid="{00000000-0016-0000-0200-000064070000}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5" connectionId="1683" xr16:uid="{00000000-0016-0000-0200-0000C6000000}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0" connectionId="2740" xr16:uid="{00000000-0016-0000-0200-0000C50B0000}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8" connectionId="1080" xr16:uid="{00000000-0016-0000-0200-0000D8090000}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9" connectionId="464" xr16:uid="{00000000-0016-0000-0200-000066070000}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8" connectionId="2073" xr16:uid="{00000000-0016-0000-0200-000083040000}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0" connectionId="647" xr16:uid="{00000000-0016-0000-0200-00009A0B0000}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1" connectionId="4052" xr16:uid="{00000000-0016-0000-0200-0000AF0C0000}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0" connectionId="3788" xr16:uid="{00000000-0016-0000-0200-000084020000}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connectionId="3606" xr16:uid="{00000000-0016-0000-0200-000049000000}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7" connectionId="2097" xr16:uid="{00000000-0016-0000-0200-000028040000}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8" connectionId="2046" xr16:uid="{00000000-0016-0000-0200-00001D0D0000}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2" connectionId="1604" xr16:uid="{00000000-0016-0000-0200-000021090000}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4" connectionId="2387" xr16:uid="{00000000-0016-0000-0200-0000F5060000}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7" connectionId="660" xr16:uid="{00000000-0016-0000-0200-0000BC010000}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4" connectionId="1429" xr16:uid="{00000000-0016-0000-0200-0000D70C0000}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1" connectionId="2801" xr16:uid="{00000000-0016-0000-0200-0000A7080000}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4" connectionId="433" xr16:uid="{00000000-0016-0000-0200-0000380B0000}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5" connectionId="3786" xr16:uid="{00000000-0016-0000-0200-00003D010000}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5" connectionId="3523" xr16:uid="{00000000-0016-0000-0200-0000B5050000}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2" connectionId="2743" xr16:uid="{00000000-0016-0000-0200-0000A8060000}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2" connectionId="673" xr16:uid="{00000000-0016-0000-0200-00004F0C0000}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4" connectionId="3610" xr16:uid="{00000000-0016-0000-0200-00009D060000}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5" connectionId="2211" xr16:uid="{00000000-0016-0000-0200-0000A7000000}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6" connectionId="188" xr16:uid="{00000000-0016-0000-0200-000017010000}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9" connectionId="1525" xr16:uid="{00000000-0016-0000-0200-0000580B0000}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1" connectionId="2775" xr16:uid="{00000000-0016-0000-0200-000088090000}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7" connectionId="4156" xr16:uid="{00000000-0016-0000-0200-0000CF060000}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0" connectionId="3141" xr16:uid="{00000000-0016-0000-0200-00006E080000}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1" connectionId="2617" xr16:uid="{00000000-0016-0000-0200-0000E8000000}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5" connectionId="3124" xr16:uid="{00000000-0016-0000-0200-000010060000}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connectionId="3233" xr16:uid="{00000000-0016-0000-0200-000022090000}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6" connectionId="4208" xr16:uid="{00000000-0016-0000-0200-0000C40D0000}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1" connectionId="2345" xr16:uid="{00000000-0016-0000-0200-00006C060000}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7" connectionId="1707" xr16:uid="{00000000-0016-0000-0200-000092020000}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9" connectionId="3271" xr16:uid="{00000000-0016-0000-0200-0000C9080000}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1" connectionId="2682" xr16:uid="{00000000-0016-0000-0200-0000D0070000}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4" connectionId="2012" xr16:uid="{00000000-0016-0000-0200-0000A9070000}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0" connectionId="637" xr16:uid="{00000000-0016-0000-0200-000018030000}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8" connectionId="4238" xr16:uid="{00000000-0016-0000-0200-000094080000}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7" connectionId="2054" xr16:uid="{00000000-0016-0000-0200-00004E060000}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6" connectionId="133" xr16:uid="{00000000-0016-0000-0200-0000520C0000}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9" connectionId="2417" xr16:uid="{00000000-0016-0000-0200-0000550B0000}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6" connectionId="4042" xr16:uid="{00000000-0016-0000-0200-0000E70B0000}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5" connectionId="954" xr16:uid="{00000000-0016-0000-0200-0000FA070000}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5" connectionId="2106" xr16:uid="{00000000-0016-0000-0200-000071030000}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7" connectionId="3596" xr16:uid="{00000000-0016-0000-0200-0000900A0000}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3" connectionId="2627" xr16:uid="{00000000-0016-0000-0200-000007020000}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6" connectionId="1490" xr16:uid="{00000000-0016-0000-0200-00005C080000}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4" connectionId="3494" xr16:uid="{00000000-0016-0000-0200-00004C060000}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3" connectionId="1793" xr16:uid="{00000000-0016-0000-0200-0000280D0000}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6" connectionId="814" xr16:uid="{00000000-0016-0000-0200-0000C5090000}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9" connectionId="1278" xr16:uid="{00000000-0016-0000-0200-0000470C0000}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6" connectionId="1225" xr16:uid="{00000000-0016-0000-0200-0000190D0000}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6" connectionId="1623" xr16:uid="{00000000-0016-0000-0200-000075030000}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7" connectionId="147" xr16:uid="{00000000-0016-0000-0200-000093080000}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3" connectionId="429" xr16:uid="{00000000-0016-0000-0200-0000400B0000}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2" connectionId="2896" xr16:uid="{00000000-0016-0000-0200-0000190B0000}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8" connectionId="843" xr16:uid="{00000000-0016-0000-0200-0000D2020000}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9" connectionId="2933" xr16:uid="{00000000-0016-0000-0200-0000C6060000}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8" connectionId="617" xr16:uid="{00000000-0016-0000-0200-000047080000}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5" connectionId="1596" xr16:uid="{00000000-0016-0000-0200-000099010000}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9" connectionId="3667" xr16:uid="{00000000-0016-0000-0200-000020090000}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connectionId="3354" xr16:uid="{00000000-0016-0000-0200-00004A060000}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3" connectionId="1501" xr16:uid="{00000000-0016-0000-0200-0000B70A0000}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4" connectionId="351" xr16:uid="{00000000-0016-0000-0200-000071070000}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3" connectionId="421" xr16:uid="{00000000-0016-0000-0200-0000FF030000}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7" connectionId="431" xr16:uid="{00000000-0016-0000-0200-0000D4070000}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8" connectionId="1812" xr16:uid="{00000000-0016-0000-0200-00008B010000}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9" connectionId="1519" xr16:uid="{00000000-0016-0000-0200-000029080000}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5" connectionId="1934" xr16:uid="{00000000-0016-0000-0200-000019060000}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0" connectionId="1946" xr16:uid="{00000000-0016-0000-0200-000091080000}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2" connectionId="2731" xr16:uid="{00000000-0016-0000-0200-00009B0C0000}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9" connectionId="1449" xr16:uid="{00000000-0016-0000-0200-0000B1030000}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8" connectionId="2971" xr16:uid="{00000000-0016-0000-0200-000035080000}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7" connectionId="1567" xr16:uid="{00000000-0016-0000-0200-00005D000000}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3" connectionId="46" xr16:uid="{00000000-0016-0000-0200-000059030000}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3" connectionId="990" xr16:uid="{00000000-0016-0000-0200-000001090000}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1" connectionId="409" xr16:uid="{00000000-0016-0000-0200-00000D0D0000}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7" connectionId="507" xr16:uid="{00000000-0016-0000-0200-0000DD090000}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8" connectionId="3489" xr16:uid="{00000000-0016-0000-0200-0000F1070000}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3" connectionId="3827" xr16:uid="{00000000-0016-0000-0200-0000480B0000}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connectionId="3738" xr16:uid="{00000000-0016-0000-0200-0000BE030000}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4" connectionId="2475" xr16:uid="{00000000-0016-0000-0200-0000CF020000}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7" connectionId="3457" xr16:uid="{00000000-0016-0000-0200-00002A000000}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4" connectionId="2649" xr16:uid="{00000000-0016-0000-0200-0000A4070000}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2" connectionId="1804" xr16:uid="{00000000-0016-0000-0200-0000C80C0000}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4" connectionId="801" xr16:uid="{00000000-0016-0000-0200-00000F010000}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4" connectionId="2274" xr16:uid="{00000000-0016-0000-0200-0000B8070000}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8" connectionId="1509" xr16:uid="{00000000-0016-0000-0200-0000D7020000}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3" connectionId="583" xr16:uid="{00000000-0016-0000-0200-0000400A0000}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5" connectionId="1776" xr16:uid="{00000000-0016-0000-0200-0000B0090000}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0" connectionId="1975" xr16:uid="{00000000-0016-0000-0200-0000540A0000}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0" connectionId="2717" xr16:uid="{00000000-0016-0000-0200-000053090000}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3" connectionId="877" xr16:uid="{00000000-0016-0000-0200-000077020000}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6" connectionId="1309" xr16:uid="{00000000-0016-0000-0200-00009D0B0000}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2" connectionId="1920" xr16:uid="{00000000-0016-0000-0200-0000CF0C0000}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7" connectionId="867" xr16:uid="{00000000-0016-0000-0200-0000950A0000}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9" connectionId="1696" xr16:uid="{00000000-0016-0000-0200-000046030000}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2" connectionId="908" xr16:uid="{00000000-0016-0000-0200-0000C2020000}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4" connectionId="463" xr16:uid="{00000000-0016-0000-0200-0000C6070000}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1" connectionId="1898" xr16:uid="{00000000-0016-0000-0200-0000710C0000}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9" connectionId="3147" xr16:uid="{00000000-0016-0000-0200-0000250C0000}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1" connectionId="3475" xr16:uid="{00000000-0016-0000-0200-000071060000}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6" connectionId="1340" xr16:uid="{00000000-0016-0000-0200-000031060000}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9" connectionId="536" xr16:uid="{00000000-0016-0000-0200-0000E1060000}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4" connectionId="44" xr16:uid="{00000000-0016-0000-0200-00005E000000}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4" connectionId="1772" xr16:uid="{00000000-0016-0000-0200-00002E060000}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2" connectionId="2949" xr16:uid="{00000000-0016-0000-0200-0000B2000000}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0" connectionId="1981" xr16:uid="{00000000-0016-0000-0200-00000A040000}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6" connectionId="1152" xr16:uid="{00000000-0016-0000-0200-000067050000}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3" connectionId="2288" xr16:uid="{00000000-0016-0000-0200-00001D090000}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5" connectionId="2329" xr16:uid="{00000000-0016-0000-0200-0000380C0000}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1" connectionId="2010" xr16:uid="{00000000-0016-0000-0200-0000620B0000}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7" connectionId="1440" xr16:uid="{00000000-0016-0000-0200-0000FC090000}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5" connectionId="1853" xr16:uid="{00000000-0016-0000-0200-000042010000}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5" connectionId="1982" xr16:uid="{00000000-0016-0000-0200-0000800C0000}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4" connectionId="3107" xr16:uid="{00000000-0016-0000-0200-0000410B0000}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4" connectionId="1039" xr16:uid="{00000000-0016-0000-0200-00002C010000}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6" connectionId="514" xr16:uid="{00000000-0016-0000-0200-00000C0A0000}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0" connectionId="1932" xr16:uid="{00000000-0016-0000-0200-00004E040000}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6" connectionId="4101" xr16:uid="{00000000-0016-0000-0200-0000D7060000}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6" connectionId="3525" xr16:uid="{00000000-0016-0000-0200-000047020000}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6" connectionId="3644" xr16:uid="{00000000-0016-0000-0200-00001E060000}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6" connectionId="221" xr16:uid="{00000000-0016-0000-0200-000036040000}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5" connectionId="1680" xr16:uid="{00000000-0016-0000-0200-00005F070000}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9" connectionId="804" xr16:uid="{00000000-0016-0000-0200-0000460B0000}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8" connectionId="681" xr16:uid="{00000000-0016-0000-0200-000099060000}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1" connectionId="203" xr16:uid="{00000000-0016-0000-0200-0000BB000000}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4" connectionId="224" xr16:uid="{00000000-0016-0000-0200-00008F0C0000}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1" connectionId="1066" xr16:uid="{00000000-0016-0000-0200-00009C020000}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6" connectionId="1653" xr16:uid="{00000000-0016-0000-0200-0000840A0000}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8" connectionId="1704" xr16:uid="{00000000-0016-0000-0200-000074060000}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5" connectionId="831" xr16:uid="{00000000-0016-0000-0200-000009050000}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4" connectionId="798" xr16:uid="{00000000-0016-0000-0200-00000E060000}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5" connectionId="4009" xr16:uid="{00000000-0016-0000-0200-000076030000}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1" connectionId="657" xr16:uid="{00000000-0016-0000-0200-0000010B0000}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1" connectionId="3470" xr16:uid="{00000000-0016-0000-0200-00002F040000}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9" connectionId="1454" xr16:uid="{00000000-0016-0000-0200-000052010000}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9" connectionId="2355" xr16:uid="{00000000-0016-0000-0200-00003E090000}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1" connectionId="1485" xr16:uid="{00000000-0016-0000-0200-0000E1090000}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8" connectionId="975" xr16:uid="{00000000-0016-0000-0200-00001F0A0000}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4" connectionId="3451" xr16:uid="{00000000-0016-0000-0200-00003F010000}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0" connectionId="1774" xr16:uid="{00000000-0016-0000-0200-00001F0C0000}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3" connectionId="2733" xr16:uid="{00000000-0016-0000-0200-000023080000}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6" connectionId="517" xr16:uid="{00000000-0016-0000-0200-0000EC030000}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5" connectionId="724" xr16:uid="{00000000-0016-0000-0200-000029060000}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6" connectionId="194" xr16:uid="{00000000-0016-0000-0200-0000D7010000}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9" connectionId="2937" xr16:uid="{00000000-0016-0000-0200-0000A8020000}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3" connectionId="679" xr16:uid="{00000000-0016-0000-0200-00002D000000}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7" connectionId="1394" xr16:uid="{00000000-0016-0000-0200-000002090000}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6" connectionId="1874" xr16:uid="{00000000-0016-0000-0200-00001F060000}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8" connectionId="3895" xr16:uid="{00000000-0016-0000-0200-000031070000}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4" connectionId="3504" xr16:uid="{00000000-0016-0000-0200-0000A60A0000}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4" connectionId="2264" xr16:uid="{00000000-0016-0000-0200-0000E10C0000}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3" connectionId="3361" xr16:uid="{00000000-0016-0000-0200-000042040000}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7" connectionId="2005" xr16:uid="{00000000-0016-0000-0200-0000210D0000}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8" connectionId="1908" xr16:uid="{00000000-0016-0000-0200-000053080000}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0" connectionId="2527" xr16:uid="{00000000-0016-0000-0200-000047070000}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4" connectionId="3042" xr16:uid="{00000000-0016-0000-0200-0000DC070000}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1" connectionId="864" xr16:uid="{00000000-0016-0000-0200-0000AA040000}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7" connectionId="1605" xr16:uid="{00000000-0016-0000-0200-00007E030000}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connectionId="2993" xr16:uid="{00000000-0016-0000-0200-0000DF060000}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9" connectionId="2964" xr16:uid="{00000000-0016-0000-0200-0000CE080000}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4" connectionId="1739" xr16:uid="{00000000-0016-0000-0200-00006B0A0000}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6" connectionId="2642" xr16:uid="{00000000-0016-0000-0200-0000610D0000}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5" connectionId="1028" xr16:uid="{00000000-0016-0000-0200-000013000000}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8" connectionId="86" xr16:uid="{00000000-0016-0000-0200-00001E070000}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connectionId="3931" xr16:uid="{00000000-0016-0000-0200-0000FE0C0000}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7" connectionId="950" xr16:uid="{00000000-0016-0000-0200-00008C010000}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0" connectionId="3856" xr16:uid="{00000000-0016-0000-0200-0000B30C0000}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8" connectionId="537" xr16:uid="{00000000-0016-0000-0200-0000B9020000}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0" connectionId="2625" xr16:uid="{00000000-0016-0000-0200-000048030000}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4" connectionId="3401" xr16:uid="{00000000-0016-0000-0200-0000FD0A0000}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1" connectionId="4168" xr16:uid="{00000000-0016-0000-0200-0000AB060000}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2" connectionId="1034" xr16:uid="{00000000-0016-0000-0200-000043080000}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1" connectionId="1684" xr16:uid="{00000000-0016-0000-0200-00001A000000}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6" connectionId="1350" xr16:uid="{00000000-0016-0000-0200-0000100D0000}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5" connectionId="1166" xr16:uid="{00000000-0016-0000-0200-00004D090000}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2" connectionId="3787" xr16:uid="{00000000-0016-0000-0200-0000F9070000}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4" connectionId="336" xr16:uid="{00000000-0016-0000-0200-0000850A0000}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7" connectionId="198" xr16:uid="{00000000-0016-0000-0200-0000AF090000}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5" connectionId="516" xr16:uid="{00000000-0016-0000-0200-000021020000}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9" connectionId="1097" xr16:uid="{00000000-0016-0000-0200-0000890A0000}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9" connectionId="1145" xr16:uid="{00000000-0016-0000-0200-00004A030000}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3" connectionId="154" xr16:uid="{00000000-0016-0000-0200-00006F010000}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8" connectionId="1795" xr16:uid="{00000000-0016-0000-0200-0000CA070000}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9" connectionId="2959" xr16:uid="{00000000-0016-0000-0200-000075080000}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3" connectionId="1788" xr16:uid="{00000000-0016-0000-0200-0000EE070000}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1" connectionId="3480" xr16:uid="{00000000-0016-0000-0200-000076080000}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3" connectionId="101" xr16:uid="{00000000-0016-0000-0200-000091050000}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1" connectionId="305" xr16:uid="{00000000-0016-0000-0200-000011040000}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3" connectionId="635" xr16:uid="{00000000-0016-0000-0200-000044000000}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8" connectionId="1569" xr16:uid="{00000000-0016-0000-0200-000050000000}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1" connectionId="1910" xr16:uid="{00000000-0016-0000-0200-0000B6080000}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3" connectionId="417" xr16:uid="{00000000-0016-0000-0200-0000DF040000}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5" connectionId="1179" xr16:uid="{00000000-0016-0000-0200-000071020000}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3" connectionId="2621" xr16:uid="{00000000-0016-0000-0200-0000F7070000}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8" connectionId="3708" xr16:uid="{00000000-0016-0000-0200-0000E40D0000}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5" connectionId="321" xr16:uid="{00000000-0016-0000-0200-000058060000}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5" connectionId="669" xr16:uid="{00000000-0016-0000-0200-0000500A0000}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0" connectionId="751" xr16:uid="{00000000-0016-0000-0200-0000AF080000}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2" connectionId="1722" xr16:uid="{00000000-0016-0000-0200-0000180A0000}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7" connectionId="694" xr16:uid="{00000000-0016-0000-0200-0000EB080000}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4" connectionId="1781" xr16:uid="{00000000-0016-0000-0200-00006A080000}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3" connectionId="485" xr16:uid="{00000000-0016-0000-0200-000009000000}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7" connectionId="467" xr16:uid="{00000000-0016-0000-0200-000049020000}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5" connectionId="3487" xr16:uid="{00000000-0016-0000-0200-000040040000}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1" connectionId="3897" xr16:uid="{00000000-0016-0000-0200-0000750B0000}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7" connectionId="482" xr16:uid="{00000000-0016-0000-0200-0000DE0D0000}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3" connectionId="2293" xr16:uid="{00000000-0016-0000-0200-0000DF030000}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5" connectionId="2745" xr16:uid="{00000000-0016-0000-0200-0000F90B0000}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4" connectionId="741" xr16:uid="{00000000-0016-0000-0200-0000F7050000}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9" connectionId="719" xr16:uid="{00000000-0016-0000-0200-000024070000}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1" connectionId="1263" xr16:uid="{00000000-0016-0000-0200-0000A5070000}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6" connectionId="509" xr16:uid="{00000000-0016-0000-0200-000094060000}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5" connectionId="1754" xr16:uid="{00000000-0016-0000-0200-000010010000}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4" connectionId="3045" xr16:uid="{00000000-0016-0000-0200-000059040000}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6" connectionId="2563" xr16:uid="{00000000-0016-0000-0200-000004090000}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1" connectionId="4180" xr16:uid="{00000000-0016-0000-0200-00004A010000}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8" connectionId="2595" xr16:uid="{00000000-0016-0000-0200-00003A020000}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4" connectionId="324" xr16:uid="{00000000-0016-0000-0200-000051010000}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4" connectionId="53" xr16:uid="{00000000-0016-0000-0200-00006E010000}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2" connectionId="1641" xr16:uid="{00000000-0016-0000-0200-00008D080000}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6" connectionId="2765" xr16:uid="{00000000-0016-0000-0200-0000E9070000}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8" connectionId="2738" xr16:uid="{00000000-0016-0000-0200-0000E9050000}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8" connectionId="830" xr16:uid="{00000000-0016-0000-0200-0000A0030000}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1" connectionId="2481" xr16:uid="{00000000-0016-0000-0200-0000FC030000}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7" connectionId="1400" xr16:uid="{00000000-0016-0000-0200-000010000000}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1" connectionId="1241" xr16:uid="{00000000-0016-0000-0200-0000DA070000}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9" connectionId="26" xr16:uid="{00000000-0016-0000-0200-0000F80A0000}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3" connectionId="4071" xr16:uid="{00000000-0016-0000-0200-0000DA000000}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5" connectionId="1681" xr16:uid="{00000000-0016-0000-0200-0000DB050000}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3" connectionId="424" xr16:uid="{00000000-0016-0000-0200-00001E080000}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4" connectionId="1054" xr16:uid="{00000000-0016-0000-0200-00009E050000}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9" connectionId="4150" xr16:uid="{00000000-0016-0000-0200-0000F9090000}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3" connectionId="3160" xr16:uid="{00000000-0016-0000-0200-00007B020000}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9" connectionId="2000" xr16:uid="{00000000-0016-0000-0200-000001080000}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1" connectionId="2631" xr16:uid="{00000000-0016-0000-0200-00005E010000}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9" connectionId="2472" xr16:uid="{00000000-0016-0000-0200-00000D0B0000}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3" connectionId="943" xr16:uid="{00000000-0016-0000-0200-0000F0060000}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0" connectionId="1821" xr16:uid="{00000000-0016-0000-0200-00005A0C0000}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3" connectionId="1871" xr16:uid="{00000000-0016-0000-0200-000033080000}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3" connectionId="1183" xr16:uid="{00000000-0016-0000-0200-000042030000}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7" connectionId="1222" xr16:uid="{00000000-0016-0000-0200-0000F5020000}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1" connectionId="636" xr16:uid="{00000000-0016-0000-0200-00005E040000}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6" connectionId="2108" xr16:uid="{00000000-0016-0000-0200-0000F40B0000}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4" connectionId="450" xr16:uid="{00000000-0016-0000-0200-0000CA090000}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9" connectionId="2112" xr16:uid="{00000000-0016-0000-0200-00003C070000}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5" connectionId="2405" xr16:uid="{00000000-0016-0000-0200-0000EB070000}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7" connectionId="2135" xr16:uid="{00000000-0016-0000-0200-000048050000}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4" connectionId="1669" xr16:uid="{00000000-0016-0000-0200-0000E60B0000}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8" connectionId="776" xr16:uid="{00000000-0016-0000-0200-000064010000}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5" connectionId="308" xr16:uid="{00000000-0016-0000-0200-0000A3020000}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6" connectionId="3839" xr16:uid="{00000000-0016-0000-0200-00000D020000}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8" connectionId="3123" xr16:uid="{00000000-0016-0000-0200-0000AC090000}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5" connectionId="2618" xr16:uid="{00000000-0016-0000-0200-0000AD060000}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6" connectionId="2340" xr16:uid="{00000000-0016-0000-0200-0000A9020000}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8" connectionId="1481" xr16:uid="{00000000-0016-0000-0200-000072090000}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5" connectionId="2233" xr16:uid="{00000000-0016-0000-0200-00009B0D0000}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9" connectionId="3033" xr16:uid="{00000000-0016-0000-0200-000099030000}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5" connectionId="2075" xr16:uid="{00000000-0016-0000-0200-0000A5030000}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4" connectionId="547" xr16:uid="{00000000-0016-0000-0200-0000A00C0000}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2" connectionId="1611" xr16:uid="{00000000-0016-0000-0200-00002A0D0000}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3" connectionId="2695" xr16:uid="{00000000-0016-0000-0200-0000E5080000}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1" connectionId="4246" xr16:uid="{00000000-0016-0000-0200-00008B000000}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0" connectionId="29" xr16:uid="{00000000-0016-0000-0200-00003D060000}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6" connectionId="2845" xr16:uid="{00000000-0016-0000-0200-000080040000}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7" connectionId="873" xr16:uid="{00000000-0016-0000-0200-00009F010000}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8" connectionId="401" xr16:uid="{00000000-0016-0000-0200-000063070000}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4" connectionId="1698" xr16:uid="{00000000-0016-0000-0200-000074000000}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9" connectionId="4138" xr16:uid="{00000000-0016-0000-0200-0000C5070000}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9" connectionId="2547" xr16:uid="{00000000-0016-0000-0200-000090020000}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9" connectionId="2951" xr16:uid="{00000000-0016-0000-0200-0000ED000000}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6" connectionId="2575" xr16:uid="{00000000-0016-0000-0200-00007E090000}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3" connectionId="2068" xr16:uid="{00000000-0016-0000-0200-0000A20D0000}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1" connectionId="3982" xr16:uid="{00000000-0016-0000-0200-00002F0A0000}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5" connectionId="2314" xr16:uid="{00000000-0016-0000-0200-000004020000}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6" connectionId="197" xr16:uid="{00000000-0016-0000-0200-00007B000000}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0" connectionId="349" xr16:uid="{00000000-0016-0000-0200-0000A70B0000}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2" connectionId="2978" xr16:uid="{00000000-0016-0000-0200-000054050000}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connectionId="3573" xr16:uid="{00000000-0016-0000-0200-00007A0C0000}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9" connectionId="731" xr16:uid="{00000000-0016-0000-0200-000025000000}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9" connectionId="2158" xr16:uid="{00000000-0016-0000-0200-0000B00B0000}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0" connectionId="2425" xr16:uid="{00000000-0016-0000-0200-00006C010000}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7" connectionId="847" xr16:uid="{00000000-0016-0000-0200-000028080000}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3" connectionId="2958" xr16:uid="{00000000-0016-0000-0200-00001D050000}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0" connectionId="3980" xr16:uid="{00000000-0016-0000-0200-0000680A0000}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8" connectionId="3269" xr16:uid="{00000000-0016-0000-0200-000035030000}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0" connectionId="1636" xr16:uid="{00000000-0016-0000-0200-000053060000}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1" connectionId="2162" xr16:uid="{00000000-0016-0000-0200-0000B20A0000}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7" connectionId="513" xr16:uid="{00000000-0016-0000-0200-00001C050000}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8" connectionId="239" xr16:uid="{00000000-0016-0000-0200-000063000000}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8" connectionId="1582" xr16:uid="{00000000-0016-0000-0200-0000F3090000}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6" connectionId="1189" xr16:uid="{00000000-0016-0000-0200-00001B010000}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3" connectionId="1168" xr16:uid="{00000000-0016-0000-0200-0000F0000000}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8" connectionId="992" xr16:uid="{00000000-0016-0000-0200-0000B1070000}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6" connectionId="1753" xr16:uid="{00000000-0016-0000-0200-0000C9050000}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0" connectionId="478" xr16:uid="{00000000-0016-0000-0200-00000D000000}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2" connectionId="834" xr16:uid="{00000000-0016-0000-0200-0000EC0C0000}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4" connectionId="1544" xr16:uid="{00000000-0016-0000-0200-0000A4000000}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4" connectionId="1654" xr16:uid="{00000000-0016-0000-0200-0000F0020000}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1" connectionId="3465" xr16:uid="{00000000-0016-0000-0200-000062060000}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1" connectionId="2538" xr16:uid="{00000000-0016-0000-0200-000063090000}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9" connectionId="2590" xr16:uid="{00000000-0016-0000-0200-00007E050000}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9" connectionId="1926" xr16:uid="{00000000-0016-0000-0200-0000A3040000}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3" connectionId="1702" xr16:uid="{00000000-0016-0000-0200-00007E020000}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6" connectionId="2799" xr16:uid="{00000000-0016-0000-0200-00009D000000}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9" connectionId="2350" xr16:uid="{00000000-0016-0000-0200-0000210B0000}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4" connectionId="2006" xr16:uid="{00000000-0016-0000-0200-0000740A0000}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0" connectionId="2549" xr16:uid="{00000000-0016-0000-0200-0000F7020000}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2" connectionId="358" xr16:uid="{00000000-0016-0000-0200-000015030000}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0" connectionId="2912" xr16:uid="{00000000-0016-0000-0200-0000A3090000}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2" connectionId="2326" xr16:uid="{00000000-0016-0000-0200-00001C0A0000}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8" connectionId="103" xr16:uid="{00000000-0016-0000-0200-0000CA000000}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4" connectionId="1577" xr16:uid="{00000000-0016-0000-0200-000002080000}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7" connectionId="142" xr16:uid="{00000000-0016-0000-0200-0000BA070000}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2" connectionId="3549" xr16:uid="{00000000-0016-0000-0200-0000A80C0000}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2" connectionId="3441" xr16:uid="{00000000-0016-0000-0200-0000E3030000}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4" connectionId="2219" xr16:uid="{00000000-0016-0000-0200-0000F6000000}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0" connectionId="3799" xr16:uid="{00000000-0016-0000-0200-000014080000}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9" connectionId="2686" xr16:uid="{00000000-0016-0000-0200-0000F2070000}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8" connectionId="40" xr16:uid="{00000000-0016-0000-0200-00008E0B0000}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2" connectionId="3100" xr16:uid="{00000000-0016-0000-0200-00005B050000}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9" connectionId="1489" xr16:uid="{00000000-0016-0000-0200-0000C6020000}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9" connectionId="754" xr16:uid="{00000000-0016-0000-0200-000021080000}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1" connectionId="774" xr16:uid="{00000000-0016-0000-0200-0000CC010000}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0" connectionId="526" xr16:uid="{00000000-0016-0000-0200-00002F050000}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0" connectionId="277" xr16:uid="{00000000-0016-0000-0200-00008C0D0000}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8" connectionId="1190" xr16:uid="{00000000-0016-0000-0200-0000410D0000}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6" connectionId="2025" xr16:uid="{00000000-0016-0000-0200-000095080000}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7" connectionId="1385" xr16:uid="{00000000-0016-0000-0200-0000B1090000}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6" connectionId="2183" xr16:uid="{00000000-0016-0000-0200-000045040000}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1" connectionId="561" xr16:uid="{00000000-0016-0000-0200-00005B020000}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0" connectionId="2934" xr16:uid="{00000000-0016-0000-0200-000085070000}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6" connectionId="1803" xr16:uid="{00000000-0016-0000-0200-00001A060000}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4" connectionId="2725" xr16:uid="{00000000-0016-0000-0200-0000DC0B0000}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7" connectionId="856" xr16:uid="{00000000-0016-0000-0200-000088000000}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8" connectionId="462" xr16:uid="{00000000-0016-0000-0200-000085020000}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5" connectionId="1266" xr16:uid="{00000000-0016-0000-0200-00001F040000}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5" connectionId="2409" xr16:uid="{00000000-0016-0000-0200-0000320B0000}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9" connectionId="730" xr16:uid="{00000000-0016-0000-0200-0000EC0A0000}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3" connectionId="665" xr16:uid="{00000000-0016-0000-0200-00004D080000}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4" connectionId="1192" xr16:uid="{00000000-0016-0000-0200-000046050000}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3" connectionId="3484" xr16:uid="{00000000-0016-0000-0200-000009090000}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connectionId="3866" xr16:uid="{00000000-0016-0000-0200-0000570B0000}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9" connectionId="2427" xr16:uid="{00000000-0016-0000-0200-0000D20D0000}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8" connectionId="2685" xr16:uid="{00000000-0016-0000-0200-00004E010000}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0" connectionId="3335" xr16:uid="{00000000-0016-0000-0200-0000A50D0000}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1" connectionId="2771" xr16:uid="{00000000-0016-0000-0200-000042000000}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connectionId="3171" xr16:uid="{00000000-0016-0000-0200-000078020000}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8" connectionId="1518" xr16:uid="{00000000-0016-0000-0200-00000F070000}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connectionId="3727" xr16:uid="{00000000-0016-0000-0200-0000AA090000}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3" connectionId="1794" xr16:uid="{00000000-0016-0000-0200-00008E070000}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3" connectionId="1787" xr16:uid="{00000000-0016-0000-0200-00006C0C0000}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4" connectionId="2344" xr16:uid="{00000000-0016-0000-0200-0000930B0000}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2" connectionId="3737" xr16:uid="{00000000-0016-0000-0200-0000C7010000}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8" connectionId="1693" xr16:uid="{00000000-0016-0000-0200-00004B010000}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9" connectionId="802" xr16:uid="{00000000-0016-0000-0200-000037030000}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1" connectionId="170" xr16:uid="{00000000-0016-0000-0200-000005020000}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8" connectionId="1586" xr16:uid="{00000000-0016-0000-0200-000076000000}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7" connectionId="2138" xr16:uid="{00000000-0016-0000-0200-00007C0D0000}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1" connectionId="1187" xr16:uid="{00000000-0016-0000-0200-00006B050000}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9" connectionId="3113" xr16:uid="{00000000-0016-0000-0200-0000D7080000}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0" connectionId="2332" xr16:uid="{00000000-0016-0000-0200-0000470B0000}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5" connectionId="1763" xr16:uid="{00000000-0016-0000-0200-000036010000}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1" connectionId="1323" xr16:uid="{00000000-0016-0000-0200-00002B050000}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6" connectionId="186" xr16:uid="{00000000-0016-0000-0200-00004E000000}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0" connectionId="1371" xr16:uid="{00000000-0016-0000-0200-00001B020000}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1" connectionId="3571" xr16:uid="{00000000-0016-0000-0200-0000D50C0000}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6" connectionId="907" xr16:uid="{00000000-0016-0000-0200-00003A070000}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2" connectionId="385" xr16:uid="{00000000-0016-0000-0200-000061000000}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0" connectionId="3919" xr16:uid="{00000000-0016-0000-0200-0000C40B0000}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2" connectionId="2747" xr16:uid="{00000000-0016-0000-0200-0000CC0A0000}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0" connectionId="1161" xr16:uid="{00000000-0016-0000-0200-000039050000}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9" connectionId="2696" xr16:uid="{00000000-0016-0000-0200-0000FD040000}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2" connectionId="1157" xr16:uid="{00000000-0016-0000-0200-0000C2080000}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7" connectionId="1574" xr16:uid="{00000000-0016-0000-0200-000080030000}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7" connectionId="2573" xr16:uid="{00000000-0016-0000-0200-00006B070000}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7" connectionId="4193" xr16:uid="{00000000-0016-0000-0200-000052080000}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9" connectionId="714" xr16:uid="{00000000-0016-0000-0200-000054020000}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5" connectionId="2386" xr16:uid="{00000000-0016-0000-0200-0000D1010000}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9" connectionId="2007" xr16:uid="{00000000-0016-0000-0200-0000A3080000}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2" connectionId="1764" xr16:uid="{00000000-0016-0000-0200-0000B50C0000}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9" connectionId="1771" xr16:uid="{00000000-0016-0000-0200-000073050000}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4" connectionId="2665" xr16:uid="{00000000-0016-0000-0200-000069030000}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4" connectionId="458" xr16:uid="{00000000-0016-0000-0200-000007040000}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0" connectionId="1317" xr16:uid="{00000000-0016-0000-0200-000030060000}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4" connectionId="2238" xr16:uid="{00000000-0016-0000-0200-0000AE070000}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0" connectionId="4257" xr16:uid="{00000000-0016-0000-0200-0000970B0000}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3" connectionId="3526" xr16:uid="{00000000-0016-0000-0200-0000DB0C0000}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5" connectionId="541" xr16:uid="{00000000-0016-0000-0200-000097020000}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8" connectionId="823" xr16:uid="{00000000-0016-0000-0200-000023090000}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2" connectionId="1866" xr16:uid="{00000000-0016-0000-0200-00008E0D0000}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7" connectionId="1545" xr16:uid="{00000000-0016-0000-0200-0000D40A0000}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4" connectionId="2420" xr16:uid="{00000000-0016-0000-0200-000014020000}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6" connectionId="720" xr16:uid="{00000000-0016-0000-0200-000065020000}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0" connectionId="1952" xr16:uid="{00000000-0016-0000-0200-000041080000}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5" connectionId="520" xr16:uid="{00000000-0016-0000-0200-0000DE000000}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3" connectionId="2868" xr16:uid="{00000000-0016-0000-0200-0000D2080000}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9" connectionId="166" xr16:uid="{00000000-0016-0000-0200-000057050000}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0" connectionId="1202" xr16:uid="{00000000-0016-0000-0200-0000C80D0000}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5" connectionId="2392" xr16:uid="{00000000-0016-0000-0200-000033010000}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7" connectionId="2460" xr16:uid="{00000000-0016-0000-0200-0000E2040000}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7" connectionId="882" xr16:uid="{00000000-0016-0000-0200-000011030000}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6" connectionId="963" xr16:uid="{00000000-0016-0000-0200-0000230A0000}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8" connectionId="1645" xr16:uid="{00000000-0016-0000-0200-0000C30A0000}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6" connectionId="1967" xr16:uid="{00000000-0016-0000-0200-0000C9040000}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6" connectionId="2408" xr16:uid="{00000000-0016-0000-0200-00006C020000}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0" connectionId="966" xr16:uid="{00000000-0016-0000-0200-000008020000}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7" connectionId="1570" xr16:uid="{00000000-0016-0000-0200-00000E030000}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8" connectionId="2090" xr16:uid="{00000000-0016-0000-0200-000048000000}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0" connectionId="3415" xr16:uid="{00000000-0016-0000-0200-0000ED0B0000}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4" connectionId="2292" xr16:uid="{00000000-0016-0000-0200-0000A0040000}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8" connectionId="488" xr16:uid="{00000000-0016-0000-0200-0000A9040000}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0" connectionId="849" xr16:uid="{00000000-0016-0000-0200-0000CA040000}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5" connectionId="985" xr16:uid="{00000000-0016-0000-0200-000073060000}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6" connectionId="2250" xr16:uid="{00000000-0016-0000-0200-0000A9000000}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9" connectionId="2831" xr16:uid="{00000000-0016-0000-0200-0000F7040000}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2" connectionId="594" xr16:uid="{00000000-0016-0000-0200-0000490D0000}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4" connectionId="1009" xr16:uid="{00000000-0016-0000-0200-0000A1020000}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connectionId="3059" xr16:uid="{00000000-0016-0000-0200-00001B0D0000}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3" connectionId="2755" xr16:uid="{00000000-0016-0000-0200-0000E2010000}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8" connectionId="85" xr16:uid="{00000000-0016-0000-0200-000032010000}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1" connectionId="1892" xr16:uid="{00000000-0016-0000-0200-00008D050000}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9" connectionId="1902" xr16:uid="{00000000-0016-0000-0200-000098040000}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8" connectionId="4253" xr16:uid="{00000000-0016-0000-0200-0000200C0000}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0" connectionId="129" xr16:uid="{00000000-0016-0000-0200-0000F00B0000}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6" connectionId="2693" xr16:uid="{00000000-0016-0000-0200-00009C0D0000}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5" connectionId="2729" xr16:uid="{00000000-0016-0000-0200-00009F0D0000}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0" connectionId="3405" xr16:uid="{00000000-0016-0000-0200-0000690D0000}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5" connectionId="1199" xr16:uid="{00000000-0016-0000-0200-00004B0C0000}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0" connectionId="2111" xr16:uid="{00000000-0016-0000-0200-00003B070000}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4" connectionId="3273" xr16:uid="{00000000-0016-0000-0200-000097090000}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4" connectionId="1146" xr16:uid="{00000000-0016-0000-0200-000057080000}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1" connectionId="2126" xr16:uid="{00000000-0016-0000-0200-000085090000}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7" connectionId="1778" xr16:uid="{00000000-0016-0000-0200-0000730C0000}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3" connectionId="2280" xr16:uid="{00000000-0016-0000-0200-000066060000}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4" connectionId="2604" xr16:uid="{00000000-0016-0000-0200-0000FC070000}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9" connectionId="4125" xr16:uid="{00000000-0016-0000-0200-00004B090000}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8" connectionId="2287" xr16:uid="{00000000-0016-0000-0200-000032040000}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8" connectionId="2690" xr16:uid="{00000000-0016-0000-0200-00004D0A0000}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3" connectionId="1290" xr16:uid="{00000000-0016-0000-0200-000016040000}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2" connectionId="2782" xr16:uid="{00000000-0016-0000-0200-0000FF0A0000}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4" connectionId="3037" xr16:uid="{00000000-0016-0000-0200-000081010000}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7" connectionId="1635" xr16:uid="{00000000-0016-0000-0200-00001F070000}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1" connectionId="1128" xr16:uid="{00000000-0016-0000-0200-0000FA080000}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3" connectionId="2703" xr16:uid="{00000000-0016-0000-0200-0000D1080000}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3" connectionId="2369" xr16:uid="{00000000-0016-0000-0200-0000EF010000}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8" connectionId="1719" xr16:uid="{00000000-0016-0000-0200-000091070000}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0" connectionId="3863" xr16:uid="{00000000-0016-0000-0200-00000D030000}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1" connectionId="3474" xr16:uid="{00000000-0016-0000-0200-0000B90D0000}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4" connectionId="3268" xr16:uid="{00000000-0016-0000-0200-000024000000}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1" connectionId="2560" xr16:uid="{00000000-0016-0000-0200-0000CE0D0000}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0" connectionId="4183" xr16:uid="{00000000-0016-0000-0200-000061070000}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0" connectionId="1466" xr16:uid="{00000000-0016-0000-0200-000057010000}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4" connectionId="2358" xr16:uid="{00000000-0016-0000-0200-000068010000}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6" connectionId="256" xr16:uid="{00000000-0016-0000-0200-000035040000}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5" connectionId="2231" xr16:uid="{00000000-0016-0000-0200-00002D060000}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5" connectionId="263" xr16:uid="{00000000-0016-0000-0200-00003E010000}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1" connectionId="588" xr16:uid="{00000000-0016-0000-0200-00000B080000}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3" connectionId="3849" xr16:uid="{00000000-0016-0000-0200-000084090000}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0" connectionId="1976" xr16:uid="{00000000-0016-0000-0200-0000D70A0000}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5" connectionId="934" xr16:uid="{00000000-0016-0000-0200-000091010000}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9" connectionId="1339" xr16:uid="{00000000-0016-0000-0200-0000430D0000}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connectionId="3584" xr16:uid="{00000000-0016-0000-0200-00001B000000}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connectionId="3177" xr16:uid="{00000000-0016-0000-0200-0000B3030000}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4" connectionId="3736" xr16:uid="{00000000-0016-0000-0200-00004F090000}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6" connectionId="375" xr16:uid="{00000000-0016-0000-0200-00002F080000}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5" connectionId="1360" xr16:uid="{00000000-0016-0000-0200-0000990D0000}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4" connectionId="384" xr16:uid="{00000000-0016-0000-0200-00001D0B0000}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3" connectionId="3592" xr16:uid="{00000000-0016-0000-0200-0000AD040000}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8" connectionId="2348" xr16:uid="{00000000-0016-0000-0200-0000B50B0000}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0" connectionId="3645" xr16:uid="{00000000-0016-0000-0200-0000B6060000}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5" connectionId="3022" xr16:uid="{00000000-0016-0000-0200-0000250D0000}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9" connectionId="2253" xr16:uid="{00000000-0016-0000-0200-000037020000}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1" connectionId="1903" xr16:uid="{00000000-0016-0000-0200-0000660B0000}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1" connectionId="2351" xr16:uid="{00000000-0016-0000-0200-00002F0D0000}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6" connectionId="1252" xr16:uid="{00000000-0016-0000-0200-00003D080000}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8" connectionId="64" xr16:uid="{00000000-0016-0000-0200-00007A000000}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3" connectionId="816" xr16:uid="{00000000-0016-0000-0200-0000B2070000}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6" connectionId="1863" xr16:uid="{00000000-0016-0000-0200-0000620C0000}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3" connectionId="3887" xr16:uid="{00000000-0016-0000-0200-000080020000}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5" connectionId="995" xr16:uid="{00000000-0016-0000-0200-0000B0040000}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6" connectionId="1830" xr16:uid="{00000000-0016-0000-0200-0000F9030000}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3" connectionId="3414" xr16:uid="{00000000-0016-0000-0200-000048040000}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0" connectionId="323" xr16:uid="{00000000-0016-0000-0200-000056010000}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5" connectionId="2117" xr16:uid="{00000000-0016-0000-0200-0000C7000000}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5" connectionId="2196" xr16:uid="{00000000-0016-0000-0200-0000EF080000}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3" connectionId="502" xr16:uid="{00000000-0016-0000-0200-00005B0B0000}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6" connectionId="2174" xr16:uid="{00000000-0016-0000-0200-0000540B0000}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1" connectionId="4186" xr16:uid="{00000000-0016-0000-0200-00004F0A0000}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connectionId="2448" xr16:uid="{00000000-0016-0000-0200-0000550C0000}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1" connectionId="571" xr16:uid="{00000000-0016-0000-0200-0000A3060000}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2" connectionId="2029" xr16:uid="{00000000-0016-0000-0200-00008E040000}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7" connectionId="1565" xr16:uid="{00000000-0016-0000-0200-0000FB010000}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7" connectionId="853" xr16:uid="{00000000-0016-0000-0200-0000CE010000}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0" connectionId="332" xr16:uid="{00000000-0016-0000-0200-00007D090000}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2" connectionId="2576" xr16:uid="{00000000-0016-0000-0200-00008F050000}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0" connectionId="756" xr16:uid="{00000000-0016-0000-0200-0000B1060000}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7" connectionId="700" xr16:uid="{00000000-0016-0000-0200-0000450A0000}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4" connectionId="343" xr16:uid="{00000000-0016-0000-0200-000050060000}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2" connectionId="2156" xr16:uid="{00000000-0016-0000-0200-000008030000}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4" connectionId="177" xr16:uid="{00000000-0016-0000-0200-0000630B0000}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7" connectionId="1656" xr16:uid="{00000000-0016-0000-0200-00001A020000}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4" connectionId="2152" xr16:uid="{00000000-0016-0000-0200-0000C7090000}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9" connectionId="1457" xr16:uid="{00000000-0016-0000-0200-0000AC0C0000}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6" connectionId="2143" xr16:uid="{00000000-0016-0000-0200-0000A8010000}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9" connectionId="2832" xr16:uid="{00000000-0016-0000-0200-0000D10C0000}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3" connectionId="1084" xr16:uid="{00000000-0016-0000-0200-000086010000}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3" connectionId="1359" xr16:uid="{00000000-0016-0000-0200-000095010000}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7" connectionId="2699" xr16:uid="{00000000-0016-0000-0200-0000DD0D0000}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7" connectionId="1058" xr16:uid="{00000000-0016-0000-0200-0000F00A0000}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3" connectionId="596" xr16:uid="{00000000-0016-0000-0200-000063010000}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0" connectionId="789" xr16:uid="{00000000-0016-0000-0200-0000FD000000}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0" connectionId="1038" xr16:uid="{00000000-0016-0000-0200-0000E0050000}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2" connectionId="1308" xr16:uid="{00000000-0016-0000-0200-00002B040000}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6" connectionId="2793" xr16:uid="{00000000-0016-0000-0200-0000EB040000}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0" connectionId="1298" xr16:uid="{00000000-0016-0000-0200-000008000000}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3" connectionId="1108" xr16:uid="{00000000-0016-0000-0200-0000E8010000}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5" connectionId="2230" xr16:uid="{00000000-0016-0000-0200-0000A20A0000}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4" connectionId="1493" xr16:uid="{00000000-0016-0000-0200-000097040000}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6" connectionId="2132" xr16:uid="{00000000-0016-0000-0200-000012010000}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7" connectionId="828" xr16:uid="{00000000-0016-0000-0200-0000D3090000}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4" connectionId="3110" xr16:uid="{00000000-0016-0000-0200-0000BA060000}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1" connectionId="2406" xr16:uid="{00000000-0016-0000-0200-0000E7070000}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4" connectionId="2942" xr16:uid="{00000000-0016-0000-0200-0000C8080000}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7" connectionId="852" xr16:uid="{00000000-0016-0000-0200-000013060000}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8" connectionId="630" xr16:uid="{00000000-0016-0000-0200-000016060000}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4" connectionId="2395" xr16:uid="{00000000-0016-0000-0200-000058030000}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3" connectionId="2962" xr16:uid="{00000000-0016-0000-0200-0000E2050000}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1" connectionId="175" xr16:uid="{00000000-0016-0000-0200-00006E020000}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4" connectionId="1424" xr16:uid="{00000000-0016-0000-0200-00004D070000}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0" connectionId="685" xr16:uid="{00000000-0016-0000-0200-0000930A0000}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1" connectionId="1235" xr16:uid="{00000000-0016-0000-0200-00000A050000}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7" connectionId="2305" xr16:uid="{00000000-0016-0000-0200-000043020000}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9" connectionId="2687" xr16:uid="{00000000-0016-0000-0200-00002D0D0000}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1" connectionId="2221" xr16:uid="{00000000-0016-0000-0200-00005E050000}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2" connectionId="2588" xr16:uid="{00000000-0016-0000-0200-00008C040000}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6" connectionId="928" xr16:uid="{00000000-0016-0000-0200-0000930D0000}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1" connectionId="216" xr16:uid="{00000000-0016-0000-0200-000022060000}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2" connectionId="2639" xr16:uid="{00000000-0016-0000-0200-0000480A0000}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4" connectionId="1870" xr16:uid="{00000000-0016-0000-0200-000087020000}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2" connectionId="1955" xr16:uid="{00000000-0016-0000-0200-00003D020000}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9" connectionId="3338" xr16:uid="{00000000-0016-0000-0200-00005B090000}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4" connectionId="3088" xr16:uid="{00000000-0016-0000-0200-00004E0C0000}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4" connectionId="3339" xr16:uid="{00000000-0016-0000-0200-0000B9010000}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5" connectionId="242" xr16:uid="{00000000-0016-0000-0200-000033000000}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3" connectionId="1659" xr16:uid="{00000000-0016-0000-0200-00009F030000}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6" connectionId="3096" xr16:uid="{00000000-0016-0000-0200-0000F8030000}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9" connectionId="415" xr16:uid="{00000000-0016-0000-0200-000036000000}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1" connectionId="3483" xr16:uid="{00000000-0016-0000-0200-0000E4090000}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0" connectionId="725" xr16:uid="{00000000-0016-0000-0200-0000CB0D0000}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connectionId="3683" xr16:uid="{00000000-0016-0000-0200-0000D0030000}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9" connectionId="1203" xr16:uid="{00000000-0016-0000-0200-0000DD050000}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connectionId="3175" xr16:uid="{00000000-0016-0000-0200-00002E0C0000}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3" connectionId="3139" xr16:uid="{00000000-0016-0000-0200-000048060000}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8" connectionId="3521" xr16:uid="{00000000-0016-0000-0200-00003C080000}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5" connectionId="1731" xr16:uid="{00000000-0016-0000-0200-0000AA0A0000}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5" connectionId="1091" xr16:uid="{00000000-0016-0000-0200-00005A020000}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5" connectionId="3245" xr16:uid="{00000000-0016-0000-0200-00002E020000}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9" connectionId="1740" xr16:uid="{00000000-0016-0000-0200-000022020000}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2" connectionId="3133" xr16:uid="{00000000-0016-0000-0200-0000CE070000}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1" connectionId="2273" xr16:uid="{00000000-0016-0000-0200-000065080000}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0" connectionId="2619" xr16:uid="{00000000-0016-0000-0200-000069020000}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6" connectionId="916" xr16:uid="{00000000-0016-0000-0200-0000F3050000}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8" connectionId="2189" xr16:uid="{00000000-0016-0000-0200-00001A0C0000}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3" connectionId="51" xr16:uid="{00000000-0016-0000-0200-00000B030000}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3" connectionId="2443" xr16:uid="{00000000-0016-0000-0200-0000A30C0000}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0" connectionId="1762" xr16:uid="{00000000-0016-0000-0200-0000DF0D0000}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6" connectionId="3984" xr16:uid="{00000000-0016-0000-0200-000065070000}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0" connectionId="2786" xr16:uid="{00000000-0016-0000-0200-0000C3020000}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6" connectionId="2185" xr16:uid="{00000000-0016-0000-0200-0000AA010000}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3" connectionId="2644" xr16:uid="{00000000-0016-0000-0200-000005030000}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3" connectionId="1823" xr16:uid="{00000000-0016-0000-0200-0000A1080000}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7" connectionId="2485" xr16:uid="{00000000-0016-0000-0200-00006A050000}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connectionId="3705" xr16:uid="{00000000-0016-0000-0200-00000F0A0000}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5" connectionId="1749" xr16:uid="{00000000-0016-0000-0200-00005D0B0000}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9" connectionId="1223" xr16:uid="{00000000-0016-0000-0200-0000C10B0000}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1" connectionId="1893" xr16:uid="{00000000-0016-0000-0200-0000670C0000}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1" connectionId="3507" xr16:uid="{00000000-0016-0000-0200-000006030000}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6" connectionId="2898" xr16:uid="{00000000-0016-0000-0200-0000E7000000}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8" connectionId="74" xr16:uid="{00000000-0016-0000-0200-000085040000}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5" connectionId="735" xr16:uid="{00000000-0016-0000-0200-000025020000}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5" connectionId="4070" xr16:uid="{00000000-0016-0000-0200-0000230D0000}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3" connectionId="4209" xr16:uid="{00000000-0016-0000-0200-00000A0A0000}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4" connectionId="3668" xr16:uid="{00000000-0016-0000-0200-0000FC010000}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6" connectionId="2144" xr16:uid="{00000000-0016-0000-0200-00002B0C0000}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3" connectionId="2414" xr16:uid="{00000000-0016-0000-0200-0000B9050000}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4" connectionId="1465" xr16:uid="{00000000-0016-0000-0200-0000F7060000}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6" connectionId="2920" xr16:uid="{00000000-0016-0000-0200-00005A030000}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2" connectionId="3500" xr16:uid="{00000000-0016-0000-0200-00006E0B0000}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8" connectionId="3385" xr16:uid="{00000000-0016-0000-0200-0000C40C0000}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4" connectionId="2818" xr16:uid="{00000000-0016-0000-0200-0000FD080000}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4" connectionId="342" xr16:uid="{00000000-0016-0000-0200-00001C000000}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1" connectionId="573" xr16:uid="{00000000-0016-0000-0200-0000E40B0000}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9" connectionId="151" xr16:uid="{00000000-0016-0000-0200-0000EE030000}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3" connectionId="841" xr16:uid="{00000000-0016-0000-0200-00002D0C0000}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5" connectionId="704" xr16:uid="{00000000-0016-0000-0200-00007A080000}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6" connectionId="3238" xr16:uid="{00000000-0016-0000-0200-0000F30B0000}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7" connectionId="22" xr16:uid="{00000000-0016-0000-0200-0000910B0000}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2" connectionId="2761" xr16:uid="{00000000-0016-0000-0200-0000710A0000}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6" connectionId="1626" xr16:uid="{00000000-0016-0000-0200-0000820D0000}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1" connectionId="1011" xr16:uid="{00000000-0016-0000-0200-00007B070000}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3" connectionId="1818" xr16:uid="{00000000-0016-0000-0200-00002E010000}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4" connectionId="4175" xr16:uid="{00000000-0016-0000-0200-0000D1090000}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6" connectionId="1963" xr16:uid="{00000000-0016-0000-0200-00000E070000}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0" connectionId="3861" xr16:uid="{00000000-0016-0000-0200-00006A020000}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2" connectionId="4203" xr16:uid="{00000000-0016-0000-0200-0000E8040000}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8" connectionId="813" xr16:uid="{00000000-0016-0000-0200-00008D010000}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6" connectionId="2677" xr16:uid="{00000000-0016-0000-0200-0000EE0B0000}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4" connectionId="172" xr16:uid="{00000000-0016-0000-0200-0000E20D0000}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1" connectionId="174" xr16:uid="{00000000-0016-0000-0200-0000D20B0000}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8" connectionId="1534" xr16:uid="{00000000-0016-0000-0200-000082080000}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8" connectionId="448" xr16:uid="{00000000-0016-0000-0200-000079000000}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2" connectionId="2295" xr16:uid="{00000000-0016-0000-0200-00007C050000}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5" connectionId="1328" xr16:uid="{00000000-0016-0000-0200-0000410C0000}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connectionId="58" xr16:uid="{00000000-0016-0000-0200-0000A1000000}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7" connectionId="481" xr16:uid="{00000000-0016-0000-0200-000052040000}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1" connectionId="3760" xr16:uid="{00000000-0016-0000-0200-0000AA0B0000}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1" connectionId="631" xr16:uid="{00000000-0016-0000-0200-0000CF040000}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7" connectionId="2736" xr16:uid="{00000000-0016-0000-0200-000006050000}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0" connectionId="633" xr16:uid="{00000000-0016-0000-0200-0000B7010000}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7" connectionId="1571" xr16:uid="{00000000-0016-0000-0200-00002D0B0000}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4" connectionId="2133" xr16:uid="{00000000-0016-0000-0200-00007C060000}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7" connectionId="2442" xr16:uid="{00000000-0016-0000-0200-00007A090000}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4" connectionId="818" xr16:uid="{00000000-0016-0000-0200-0000320C0000}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1" connectionId="1885" xr16:uid="{00000000-0016-0000-0200-0000C4020000}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5" connectionId="2864" xr16:uid="{00000000-0016-0000-0200-000084010000}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3" connectionId="2195" xr16:uid="{00000000-0016-0000-0200-0000760B0000}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0" connectionId="680" xr16:uid="{00000000-0016-0000-0200-0000FE090000}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0" connectionId="597" xr16:uid="{00000000-0016-0000-0200-0000730D0000}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8" connectionId="3429" xr16:uid="{00000000-0016-0000-0200-000043000000}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7" connectionId="2907" xr16:uid="{00000000-0016-0000-0200-0000D3000000}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1" connectionId="3845" xr16:uid="{00000000-0016-0000-0200-000039060000}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0" connectionId="155" xr16:uid="{00000000-0016-0000-0200-0000C1000000}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8" connectionId="1506" xr16:uid="{00000000-0016-0000-0200-0000C5000000}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2" connectionId="176" xr16:uid="{00000000-0016-0000-0200-0000530A0000}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6" connectionId="726" xr16:uid="{00000000-0016-0000-0200-0000030C0000}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3" connectionId="255" xr16:uid="{00000000-0016-0000-0200-0000F2090000}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9" connectionId="79" xr16:uid="{00000000-0016-0000-0200-0000F00D0000}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8" connectionId="2600" xr16:uid="{00000000-0016-0000-0200-000096010000}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0" connectionId="2827" xr16:uid="{00000000-0016-0000-0200-000045070000}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1" connectionId="3089" xr16:uid="{00000000-0016-0000-0200-00003F0A0000}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2" connectionId="1559" xr16:uid="{00000000-0016-0000-0200-000014070000}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3" connectionId="211" xr16:uid="{00000000-0016-0000-0200-0000530C0000}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7" connectionId="932" xr16:uid="{00000000-0016-0000-0200-0000770C0000}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1" connectionId="403" xr16:uid="{00000000-0016-0000-0200-00008F070000}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7" connectionId="184" xr16:uid="{00000000-0016-0000-0200-000041060000}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7" connectionId="178" xr16:uid="{00000000-0016-0000-0200-0000B6000000}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770" xr16:uid="{00000000-0016-0000-0200-00002C020000}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0" connectionId="688" xr16:uid="{00000000-0016-0000-0200-000001010000}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5" connectionId="3039" xr16:uid="{00000000-0016-0000-0200-000078090000}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7" connectionId="3035" xr16:uid="{00000000-0016-0000-0200-0000BC070000}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2" connectionId="2346" xr16:uid="{00000000-0016-0000-0200-0000A30D0000}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7" connectionId="3070" xr16:uid="{00000000-0016-0000-0200-0000A7040000}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0" connectionId="2636" xr16:uid="{00000000-0016-0000-0200-0000E0010000}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connectionId="3650" xr16:uid="{00000000-0016-0000-0200-00008B030000}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0" connectionId="3381" xr16:uid="{00000000-0016-0000-0200-00001F050000}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4" connectionId="1734" xr16:uid="{00000000-0016-0000-0200-000061040000}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2" connectionId="360" xr16:uid="{00000000-0016-0000-0200-000085080000}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2" connectionId="1548" xr16:uid="{00000000-0016-0000-0200-000012080000}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9" connectionId="1455" xr16:uid="{00000000-0016-0000-0200-0000E2060000}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4" connectionId="3103" xr16:uid="{00000000-0016-0000-0200-00007F0B0000}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2" connectionId="1127" xr16:uid="{00000000-0016-0000-0200-000096070000}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6" connectionId="1747" xr16:uid="{00000000-0016-0000-0200-0000F2040000}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7" connectionId="1373" xr16:uid="{00000000-0016-0000-0200-0000CE050000}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5" connectionId="4105" xr16:uid="{00000000-0016-0000-0200-000046040000}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1" connectionId="1827" xr16:uid="{00000000-0016-0000-0200-000004080000}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3" connectionId="2843" xr16:uid="{00000000-0016-0000-0200-0000DB0D0000}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4" connectionId="3445" xr16:uid="{00000000-0016-0000-0200-0000F8090000}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7" connectionId="2226" xr16:uid="{00000000-0016-0000-0200-00004A000000}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4" connectionId="2390" xr16:uid="{00000000-0016-0000-0200-000057020000}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8" connectionId="1516" xr16:uid="{00000000-0016-0000-0200-000098030000}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7" connectionId="1246" xr16:uid="{00000000-0016-0000-0200-000000050000}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4" connectionId="2967" xr16:uid="{00000000-0016-0000-0200-000069000000}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2" connectionId="1602" xr16:uid="{00000000-0016-0000-0200-00006F050000}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0" connectionId="1299" xr16:uid="{00000000-0016-0000-0200-0000FE040000}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7" connectionId="846" xr16:uid="{00000000-0016-0000-0200-00006C000000}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7" connectionId="1620" xr16:uid="{00000000-0016-0000-0200-0000E9090000}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8" connectionId="2744" xr16:uid="{00000000-0016-0000-0200-000094010000}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7" connectionId="544" xr16:uid="{00000000-0016-0000-0200-000030010000}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6" connectionId="629" xr16:uid="{00000000-0016-0000-0200-0000C4050000}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5" connectionId="1703" xr16:uid="{00000000-0016-0000-0200-00009D080000}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6" connectionId="2175" xr16:uid="{00000000-0016-0000-0200-000039000000}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8" connectionId="1095" xr16:uid="{00000000-0016-0000-0200-0000EF0C0000}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2" connectionId="1844" xr16:uid="{00000000-0016-0000-0200-0000720B0000}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3" connectionId="2610" xr16:uid="{00000000-0016-0000-0200-000077070000}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4" connectionId="2813" xr16:uid="{00000000-0016-0000-0200-000086000000}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8" connectionId="217" xr16:uid="{00000000-0016-0000-0200-0000DD020000}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5" connectionId="983" xr16:uid="{00000000-0016-0000-0200-0000BE060000}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4" connectionId="1522" xr16:uid="{00000000-0016-0000-0200-0000B9060000}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9" connectionId="1031" xr16:uid="{00000000-0016-0000-0200-0000BE020000}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0" connectionId="1860" xr16:uid="{00000000-0016-0000-0200-000069070000}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7" connectionId="2447" xr16:uid="{00000000-0016-0000-0200-000033020000}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3" connectionId="3759" xr16:uid="{00000000-0016-0000-0200-0000FA0C0000}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9" connectionId="1805" xr16:uid="{00000000-0016-0000-0200-0000C3080000}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1" connectionId="2996" xr16:uid="{00000000-0016-0000-0200-00006C050000}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2" connectionId="604" xr16:uid="{00000000-0016-0000-0200-000029070000}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0" connectionId="3545" xr16:uid="{00000000-0016-0000-0200-000007070000}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6" connectionId="13" xr16:uid="{00000000-0016-0000-0200-000038030000}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4" connectionId="1777" xr16:uid="{00000000-0016-0000-0200-00009F050000}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9" connectionId="4147" xr16:uid="{00000000-0016-0000-0200-00007A0D0000}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0" connectionId="2544" xr16:uid="{00000000-0016-0000-0200-000086050000}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0" connectionId="2830" xr16:uid="{00000000-0016-0000-0200-00000A0C0000}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2" connectionId="3135" xr16:uid="{00000000-0016-0000-0200-00003B040000}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2" connectionId="280" xr16:uid="{00000000-0016-0000-0200-00006B030000}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8" connectionId="1916" xr16:uid="{00000000-0016-0000-0200-0000EE020000}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3" connectionId="3071" xr16:uid="{00000000-0016-0000-0200-000094040000}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7" connectionId="844" xr16:uid="{00000000-0016-0000-0200-0000AF070000}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1" connectionId="1899" xr16:uid="{00000000-0016-0000-0200-000082050000}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4" connectionId="2061" xr16:uid="{00000000-0016-0000-0200-0000C00A0000}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1" connectionId="1660" xr16:uid="{00000000-0016-0000-0200-000083070000}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3" connectionId="292" xr16:uid="{00000000-0016-0000-0200-000057000000}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0" connectionId="1196" xr16:uid="{00000000-0016-0000-0200-000052050000}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9" connectionId="4160" xr16:uid="{00000000-0016-0000-0200-000000080000}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0" connectionId="1296" xr16:uid="{00000000-0016-0000-0200-000090050000}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4" connectionId="2511" xr16:uid="{00000000-0016-0000-0200-0000C6010000}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8" connectionId="406" xr16:uid="{00000000-0016-0000-0200-00009C040000}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1" connectionId="2601" xr16:uid="{00000000-0016-0000-0200-000022080000}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7" connectionId="2031" xr16:uid="{00000000-0016-0000-0200-0000930C0000}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3" connectionId="3116" xr16:uid="{00000000-0016-0000-0200-0000D10A0000}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6" connectionId="2638" xr16:uid="{00000000-0016-0000-0200-000040030000}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9" connectionId="1579" xr16:uid="{00000000-0016-0000-0200-000086080000}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7" connectionId="1149" xr16:uid="{00000000-0016-0000-0200-00006B090000}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4" connectionId="3053" xr16:uid="{00000000-0016-0000-0200-0000110C0000}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9" connectionId="413" xr16:uid="{00000000-0016-0000-0200-0000D40D0000}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2" connectionId="613" xr16:uid="{00000000-0016-0000-0200-0000240D0000}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8" connectionId="2970" xr16:uid="{00000000-0016-0000-0200-000037060000}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4" connectionId="2841" xr16:uid="{00000000-0016-0000-0200-00000E090000}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2" connectionId="590" xr16:uid="{00000000-0016-0000-0200-0000040D0000}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5" connectionId="876" xr16:uid="{00000000-0016-0000-0200-0000CB060000}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7" connectionId="3063" xr16:uid="{00000000-0016-0000-0200-0000490C0000}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1" connectionId="569" xr16:uid="{00000000-0016-0000-0200-0000BC090000}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5" connectionId="1468" xr16:uid="{00000000-0016-0000-0200-000012050000}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5" connectionId="2594" xr16:uid="{00000000-0016-0000-0200-000044030000}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2" connectionId="564" xr16:uid="{00000000-0016-0000-0200-00009E030000}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4" connectionId="2558" xr16:uid="{00000000-0016-0000-0200-0000A6030000}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8" connectionId="3569" xr16:uid="{00000000-0016-0000-0200-00009F0A0000}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1" connectionId="207" xr16:uid="{00000000-0016-0000-0200-000080060000}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1" connectionId="1813" xr16:uid="{00000000-0016-0000-0200-0000350B0000}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0" connectionId="1714" xr16:uid="{00000000-0016-0000-0200-0000AA080000}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0" connectionId="208" xr16:uid="{00000000-0016-0000-0200-00003E050000}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4" connectionId="4127" xr16:uid="{00000000-0016-0000-0200-0000CB040000}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1" connectionId="534" xr16:uid="{00000000-0016-0000-0200-00009B050000}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5" connectionId="2232" xr16:uid="{00000000-0016-0000-0200-0000B8060000}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6" connectionId="939" xr16:uid="{00000000-0016-0000-0200-000092070000}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4" connectionId="2673" xr16:uid="{00000000-0016-0000-0200-00002C080000}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0" connectionId="1768" xr16:uid="{00000000-0016-0000-0200-0000DB020000}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5" connectionId="3756" xr16:uid="{00000000-0016-0000-0200-0000520D0000}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3" connectionId="2965" xr16:uid="{00000000-0016-0000-0200-0000F0050000}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connectionId="2974" xr16:uid="{00000000-0016-0000-0200-00004C040000}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2" connectionId="493" xr16:uid="{00000000-0016-0000-0200-0000810A0000}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4" connectionId="320" xr16:uid="{00000000-0016-0000-0200-0000D10D0000}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2" connectionId="895" xr16:uid="{00000000-0016-0000-0200-0000B70B0000}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2" connectionId="689" xr16:uid="{00000000-0016-0000-0200-0000D8080000}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7" connectionId="383" xr16:uid="{00000000-0016-0000-0200-0000280B0000}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9" connectionId="1930" xr16:uid="{00000000-0016-0000-0200-000054070000}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2" connectionId="1618" xr16:uid="{00000000-0016-0000-0200-00000C060000}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8" connectionId="169" xr16:uid="{00000000-0016-0000-0200-00003E0B0000}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4" connectionId="345" xr16:uid="{00000000-0016-0000-0200-0000480C0000}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9" connectionId="4143" xr16:uid="{00000000-0016-0000-0200-0000FE030000}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0" connectionId="2429" xr16:uid="{00000000-0016-0000-0200-0000700B0000}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connectionId="3771" xr16:uid="{00000000-0016-0000-0200-00006E090000}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5" connectionId="2177" xr16:uid="{00000000-0016-0000-0200-000005050000}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7" connectionId="917" xr16:uid="{00000000-0016-0000-0200-00006D0D0000}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8" connectionId="1268" xr16:uid="{00000000-0016-0000-0200-000083000000}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7" connectionId="3811" xr16:uid="{00000000-0016-0000-0200-0000A2060000}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8" connectionId="4244" xr16:uid="{00000000-0016-0000-0200-000067070000}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1" connectionId="251" xr16:uid="{00000000-0016-0000-0200-0000740B0000}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6" connectionId="1122" xr16:uid="{00000000-0016-0000-0200-00006E040000}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6" connectionId="3834" xr16:uid="{00000000-0016-0000-0200-0000D4050000}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4" connectionId="2119" xr16:uid="{00000000-0016-0000-0200-0000880B0000}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1" connectionId="1226" xr16:uid="{00000000-0016-0000-0200-0000BF030000}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7" connectionId="1882" xr16:uid="{00000000-0016-0000-0200-0000CB000000}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connectionId="3144" xr16:uid="{00000000-0016-0000-0200-000022040000}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9" connectionId="712" xr16:uid="{00000000-0016-0000-0200-000026050000}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8" connectionId="276" xr16:uid="{00000000-0016-0000-0200-0000BB050000}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0" connectionId="4211" xr16:uid="{00000000-0016-0000-0200-0000D8010000}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4" connectionId="1045" xr16:uid="{00000000-0016-0000-0200-00008F0D0000}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4" connectionId="2214" xr16:uid="{00000000-0016-0000-0200-0000A7010000}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1" connectionId="3026" xr16:uid="{00000000-0016-0000-0200-00007C090000}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9" connectionId="859" xr16:uid="{00000000-0016-0000-0200-00002E0B0000}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3" connectionId="1528" xr16:uid="{00000000-0016-0000-0200-000078050000}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0" connectionId="3762" xr16:uid="{00000000-0016-0000-0200-0000EA0D0000}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8" connectionId="390" xr16:uid="{00000000-0016-0000-0200-00009F070000}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4" connectionId="3565" xr16:uid="{00000000-0016-0000-0200-00008D0B0000}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9" connectionId="3001" xr16:uid="{00000000-0016-0000-0200-0000AC040000}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7" connectionId="2522" xr16:uid="{00000000-0016-0000-0200-0000C0040000}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6" connectionId="3014" xr16:uid="{00000000-0016-0000-0200-0000BC040000}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0" connectionId="4113" xr16:uid="{00000000-0016-0000-0200-0000D2060000}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7" connectionId="3080" xr16:uid="{00000000-0016-0000-0200-000047030000}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1" connectionId="60" xr16:uid="{00000000-0016-0000-0200-0000590C0000}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0" connectionId="1130" xr16:uid="{00000000-0016-0000-0200-0000E1040000}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9" connectionId="1639" xr16:uid="{00000000-0016-0000-0200-0000820B0000}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6" connectionId="2148" xr16:uid="{00000000-0016-0000-0200-0000880C0000}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6" connectionId="307" xr16:uid="{00000000-0016-0000-0200-00006B060000}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9" connectionId="3499" xr16:uid="{00000000-0016-0000-0200-000023050000}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4" connectionId="248" xr16:uid="{00000000-0016-0000-0200-000064030000}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4" connectionId="4038" xr16:uid="{00000000-0016-0000-0200-0000BF000000}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2" connectionId="887" xr16:uid="{00000000-0016-0000-0200-00002B030000}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7" connectionId="1401" xr16:uid="{00000000-0016-0000-0200-000067040000}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9" connectionId="2041" xr16:uid="{00000000-0016-0000-0200-0000D6070000}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5" connectionId="2803" xr16:uid="{00000000-0016-0000-0200-0000C0070000}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8" connectionId="2568" xr16:uid="{00000000-0016-0000-0200-0000B8050000}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8" connectionId="788" xr16:uid="{00000000-0016-0000-0200-000021030000}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3" connectionId="523" xr16:uid="{00000000-0016-0000-0200-000056030000}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6" connectionId="3501" xr16:uid="{00000000-0016-0000-0200-0000CA010000}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3" connectionId="1471" xr16:uid="{00000000-0016-0000-0200-0000090A0000}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8" connectionId="480" xr16:uid="{00000000-0016-0000-0200-0000A0010000}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7" connectionId="1730" xr16:uid="{00000000-0016-0000-0200-000031000000}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0" connectionId="1441" xr16:uid="{00000000-0016-0000-0200-00005C0C0000}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9" connectionId="809" xr16:uid="{00000000-0016-0000-0200-0000B90C0000}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6" connectionId="2168" xr16:uid="{00000000-0016-0000-0200-000096050000}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9" connectionId="2654" xr16:uid="{00000000-0016-0000-0200-000078000000}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9" connectionId="1459" xr16:uid="{00000000-0016-0000-0200-00008B070000}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7" connectionId="3076" xr16:uid="{00000000-0016-0000-0200-00000E0D0000}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9" connectionId="958" xr16:uid="{00000000-0016-0000-0200-0000300B0000}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4" connectionId="1049" xr16:uid="{00000000-0016-0000-0200-000033030000}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3" connectionId="2914" xr16:uid="{00000000-0016-0000-0200-00004A0A0000}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2" connectionId="2062" xr16:uid="{00000000-0016-0000-0200-00007D010000}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1" connectionId="1900" xr16:uid="{00000000-0016-0000-0200-000046070000}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5" connectionId="1809" xr16:uid="{00000000-0016-0000-0200-00001F020000}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2" connectionId="2592" xr16:uid="{00000000-0016-0000-0200-0000EF0A0000}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0" connectionId="2064" xr16:uid="{00000000-0016-0000-0200-00000B070000}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0" connectionId="3783" xr16:uid="{00000000-0016-0000-0200-0000DA0D0000}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6" connectionId="3733" xr16:uid="{00000000-0016-0000-0200-0000890D0000}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7" connectionId="2742" xr16:uid="{00000000-0016-0000-0200-000016020000}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2" connectionId="259" xr16:uid="{00000000-0016-0000-0200-000058000000}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6" connectionId="454" xr16:uid="{00000000-0016-0000-0200-00005E0A0000}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9" connectionId="1999" xr16:uid="{00000000-0016-0000-0200-00007B050000}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5" connectionId="3777" xr16:uid="{00000000-0016-0000-0200-000067010000}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0" connectionId="2838" xr16:uid="{00000000-0016-0000-0200-0000DC040000}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0" connectionId="4219" xr16:uid="{00000000-0016-0000-0200-000024050000}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6" connectionId="803" xr16:uid="{00000000-0016-0000-0200-0000FD020000}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3" connectionId="1834" xr16:uid="{00000000-0016-0000-0200-000042090000}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4" connectionId="394" xr16:uid="{00000000-0016-0000-0200-0000BD090000}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5" connectionId="27" xr16:uid="{00000000-0016-0000-0200-0000E8060000}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3" connectionId="1694" xr16:uid="{00000000-0016-0000-0200-00003E070000}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7" connectionId="2101" xr16:uid="{00000000-0016-0000-0200-0000020A0000}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5" connectionId="2467" xr16:uid="{00000000-0016-0000-0200-0000AB040000}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9" connectionId="199" xr16:uid="{00000000-0016-0000-0200-0000E7060000}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7" connectionId="486" xr16:uid="{00000000-0016-0000-0200-0000820C0000}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2" connectionId="1769" xr16:uid="{00000000-0016-0000-0200-0000D8070000}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3" connectionId="2976" xr16:uid="{00000000-0016-0000-0200-0000A4050000}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5" connectionId="2675" xr16:uid="{00000000-0016-0000-0200-0000040C0000}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6" connectionId="960" xr16:uid="{00000000-0016-0000-0200-0000E6050000}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0" connectionId="257" xr16:uid="{00000000-0016-0000-0200-00002A0B0000}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3" connectionId="191" xr16:uid="{00000000-0016-0000-0200-0000460A0000}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7" connectionId="2647" xr16:uid="{00000000-0016-0000-0200-000073040000}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2" connectionId="3127" xr16:uid="{00000000-0016-0000-0200-00009A000000}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7" connectionId="840" xr16:uid="{00000000-0016-0000-0200-000036020000}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3" connectionId="2542" xr16:uid="{00000000-0016-0000-0200-000065050000}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0" connectionId="1134" xr16:uid="{00000000-0016-0000-0200-00000E0A0000}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5" connectionId="2022" xr16:uid="{00000000-0016-0000-0200-00007C030000}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1" connectionId="2509" xr16:uid="{00000000-0016-0000-0200-0000280A0000}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2" connectionId="993" xr16:uid="{00000000-0016-0000-0200-0000EA050000}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3" connectionId="1114" xr16:uid="{00000000-0016-0000-0200-00006A090000}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3" connectionId="3715" xr16:uid="{00000000-0016-0000-0200-0000520B0000}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6" connectionId="1280" xr16:uid="{00000000-0016-0000-0200-0000B0070000}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6" connectionId="1621" xr16:uid="{00000000-0016-0000-0200-0000870A0000}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8" connectionId="2129" xr16:uid="{00000000-0016-0000-0200-0000020C0000}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2715" xr16:uid="{00000000-0016-0000-0200-00006B0B0000}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5" connectionId="2551" xr16:uid="{00000000-0016-0000-0200-000072040000}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2" connectionId="2269" xr16:uid="{00000000-0016-0000-0200-000025040000}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5" connectionId="2869" xr16:uid="{00000000-0016-0000-0200-0000B1010000}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3" connectionId="56" xr16:uid="{00000000-0016-0000-0200-0000BF060000}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0" connectionId="1658" xr16:uid="{00000000-0016-0000-0200-0000790A0000}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4" connectionId="205" xr16:uid="{00000000-0016-0000-0200-0000FD030000}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8" connectionId="1482" xr16:uid="{00000000-0016-0000-0200-00009C090000}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1" connectionId="2172" xr16:uid="{00000000-0016-0000-0200-00000D080000}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3" connectionId="1112" xr16:uid="{00000000-0016-0000-0200-0000CA050000}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6" connectionId="2145" xr16:uid="{00000000-0016-0000-0200-00006C080000}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4" connectionId="402" xr16:uid="{00000000-0016-0000-0200-000037090000}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3" connectionId="1273" xr16:uid="{00000000-0016-0000-0200-000024010000}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7" connectionId="2136" xr16:uid="{00000000-0016-0000-0200-0000FD050000}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5" connectionId="2635" xr16:uid="{00000000-0016-0000-0200-00000B020000}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7" connectionId="951" xr16:uid="{00000000-0016-0000-0200-0000070A0000}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6" connectionId="3200" xr16:uid="{00000000-0016-0000-0200-000099050000}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8" connectionId="132" xr16:uid="{00000000-0016-0000-0200-000002070000}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2" connectionId="2294" xr16:uid="{00000000-0016-0000-0200-0000BD040000}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8" connectionId="875" xr16:uid="{00000000-0016-0000-0200-0000FD0B0000}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0" connectionId="1297" xr16:uid="{00000000-0016-0000-0200-0000F20A0000}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9" connectionId="2001" xr16:uid="{00000000-0016-0000-0200-000098020000}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0" connectionId="2107" xr16:uid="{00000000-0016-0000-0200-000038070000}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0" connectionId="2532" xr16:uid="{00000000-0016-0000-0200-0000CE040000}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1" connectionId="2059" xr16:uid="{00000000-0016-0000-0200-00004C070000}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2" connectionId="3191" xr16:uid="{00000000-0016-0000-0200-000020020000}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9" connectionId="2640" xr16:uid="{00000000-0016-0000-0200-000094000000}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4" connectionId="3364" xr16:uid="{00000000-0016-0000-0200-000012070000}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6" connectionId="3007" xr16:uid="{00000000-0016-0000-0200-000019090000}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0" connectionId="644" xr16:uid="{00000000-0016-0000-0200-00000C0B0000}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4" connectionId="3795" xr16:uid="{00000000-0016-0000-0200-000098010000}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3" connectionId="2812" xr16:uid="{00000000-0016-0000-0200-0000DB000000}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3" connectionId="2809" xr16:uid="{00000000-0016-0000-0200-00002D020000}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0" connectionId="302" xr16:uid="{00000000-0016-0000-0200-0000960A0000}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7" connectionId="1212" xr16:uid="{00000000-0016-0000-0200-00009D070000}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8" connectionId="655" xr16:uid="{00000000-0016-0000-0200-0000E5070000}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8" connectionId="2853" xr16:uid="{00000000-0016-0000-0200-0000C0020000}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9" connectionId="2650" xr16:uid="{00000000-0016-0000-0200-0000CC0B0000}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2" connectionId="505" xr16:uid="{00000000-0016-0000-0200-000081090000}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9" connectionId="4152" xr16:uid="{00000000-0016-0000-0200-0000DD000000}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2" connectionId="504" xr16:uid="{00000000-0016-0000-0200-0000210C0000}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3" connectionId="2045" xr16:uid="{00000000-0016-0000-0200-000022070000}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4" connectionId="1125" xr16:uid="{00000000-0016-0000-0200-000072070000}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8" connectionId="2670" xr16:uid="{00000000-0016-0000-0200-00009A0C0000}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7" connectionId="1661" xr16:uid="{00000000-0016-0000-0200-00007F000000}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6" connectionId="2180" xr16:uid="{00000000-0016-0000-0200-0000380A0000}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2" connectionId="1077" xr16:uid="{00000000-0016-0000-0200-0000D2010000}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8" connectionId="1657" xr16:uid="{00000000-0016-0000-0200-0000980A0000}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6" connectionId="2255" xr16:uid="{00000000-0016-0000-0200-0000EA090000}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2" connectionId="1177" xr16:uid="{00000000-0016-0000-0200-000049030000}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0" connectionId="1944" xr16:uid="{00000000-0016-0000-0200-0000640B0000}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3" connectionId="1612" xr16:uid="{00000000-0016-0000-0200-0000AB0A0000}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0" connectionId="230" xr16:uid="{00000000-0016-0000-0200-000004060000}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5" connectionId="4130" xr16:uid="{00000000-0016-0000-0200-00005B0A0000}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7" connectionId="2213" xr16:uid="{00000000-0016-0000-0200-00006E030000}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4" connectionId="2268" xr16:uid="{00000000-0016-0000-0200-0000810C0000}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427" xr16:uid="{00000000-0016-0000-0200-00005F090000}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3" connectionId="955" xr16:uid="{00000000-0016-0000-0200-0000F2020000}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0" connectionId="4012" xr16:uid="{00000000-0016-0000-0200-000050070000}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6" connectionId="3002" xr16:uid="{00000000-0016-0000-0200-000038000000}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connectionId="3661" xr16:uid="{00000000-0016-0000-0200-00006A070000}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4" connectionId="1193" xr16:uid="{00000000-0016-0000-0200-0000E2000000}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0" connectionId="3032" xr16:uid="{00000000-0016-0000-0200-0000F70B0000}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2" connectionId="206" xr16:uid="{00000000-0016-0000-0200-0000CE0B0000}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4" connectionId="3467" xr16:uid="{00000000-0016-0000-0200-00009B070000}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0" connectionId="743" xr16:uid="{00000000-0016-0000-0200-00002C000000}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6" connectionId="196" xr16:uid="{00000000-0016-0000-0200-0000610C0000}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8" connectionId="149" xr16:uid="{00000000-0016-0000-0200-00002C050000}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2" connectionId="2115" xr16:uid="{00000000-0016-0000-0200-000029020000}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4" connectionId="2681" xr16:uid="{00000000-0016-0000-0200-0000600A0000}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2" connectionId="3450" xr16:uid="{00000000-0016-0000-0200-000062000000}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1" connectionId="2072" xr16:uid="{00000000-0016-0000-0200-00009A070000}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4" connectionId="1741" xr16:uid="{00000000-0016-0000-0200-00008A0A0000}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8" connectionId="3434" xr16:uid="{00000000-0016-0000-0200-000092000000}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4" connectionId="1909" xr16:uid="{00000000-0016-0000-0200-000073000000}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9" connectionId="1767" xr16:uid="{00000000-0016-0000-0200-000047050000}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8" connectionId="2632" xr16:uid="{00000000-0016-0000-0200-000015010000}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0" connectionId="1030" xr16:uid="{00000000-0016-0000-0200-000032030000}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2" connectionId="1059" xr16:uid="{00000000-0016-0000-0200-0000C50D0000}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3" connectionId="3568" xr16:uid="{00000000-0016-0000-0200-000098080000}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9" connectionId="2372" xr16:uid="{00000000-0016-0000-0200-0000F7090000}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2" connectionId="503" xr16:uid="{00000000-0016-0000-0200-00005A010000}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0" connectionId="941" xr16:uid="{00000000-0016-0000-0200-00005A070000}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9" connectionId="1448" xr16:uid="{00000000-0016-0000-0200-000015040000}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1" connectionId="2565" xr16:uid="{00000000-0016-0000-0200-0000F80C0000}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2" connectionId="3404" xr16:uid="{00000000-0016-0000-0200-0000BC0B0000}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3" connectionId="1476" xr16:uid="{00000000-0016-0000-0200-000059080000}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8" connectionId="2047" xr16:uid="{00000000-0016-0000-0200-000061060000}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2" connectionId="1200" xr16:uid="{00000000-0016-0000-0200-0000DF000000}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6" connectionId="3442" xr16:uid="{00000000-0016-0000-0200-0000B0000000}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5" connectionId="1720" xr16:uid="{00000000-0016-0000-0200-000044040000}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6" connectionId="2416" xr16:uid="{00000000-0016-0000-0200-0000EB0A0000}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2" connectionId="3065" xr16:uid="{00000000-0016-0000-0200-0000BC030000}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3" connectionId="2929" xr16:uid="{00000000-0016-0000-0200-000096030000}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2" connectionId="2596" xr16:uid="{00000000-0016-0000-0200-000050020000}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connectionId="3910" xr16:uid="{00000000-0016-0000-0200-0000FA060000}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4" connectionId="1736" xr16:uid="{00000000-0016-0000-0200-000019040000}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8" connectionId="2848" xr16:uid="{00000000-0016-0000-0200-0000EF000000}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6" connectionId="550" xr16:uid="{00000000-0016-0000-0200-000077090000}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2" connectionId="1174" xr16:uid="{00000000-0016-0000-0200-0000EE040000}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9" connectionId="3362" xr16:uid="{00000000-0016-0000-0200-000057060000}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3" connectionId="2463" xr16:uid="{00000000-0016-0000-0200-0000010D0000}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6" connectionId="2829" xr16:uid="{00000000-0016-0000-0200-00002B0A0000}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5" connectionId="3012" xr16:uid="{00000000-0016-0000-0200-0000F40C0000}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3" connectionId="1600" xr16:uid="{00000000-0016-0000-0200-00000D070000}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0" connectionId="2015" xr16:uid="{00000000-0016-0000-0200-0000A1090000}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6" connectionId="933" xr16:uid="{00000000-0016-0000-0200-0000B3070000}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8" connectionId="1854" xr16:uid="{00000000-0016-0000-0200-0000EA020000}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7" connectionId="2204" xr16:uid="{00000000-0016-0000-0200-0000B4030000}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0" connectionId="2698" xr16:uid="{00000000-0016-0000-0200-00003A090000}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2" connectionId="3468" xr16:uid="{00000000-0016-0000-0200-000041030000}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6" connectionId="2770" xr16:uid="{00000000-0016-0000-0200-0000850D0000}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2" connectionId="1121" xr16:uid="{00000000-0016-0000-0200-000055080000}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5" connectionId="1831" xr16:uid="{00000000-0016-0000-0200-0000760A0000}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6" connectionId="235" xr16:uid="{00000000-0016-0000-0200-00002A080000}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5" connectionId="3543" xr16:uid="{00000000-0016-0000-0200-00007E0A0000}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4" connectionId="2822" xr16:uid="{00000000-0016-0000-0200-0000C2090000}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4" connectionId="2553" xr16:uid="{00000000-0016-0000-0200-000081070000}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7" connectionId="2150" xr16:uid="{00000000-0016-0000-0200-000028090000}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7" connectionId="171" xr16:uid="{00000000-0016-0000-0200-0000A10C0000}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5" connectionId="2229" xr16:uid="{00000000-0016-0000-0200-00004C030000}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2" connectionId="160" xr16:uid="{00000000-0016-0000-0200-000018000000}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6" connectionId="3024" xr16:uid="{00000000-0016-0000-0200-0000CB090000}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7" connectionId="3193" xr16:uid="{00000000-0016-0000-0200-00004D060000}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8" connectionId="306" xr16:uid="{00000000-0016-0000-0200-00001A040000}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9" connectionId="1032" xr16:uid="{00000000-0016-0000-0200-000038090000}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1" connectionId="2894" xr16:uid="{00000000-0016-0000-0200-0000E2020000}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6" connectionId="936" xr16:uid="{00000000-0016-0000-0200-0000CE000000}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9" connectionId="2678" xr16:uid="{00000000-0016-0000-0200-000015080000}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0" connectionId="1205" xr16:uid="{00000000-0016-0000-0200-0000A6080000}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5" connectionId="4133" xr16:uid="{00000000-0016-0000-0200-0000D30D0000}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1" connectionId="3094" xr16:uid="{00000000-0016-0000-0200-0000FA0A0000}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1" connectionId="1310" xr16:uid="{00000000-0016-0000-0200-00002E000000}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0" connectionId="1971" xr16:uid="{00000000-0016-0000-0200-000035060000}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3" connectionId="2283" xr16:uid="{00000000-0016-0000-0200-0000C7050000}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1" connectionId="443" xr16:uid="{00000000-0016-0000-0200-00003F050000}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connectionId="3159" xr16:uid="{00000000-0016-0000-0200-000004070000}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8" connectionId="2535" xr16:uid="{00000000-0016-0000-0200-000000060000}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2" connectionId="2878" xr16:uid="{00000000-0016-0000-0200-000062070000}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5" connectionId="2539" xr16:uid="{00000000-0016-0000-0200-0000D3070000}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2" connectionId="3407" xr16:uid="{00000000-0016-0000-0200-0000760C0000}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5" connectionId="991" xr16:uid="{00000000-0016-0000-0200-000031080000}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9" connectionId="93" xr16:uid="{00000000-0016-0000-0200-0000C9020000}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2" connectionId="2984" xr16:uid="{00000000-0016-0000-0200-000043040000}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9" connectionId="1451" xr16:uid="{00000000-0016-0000-0200-0000630C0000}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9" connectionId="434" xr16:uid="{00000000-0016-0000-0200-0000BE0D0000}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2" connectionId="2423" xr16:uid="{00000000-0016-0000-0200-0000C4040000}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2" connectionId="1010" xr16:uid="{00000000-0016-0000-0200-0000900B0000}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1" connectionId="2486" xr16:uid="{00000000-0016-0000-0200-00002E080000}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9" connectionId="3266" xr16:uid="{00000000-0016-0000-0200-000094090000}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5" connectionId="2559" xr16:uid="{00000000-0016-0000-0200-0000A2030000}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2" connectionId="1178" xr16:uid="{00000000-0016-0000-0200-0000310C0000}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4" connectionId="2428" xr16:uid="{00000000-0016-0000-0200-00009A040000}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3" connectionId="1106" xr16:uid="{00000000-0016-0000-0200-000011070000}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8" connectionId="817" xr16:uid="{00000000-0016-0000-0200-000083010000}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1" connectionId="1520" xr16:uid="{00000000-0016-0000-0200-000048010000}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8" connectionId="1912" xr16:uid="{00000000-0016-0000-0200-0000BB040000}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3" connectionId="2752" xr16:uid="{00000000-0016-0000-0200-00003F030000}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8" connectionId="2024" xr16:uid="{00000000-0016-0000-0200-00008C030000}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6" connectionId="1267" xr16:uid="{00000000-0016-0000-0200-000055070000}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4" connectionId="2432" xr16:uid="{00000000-0016-0000-0200-0000540C0000}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8" connectionId="3920" xr16:uid="{00000000-0016-0000-0200-0000C6050000}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2" connectionId="2718" xr16:uid="{00000000-0016-0000-0200-0000E0020000}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2" connectionId="1599" xr16:uid="{00000000-0016-0000-0200-0000A10B0000}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8" connectionId="1138" xr16:uid="{00000000-0016-0000-0200-0000F2060000}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1" connectionId="1411" xr16:uid="{00000000-0016-0000-0200-00009F020000}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4" connectionId="2067" xr16:uid="{00000000-0016-0000-0200-0000BD010000}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connectionId="3672" xr16:uid="{00000000-0016-0000-0200-0000710D0000}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0" connectionId="967" xr16:uid="{00000000-0016-0000-0200-0000C9070000}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4" connectionId="903" xr16:uid="{00000000-0016-0000-0200-0000F1030000}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4" connectionId="697" xr16:uid="{00000000-0016-0000-0200-0000030B0000}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0" connectionId="2404" xr16:uid="{00000000-0016-0000-0200-0000F1040000}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9" connectionId="717" xr16:uid="{00000000-0016-0000-0200-000065000000}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0" connectionId="3430" xr16:uid="{00000000-0016-0000-0200-0000E60A0000}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9" connectionId="2548" xr16:uid="{00000000-0016-0000-0200-0000E10A0000}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8" connectionId="4165" xr16:uid="{00000000-0016-0000-0200-0000A10D0000}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0" connectionId="247" xr16:uid="{00000000-0016-0000-0200-0000CC020000}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8" connectionId="937" xr16:uid="{00000000-0016-0000-0200-00003E0C0000}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7" connectionId="1609" xr16:uid="{00000000-0016-0000-0200-000074080000}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5" connectionId="2149" xr16:uid="{00000000-0016-0000-0200-0000EA0B0000}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0" connectionId="971" xr16:uid="{00000000-0016-0000-0200-0000E80B0000}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0" connectionId="2394" xr16:uid="{00000000-0016-0000-0200-0000F8040000}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3" connectionId="2519" xr16:uid="{00000000-0016-0000-0200-0000AA050000}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5" connectionId="1682" xr16:uid="{00000000-0016-0000-0200-0000A80B0000}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6" connectionId="858" xr16:uid="{00000000-0016-0000-0200-0000FB0C0000}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3" connectionId="1117" xr16:uid="{00000000-0016-0000-0200-0000960C0000}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4" connectionId="651" xr16:uid="{00000000-0016-0000-0200-0000C0050000}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0" connectionId="2927" xr16:uid="{00000000-0016-0000-0200-000010070000}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0" connectionId="2875" xr16:uid="{00000000-0016-0000-0200-0000250B0000}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4" connectionId="1015" xr16:uid="{00000000-0016-0000-0200-000036030000}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1" connectionId="2901" xr16:uid="{00000000-0016-0000-0200-0000BD020000}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0" connectionId="1292" xr16:uid="{00000000-0016-0000-0200-000020000000}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5" connectionId="311" xr16:uid="{00000000-0016-0000-0200-000007060000}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7" connectionId="2985" xr16:uid="{00000000-0016-0000-0200-0000990B0000}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7" connectionId="1119" xr16:uid="{00000000-0016-0000-0200-000086040000}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4" connectionId="1692" xr16:uid="{00000000-0016-0000-0200-000058080000}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5" connectionId="1810" xr16:uid="{00000000-0016-0000-0200-0000A10A0000}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3" connectionId="1989" xr16:uid="{00000000-0016-0000-0200-000076070000}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9" connectionId="3552" xr16:uid="{00000000-0016-0000-0200-000015060000}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1" connectionId="723" xr16:uid="{00000000-0016-0000-0200-00005F080000}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4" connectionId="89" xr16:uid="{00000000-0016-0000-0200-000067060000}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9" connectionId="1906" xr16:uid="{00000000-0016-0000-0200-000035050000}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9" connectionId="3055" xr16:uid="{00000000-0016-0000-0200-000093020000}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7" connectionId="2258" xr16:uid="{00000000-0016-0000-0200-0000A6090000}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3" connectionId="2134" xr16:uid="{00000000-0016-0000-0200-000097030000}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5" connectionId="2193" xr16:uid="{00000000-0016-0000-0200-00001D0C0000}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1" connectionId="1667" xr16:uid="{00000000-0016-0000-0200-0000C80B0000}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0" connectionId="693" xr16:uid="{00000000-0016-0000-0200-0000C2060000}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0" connectionId="2734" xr16:uid="{00000000-0016-0000-0200-0000B7000000}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3" connectionId="3237" xr16:uid="{00000000-0016-0000-0200-0000830C0000}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3" connectionId="2438" xr16:uid="{00000000-0016-0000-0200-00007F0D0000}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8" connectionId="2768" xr16:uid="{00000000-0016-0000-0200-00001D070000}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3" connectionId="420" xr16:uid="{00000000-0016-0000-0200-0000E00C0000}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8" connectionId="2052" xr16:uid="{00000000-0016-0000-0200-000013040000}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8" connectionId="1943" xr16:uid="{00000000-0016-0000-0200-00005C020000}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2" connectionId="497" xr16:uid="{00000000-0016-0000-0200-000018060000}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2" connectionId="2571" xr16:uid="{00000000-0016-0000-0200-00009D010000}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9" connectionId="2947" xr16:uid="{00000000-0016-0000-0200-0000AB050000}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4" connectionId="444" xr16:uid="{00000000-0016-0000-0200-0000EA0A0000}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6" connectionId="3814" xr16:uid="{00000000-0016-0000-0200-000034050000}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3" connectionId="1510" xr16:uid="{00000000-0016-0000-0200-000051040000}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3" connectionId="412" xr16:uid="{00000000-0016-0000-0200-0000DD080000}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7" connectionId="662" xr16:uid="{00000000-0016-0000-0200-0000590A0000}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9" connectionId="2284" xr16:uid="{00000000-0016-0000-0200-00009C080000}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1" connectionId="1291" xr16:uid="{00000000-0016-0000-0200-0000D3030000}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7" connectionId="1869" xr16:uid="{00000000-0016-0000-0200-0000060B0000}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8" connectionId="518" xr16:uid="{00000000-0016-0000-0200-00008E000000}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1" connectionId="254" xr16:uid="{00000000-0016-0000-0200-000038050000}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8" connectionId="41" xr16:uid="{00000000-0016-0000-0200-0000C1080000}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9" connectionId="2003" xr16:uid="{00000000-0016-0000-0200-00004B080000}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0" connectionId="2384" xr16:uid="{00000000-0016-0000-0200-000076060000}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5" connectionId="592" xr16:uid="{00000000-0016-0000-0200-0000EF060000}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8" connectionId="2424" xr16:uid="{00000000-0016-0000-0200-00003B0B0000}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0" connectionId="2116" xr16:uid="{00000000-0016-0000-0200-00004A0D0000}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6" connectionId="2620" xr16:uid="{00000000-0016-0000-0200-0000BB0A0000}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8" connectionId="3589" xr16:uid="{00000000-0016-0000-0200-00005F0D0000}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6" connectionId="2790" xr16:uid="{00000000-0016-0000-0200-000056060000}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7" connectionId="881" xr16:uid="{00000000-0016-0000-0200-000063040000}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2" connectionId="379" xr16:uid="{00000000-0016-0000-0200-0000C00B0000}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4" connectionId="3099" xr16:uid="{00000000-0016-0000-0200-0000A0050000}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9" connectionId="2954" xr16:uid="{00000000-0016-0000-0200-0000DB070000}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1" connectionId="2669" xr16:uid="{00000000-0016-0000-0200-00006A060000}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7" connectionId="1397" xr16:uid="{00000000-0016-0000-0200-000052060000}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0" connectionId="3092" xr16:uid="{00000000-0016-0000-0200-0000C0080000}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6" connectionId="1924" xr16:uid="{00000000-0016-0000-0200-0000D6050000}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6" connectionId="3114" xr16:uid="{00000000-0016-0000-0200-00009D050000}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1" connectionId="1802" xr16:uid="{00000000-0016-0000-0200-0000830D0000}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3" connectionId="459" xr16:uid="{00000000-0016-0000-0200-0000810B0000}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1" connectionId="944" xr16:uid="{00000000-0016-0000-0200-0000090B0000}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0" connectionId="3858" xr16:uid="{00000000-0016-0000-0200-0000D7000000}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1" connectionId="2795" xr16:uid="{00000000-0016-0000-0200-0000A5020000}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5" connectionId="622" xr16:uid="{00000000-0016-0000-0200-000008040000}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9" connectionId="3047" xr16:uid="{00000000-0016-0000-0200-00003C060000}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9" connectionId="330" xr16:uid="{00000000-0016-0000-0200-0000B2040000}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6" connectionId="1697" xr16:uid="{00000000-0016-0000-0200-0000D0060000}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4" connectionId="1099" xr16:uid="{00000000-0016-0000-0200-00000D0C0000}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7" connectionId="2495" xr16:uid="{00000000-0016-0000-0200-00008F060000}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0" connectionId="1991" xr16:uid="{00000000-0016-0000-0200-000087050000}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8" connectionId="1160" xr16:uid="{00000000-0016-0000-0200-0000C8060000}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1" connectionId="1331" xr16:uid="{00000000-0016-0000-0200-000099020000}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7" connectionId="1392" xr16:uid="{00000000-0016-0000-0200-0000C2000000}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5" connectionId="334" xr16:uid="{00000000-0016-0000-0200-0000ED0A0000}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5" connectionId="1079" xr16:uid="{00000000-0016-0000-0200-00003E030000}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7" connectionId="910" xr16:uid="{00000000-0016-0000-0200-0000CF080000}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4" connectionId="3688" xr16:uid="{00000000-0016-0000-0200-000003020000}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7" connectionId="739" xr16:uid="{00000000-0016-0000-0200-0000180C0000}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8" connectionId="2087" xr16:uid="{00000000-0016-0000-0200-00003A080000}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2" connectionId="609" xr16:uid="{00000000-0016-0000-0200-0000DB080000}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4" connectionId="1053" xr16:uid="{00000000-0016-0000-0200-000035010000}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6" connectionId="1325" xr16:uid="{00000000-0016-0000-0200-000016080000}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7" connectionId="897" xr16:uid="{00000000-0016-0000-0200-0000ED040000}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3" connectionId="3125" xr16:uid="{00000000-0016-0000-0200-0000260B0000}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2" connectionId="1171" xr16:uid="{00000000-0016-0000-0200-000068040000}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4" connectionId="1936" xr16:uid="{00000000-0016-0000-0200-0000D80B0000}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5" connectionId="1601" xr16:uid="{00000000-0016-0000-0200-000007050000}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9" connectionId="752" xr16:uid="{00000000-0016-0000-0200-0000F70C0000}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connectionId="3098" xr16:uid="{00000000-0016-0000-0200-000005060000}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9" connectionId="2852" xr16:uid="{00000000-0016-0000-0200-000040050000}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7" connectionId="2094" xr16:uid="{00000000-0016-0000-0200-0000CD000000}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9" connectionId="48" xr16:uid="{00000000-0016-0000-0200-0000650D0000}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0" connectionId="733" xr16:uid="{00000000-0016-0000-0200-00004F070000}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1" connectionId="3755" xr16:uid="{00000000-0016-0000-0200-0000200B0000}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6" connectionId="1630" xr16:uid="{00000000-0016-0000-0200-0000770D0000}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0" connectionId="1748" xr16:uid="{00000000-0016-0000-0200-00008E030000}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6" connectionId="2267" xr16:uid="{00000000-0016-0000-0200-00004F080000}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0" connectionId="1947" xr16:uid="{00000000-0016-0000-0200-0000E5000000}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7" connectionId="1775" xr16:uid="{00000000-0016-0000-0200-0000700C0000}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8" connectionId="63" xr16:uid="{00000000-0016-0000-0200-0000B1050000}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3" connectionId="3408" xr16:uid="{00000000-0016-0000-0200-0000870D0000}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3" connectionId="2582" xr16:uid="{00000000-0016-0000-0200-0000EE090000}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2" connectionId="2866" xr16:uid="{00000000-0016-0000-0200-0000C90C0000}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4" connectionId="4169" xr16:uid="{00000000-0016-0000-0200-0000A50A0000}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3" connectionId="1790" xr16:uid="{00000000-0016-0000-0200-0000DC060000}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1" connectionId="2262" xr16:uid="{00000000-0016-0000-0200-00002D090000}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2" connectionId="496" xr16:uid="{00000000-0016-0000-0200-0000F6060000}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1" connectionId="3241" xr16:uid="{00000000-0016-0000-0200-00007A020000}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4" connectionId="1215" xr16:uid="{00000000-0016-0000-0200-0000B4000000}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7" connectionId="2555" xr16:uid="{00000000-0016-0000-0200-0000EC060000}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2" connectionId="1433" xr16:uid="{00000000-0016-0000-0200-000051080000}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4" connectionId="437" xr16:uid="{00000000-0016-0000-0200-00008A070000}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9" connectionId="865" xr16:uid="{00000000-0016-0000-0200-0000340C0000}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0" connectionId="1302" xr16:uid="{00000000-0016-0000-0200-0000C70D0000}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1" connectionId="3018" xr16:uid="{00000000-0016-0000-0200-00003C0A0000}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8" connectionId="411" xr16:uid="{00000000-0016-0000-0200-00009B010000}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5" connectionId="1678" xr16:uid="{00000000-0016-0000-0200-0000CF0B0000}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2" connectionId="2034" xr16:uid="{00000000-0016-0000-0200-0000B2030000}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1" connectionId="1647" xr16:uid="{00000000-0016-0000-0200-000007030000}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0" connectionId="4157" xr16:uid="{00000000-0016-0000-0200-00007E040000}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0" connectionId="646" xr16:uid="{00000000-0016-0000-0200-000087060000}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0" connectionId="3859" xr16:uid="{00000000-0016-0000-0200-00004C000000}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0" connectionId="2722" xr16:uid="{00000000-0016-0000-0200-0000CD010000}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2" connectionId="2465" xr16:uid="{00000000-0016-0000-0200-0000980C0000}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0" connectionId="4141" xr16:uid="{00000000-0016-0000-0200-00003D0D0000}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connectionId="3166" xr16:uid="{00000000-0016-0000-0200-000016000000}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7" connectionId="1856" xr16:uid="{00000000-0016-0000-0200-0000FC050000}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7" connectionId="3062" xr16:uid="{00000000-0016-0000-0200-0000BD0D0000}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7" connectionId="926" xr16:uid="{00000000-0016-0000-0200-0000B4010000}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3" connectionId="446" xr16:uid="{00000000-0016-0000-0200-0000E7020000}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5" connectionId="268" xr16:uid="{00000000-0016-0000-0200-0000F10B0000}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0" connectionId="1260" xr16:uid="{00000000-0016-0000-0200-00004C010000}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7" connectionId="2265" xr16:uid="{00000000-0016-0000-0200-000089010000}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0" connectionId="2975" xr16:uid="{00000000-0016-0000-0200-000052070000}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2" connectionId="10" xr16:uid="{00000000-0016-0000-0200-00009C010000}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3" connectionId="1796" xr16:uid="{00000000-0016-0000-0200-000028010000}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6" connectionId="2081" xr16:uid="{00000000-0016-0000-0200-00003A0C0000}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7" connectionId="1311" xr16:uid="{00000000-0016-0000-0200-000001050000}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9" connectionId="762" xr16:uid="{00000000-0016-0000-0200-000022010000}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3" connectionId="96" xr16:uid="{00000000-0016-0000-0200-00002D040000}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6" connectionId="3454" xr16:uid="{00000000-0016-0000-0200-000021000000}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7" connectionId="4255" xr16:uid="{00000000-0016-0000-0200-0000C4000000}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1" connectionId="1954" xr16:uid="{00000000-0016-0000-0200-0000940C0000}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connectionId="3150" xr16:uid="{00000000-0016-0000-0200-00004B040000}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9" connectionId="1307" xr16:uid="{00000000-0016-0000-0200-00008C020000}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7" connectionId="2997" xr16:uid="{00000000-0016-0000-0200-0000CE020000}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3" connectionId="1852" xr16:uid="{00000000-0016-0000-0200-0000EE050000}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0" connectionId="2308" xr16:uid="{00000000-0016-0000-0200-0000FC040000}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4" connectionId="1486" xr16:uid="{00000000-0016-0000-0200-0000A90C0000}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4" connectionId="1209" xr16:uid="{00000000-0016-0000-0200-000003010000}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7" connectionId="2940" xr16:uid="{00000000-0016-0000-0200-0000C60B0000}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8" connectionId="1710" xr16:uid="{00000000-0016-0000-0200-0000D6030000}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2" connectionId="1847" xr16:uid="{00000000-0016-0000-0200-000089000000}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6" connectionId="227" xr16:uid="{00000000-0016-0000-0200-000011050000}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8" connectionId="2242" xr16:uid="{00000000-0016-0000-0200-000088060000}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1" connectionId="286" xr16:uid="{00000000-0016-0000-0200-00002A070000}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9" connectionId="391" xr16:uid="{00000000-0016-0000-0200-000081050000}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0" connectionId="3854" xr16:uid="{00000000-0016-0000-0200-0000C20B0000}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1" connectionId="1897" xr16:uid="{00000000-0016-0000-0200-00002E050000}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3" connectionId="1721" xr16:uid="{00000000-0016-0000-0200-00006F030000}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4" connectionId="1627" xr16:uid="{00000000-0016-0000-0200-0000FA000000}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0" connectionId="738" xr16:uid="{00000000-0016-0000-0200-00005C050000}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8" connectionId="45" xr16:uid="{00000000-0016-0000-0200-0000F5050000}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1" connectionId="3823" xr16:uid="{00000000-0016-0000-0200-0000320D0000}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0" connectionId="3852" xr16:uid="{00000000-0016-0000-0200-0000B7020000}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6" connectionId="1261" xr16:uid="{00000000-0016-0000-0200-000013030000}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9" connectionId="3615" xr16:uid="{00000000-0016-0000-0200-000010020000}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connectionId="47" xr16:uid="{00000000-0016-0000-0200-00007B0B0000}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9" connectionId="3572" xr16:uid="{00000000-0016-0000-0200-0000F20C0000}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9" connectionId="1198" xr16:uid="{00000000-0016-0000-0200-0000B3020000}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7" connectionId="339" xr16:uid="{00000000-0016-0000-0200-0000E3020000}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7" connectionId="946" xr16:uid="{00000000-0016-0000-0200-000056070000}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7" connectionId="2306" xr16:uid="{00000000-0016-0000-0200-0000B4080000}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9" connectionId="2270" xr16:uid="{00000000-0016-0000-0200-0000CD050000}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8" connectionId="1330" xr16:uid="{00000000-0016-0000-0200-0000E6010000}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2" connectionId="2584" xr16:uid="{00000000-0016-0000-0200-0000190A0000}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2" connectionId="2483" xr16:uid="{00000000-0016-0000-0200-0000460C0000}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connectionId="3011" xr16:uid="{00000000-0016-0000-0200-0000B40A0000}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8" connectionId="2446" xr16:uid="{00000000-0016-0000-0200-00000D010000}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4" connectionId="4131" xr16:uid="{00000000-0016-0000-0200-000084040000}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2" connectionId="2080" xr16:uid="{00000000-0016-0000-0200-00009F000000}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0" connectionId="1782" xr16:uid="{00000000-0016-0000-0200-0000C8040000}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6" connectionId="605" xr16:uid="{00000000-0016-0000-0200-0000C1070000}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6" connectionId="1133" xr16:uid="{00000000-0016-0000-0200-0000050A0000}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8" connectionId="3648" xr16:uid="{00000000-0016-0000-0200-0000D5030000}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9" connectionId="442" xr16:uid="{00000000-0016-0000-0200-0000F1080000}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9" connectionId="1761" xr16:uid="{00000000-0016-0000-0200-0000DE070000}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5" connectionId="1494" xr16:uid="{00000000-0016-0000-0200-0000E1070000}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connectionId="1365" xr16:uid="{00000000-0016-0000-0200-000095050000}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3" connectionId="3051" xr16:uid="{00000000-0016-0000-0200-0000BA030000}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2" connectionId="3126" xr16:uid="{00000000-0016-0000-0200-00008D060000}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2" connectionId="829" xr16:uid="{00000000-0016-0000-0200-000004000000}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5" connectionId="1610" xr16:uid="{00000000-0016-0000-0200-0000300C0000}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7" connectionId="4250" xr16:uid="{00000000-0016-0000-0200-000026040000}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connectionId="3179" xr16:uid="{00000000-0016-0000-0200-000040090000}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7" connectionId="1616" xr16:uid="{00000000-0016-0000-0200-0000FB040000}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8" connectionId="1023" xr16:uid="{00000000-0016-0000-0200-0000B6040000}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4" connectionId="367" xr16:uid="{00000000-0016-0000-0200-000035000000}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8" connectionId="1829" xr16:uid="{00000000-0016-0000-0200-000088010000}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5" connectionId="1342" xr16:uid="{00000000-0016-0000-0200-0000F7080000}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6" connectionId="3692" xr16:uid="{00000000-0016-0000-0200-000081060000}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3" connectionId="2201" xr16:uid="{00000000-0016-0000-0200-000055010000}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4" connectionId="1496" xr16:uid="{00000000-0016-0000-0200-00002C0A0000}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4" connectionId="1800" xr16:uid="{00000000-0016-0000-0200-0000BC020000}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2" connectionId="1638" xr16:uid="{00000000-0016-0000-0200-000025010000}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6" connectionId="3363" xr16:uid="{00000000-0016-0000-0200-00003F000000}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9" connectionId="2525" xr16:uid="{00000000-0016-0000-0200-0000E4000000}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8" connectionId="769" xr16:uid="{00000000-0016-0000-0200-000089020000}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2" connectionId="2754" xr16:uid="{00000000-0016-0000-0200-000079050000}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9" connectionId="658" xr16:uid="{00000000-0016-0000-0200-0000E1050000}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7" connectionId="2785" xr16:uid="{00000000-0016-0000-0200-0000A9060000}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8" connectionId="2616" xr16:uid="{00000000-0016-0000-0200-000026080000}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6" connectionId="890" xr16:uid="{00000000-0016-0000-0200-0000260A0000}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8" connectionId="772" xr16:uid="{00000000-0016-0000-0200-00003B030000}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9" connectionId="1102" xr16:uid="{00000000-0016-0000-0200-0000B2020000}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9" connectionId="1998" xr16:uid="{00000000-0016-0000-0200-000093090000}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6" connectionId="4204" xr16:uid="{00000000-0016-0000-0200-00004C050000}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9" connectionId="183" xr16:uid="{00000000-0016-0000-0200-0000FC080000}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9" connectionId="3878" xr16:uid="{00000000-0016-0000-0200-0000950C0000}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9" connectionId="2043" xr16:uid="{00000000-0016-0000-0200-00003F070000}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3" connectionId="1381" xr16:uid="{00000000-0016-0000-0200-000087070000}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4" connectionId="1046" xr16:uid="{00000000-0016-0000-0200-00003C010000}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1" connectionId="1990" xr16:uid="{00000000-0016-0000-0200-000091060000}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0" connectionId="648" xr16:uid="{00000000-0016-0000-0200-0000AB030000}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connectionId="2953" xr16:uid="{00000000-0016-0000-0200-00007F010000}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0" connectionId="1147" xr16:uid="{00000000-0016-0000-0200-000051060000}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0" connectionId="1388" xr16:uid="{00000000-0016-0000-0200-0000700A0000}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8" connectionId="1404" xr16:uid="{00000000-0016-0000-0200-000005010000}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0" connectionId="1428" xr16:uid="{00000000-0016-0000-0200-000028020000}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5" connectionId="3386" xr16:uid="{00000000-0016-0000-0200-0000E8050000}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4" connectionId="2163" xr16:uid="{00000000-0016-0000-0200-0000500B0000}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5" connectionId="880" xr16:uid="{00000000-0016-0000-0200-000074020000}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2" connectionId="158" xr16:uid="{00000000-0016-0000-0200-00007A040000}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5" connectionId="1779" xr16:uid="{00000000-0016-0000-0200-0000AD0A0000}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4" connectionId="2661" xr16:uid="{00000000-0016-0000-0200-0000430B0000}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9" connectionId="579" xr16:uid="{00000000-0016-0000-0200-0000CA080000}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7" connectionId="1279" xr16:uid="{00000000-0016-0000-0200-0000E70A0000}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4" connectionId="2257" xr16:uid="{00000000-0016-0000-0200-0000DB030000}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4" connectionId="2796" xr16:uid="{00000000-0016-0000-0200-00001F010000}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2" connectionId="1249" xr16:uid="{00000000-0016-0000-0200-0000150A0000}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4" connectionId="764" xr16:uid="{00000000-0016-0000-0200-000019020000}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6" connectionId="54" xr16:uid="{00000000-0016-0000-0200-0000290C0000}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3" connectionId="672" xr16:uid="{00000000-0016-0000-0200-0000800D0000}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connectionId="3319" xr16:uid="{00000000-0016-0000-0200-000001040000}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2" connectionId="1088" xr16:uid="{00000000-0016-0000-0200-000024060000}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1" connectionId="3469" xr16:uid="{00000000-0016-0000-0200-0000DE0A0000}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3" connectionId="765" xr16:uid="{00000000-0016-0000-0200-00007E080000}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7" connectionId="2252" xr16:uid="{00000000-0016-0000-0200-0000BD0B0000}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1" connectionId="1286" xr16:uid="{00000000-0016-0000-0200-00003A0D0000}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9" connectionId="1911" xr16:uid="{00000000-0016-0000-0200-000017060000}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6" connectionId="1625" xr16:uid="{00000000-0016-0000-0200-0000E40C0000}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0" connectionId="1415" xr16:uid="{00000000-0016-0000-0200-000070030000}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0" connectionId="1562" xr16:uid="{00000000-0016-0000-0200-0000B6020000}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7" connectionId="2164" xr16:uid="{00000000-0016-0000-0200-000032000000}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1" connectionId="1136" xr16:uid="{00000000-0016-0000-0200-00000C030000}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9" connectionId="2656" xr16:uid="{00000000-0016-0000-0200-00001C080000}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connectionId="2444" xr16:uid="{00000000-0016-0000-0200-0000490B0000}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1" connectionId="1745" xr16:uid="{00000000-0016-0000-0200-0000EE080000}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6" connectionId="190" xr16:uid="{00000000-0016-0000-0200-000093040000}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3" connectionId="97" xr16:uid="{00000000-0016-0000-0200-0000740D0000}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1" connectionId="1243" xr16:uid="{00000000-0016-0000-0200-000007000000}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3" connectionId="1093" xr16:uid="{00000000-0016-0000-0200-0000B2010000}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8" connectionId="2160" xr16:uid="{00000000-0016-0000-0200-00003B090000}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1" connectionId="2023" xr16:uid="{00000000-0016-0000-0200-00003C040000}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9" connectionId="716" xr16:uid="{00000000-0016-0000-0200-0000AF060000}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connectionId="112" xr16:uid="{00000000-0016-0000-0200-00005D0A0000}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2" connectionId="1928" xr16:uid="{00000000-0016-0000-0200-0000D90D0000}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2" connectionId="202" xr16:uid="{00000000-0016-0000-0200-00008D0C0000}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3" connectionId="2302" xr16:uid="{00000000-0016-0000-0200-0000C0090000}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6" connectionId="1629" xr16:uid="{00000000-0016-0000-0200-0000AB010000}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5" connectionId="3981" xr16:uid="{00000000-0016-0000-0200-0000A00D0000}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7" connectionId="3953" xr16:uid="{00000000-0016-0000-0200-000054080000}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3" connectionId="2320" xr16:uid="{00000000-0016-0000-0200-0000EA070000}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8" connectionId="810" xr16:uid="{00000000-0016-0000-0200-000082000000}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1" connectionId="43" xr16:uid="{00000000-0016-0000-0200-000060010000}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3" connectionId="1708" xr16:uid="{00000000-0016-0000-0200-000027000000}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6" connectionId="942" xr16:uid="{00000000-0016-0000-0200-00003A040000}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2" connectionId="167" xr16:uid="{00000000-0016-0000-0200-00007C020000}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9" connectionId="1521" xr16:uid="{00000000-0016-0000-0200-000015070000}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4" connectionId="4114" xr16:uid="{00000000-0016-0000-0200-00002A030000}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0" connectionId="491" xr16:uid="{00000000-0016-0000-0200-000076010000}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2" connectionId="328" xr16:uid="{00000000-0016-0000-0200-000099000000}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4" connectionId="884" xr16:uid="{00000000-0016-0000-0200-00005B060000}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1" connectionId="2805" xr16:uid="{00000000-0016-0000-0200-00001C010000}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2" connectionId="2496" xr16:uid="{00000000-0016-0000-0200-0000000B0000}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6" connectionId="1005" xr16:uid="{00000000-0016-0000-0200-0000FE0A0000}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1" connectionId="968" xr16:uid="{00000000-0016-0000-0200-00001E040000}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4" connectionId="347" xr16:uid="{00000000-0016-0000-0200-000008050000}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0" connectionId="2821" xr16:uid="{00000000-0016-0000-0200-0000740C0000}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4" connectionId="2773" xr16:uid="{00000000-0016-0000-0200-000042080000}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4" connectionId="1355" xr16:uid="{00000000-0016-0000-0200-00006A040000}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4" connectionId="1419" xr16:uid="{00000000-0016-0000-0200-0000AE0D0000}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1" connectionId="606" xr16:uid="{00000000-0016-0000-0200-0000EE0D0000}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4" connectionId="1904" xr16:uid="{00000000-0016-0000-0200-00005E080000}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2" connectionId="2982" xr16:uid="{00000000-0016-0000-0200-00008B060000}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7" connectionId="377" xr16:uid="{00000000-0016-0000-0200-000097050000}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5" connectionId="1213" xr16:uid="{00000000-0016-0000-0200-00005F020000}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1" connectionId="3476" xr16:uid="{00000000-0016-0000-0200-0000920D0000}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0" connectionId="3825" xr16:uid="{00000000-0016-0000-0200-00006E060000}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0" connectionId="1825" xr16:uid="{00000000-0016-0000-0200-0000F5070000}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7" connectionId="1593" xr16:uid="{00000000-0016-0000-0200-0000C2050000}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5" connectionId="1888" xr16:uid="{00000000-0016-0000-0200-0000600D0000}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0" connectionId="3017" xr16:uid="{00000000-0016-0000-0200-0000DC080000}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6" connectionId="2272" xr16:uid="{00000000-0016-0000-0200-0000DD010000}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8" connectionId="2521" xr16:uid="{00000000-0016-0000-0200-00007C010000}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connectionId="3109" xr16:uid="{00000000-0016-0000-0200-0000440B0000}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0" connectionId="729" xr16:uid="{00000000-0016-0000-0200-00006D040000}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9" connectionId="1997" xr16:uid="{00000000-0016-0000-0200-00001D080000}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7" connectionId="3156" xr16:uid="{00000000-0016-0000-0200-0000F50B0000}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0" connectionId="3860" xr16:uid="{00000000-0016-0000-0200-000004050000}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9" connectionId="4144" xr16:uid="{00000000-0016-0000-0200-00004C0C0000}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7" connectionId="3591" xr16:uid="{00000000-0016-0000-0200-0000D1050000}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1" connectionId="825" xr16:uid="{00000000-0016-0000-0200-0000B7050000}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4" connectionId="1583" xr16:uid="{00000000-0016-0000-0200-0000BD050000}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4" connectionId="353" xr16:uid="{00000000-0016-0000-0200-0000AC0A0000}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8" connectionId="2304" xr16:uid="{00000000-0016-0000-0200-000031020000}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7" connectionId="1670" xr16:uid="{00000000-0016-0000-0200-0000EB020000}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4" connectionId="2123" xr16:uid="{00000000-0016-0000-0200-0000B3040000}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2" connectionId="2891" xr16:uid="{00000000-0016-0000-0200-00003D0B0000}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8" connectionId="787" xr16:uid="{00000000-0016-0000-0200-0000C90B0000}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6" connectionId="370" xr16:uid="{00000000-0016-0000-0200-0000F4040000}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7" connectionId="3466" xr16:uid="{00000000-0016-0000-0200-0000A9010000}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5" connectionId="2941" xr16:uid="{00000000-0016-0000-0200-000031010000}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9" connectionId="2762" xr16:uid="{00000000-0016-0000-0200-0000C2010000}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3" connectionId="1553" xr16:uid="{00000000-0016-0000-0200-000010080000}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5" connectionId="134" xr16:uid="{00000000-0016-0000-0200-00005A050000}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0" connectionId="3829" xr16:uid="{00000000-0016-0000-0200-000095040000}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1" connectionId="1649" xr16:uid="{00000000-0016-0000-0200-0000D9000000}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2" connectionId="524" xr16:uid="{00000000-0016-0000-0200-000023060000}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4" connectionId="1939" xr16:uid="{00000000-0016-0000-0200-0000A60B0000}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0" connectionId="2666" xr16:uid="{00000000-0016-0000-0200-0000400D0000}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7" connectionId="2140" xr16:uid="{00000000-0016-0000-0200-000006020000}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0" connectionId="484" xr16:uid="{00000000-0016-0000-0200-0000120D0000}" autoFormatId="16" applyNumberFormats="0" applyBorderFormats="0" applyFontFormats="1" applyPatternFormats="1" applyAlignmentFormats="0" applyWidthHeightFormats="0"/>
</file>

<file path=xl/queryTables/queryTable2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5" connectionId="1533" xr16:uid="{00000000-0016-0000-0200-0000C1040000}" autoFormatId="16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connectionId="3398" xr16:uid="{00000000-0016-0000-0200-0000D60B0000}" autoFormatId="16" applyNumberFormats="0" applyBorderFormats="0" applyFontFormats="1" applyPatternFormats="1" applyAlignmentFormats="0" applyWidthHeightFormats="0"/>
</file>

<file path=xl/queryTables/queryTable2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3" connectionId="2380" xr16:uid="{00000000-0016-0000-0200-000044080000}" autoFormatId="16" applyNumberFormats="0" applyBorderFormats="0" applyFontFormats="1" applyPatternFormats="1" applyAlignmentFormats="0" applyWidthHeightFormats="0"/>
</file>

<file path=xl/queryTables/queryTable2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6" connectionId="1836" xr16:uid="{00000000-0016-0000-0200-0000A5090000}" autoFormatId="16" applyNumberFormats="0" applyBorderFormats="0" applyFontFormats="1" applyPatternFormats="1" applyAlignmentFormats="0" applyWidthHeightFormats="0"/>
</file>

<file path=xl/queryTables/queryTable2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9" connectionId="1458" xr16:uid="{00000000-0016-0000-0200-0000C3050000}" autoFormatId="16" applyNumberFormats="0" applyBorderFormats="0" applyFontFormats="1" applyPatternFormats="1" applyAlignmentFormats="0" applyWidthHeightFormats="0"/>
</file>

<file path=xl/queryTables/queryTable2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6" connectionId="601" xr16:uid="{00000000-0016-0000-0200-0000F6090000}" autoFormatId="16" applyNumberFormats="0" applyBorderFormats="0" applyFontFormats="1" applyPatternFormats="1" applyAlignmentFormats="0" applyWidthHeightFormats="0"/>
</file>

<file path=xl/queryTables/queryTable2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4" connectionId="1461" xr16:uid="{00000000-0016-0000-0200-0000D0090000}" autoFormatId="16" applyNumberFormats="0" applyBorderFormats="0" applyFontFormats="1" applyPatternFormats="1" applyAlignmentFormats="0" applyWidthHeightFormats="0"/>
</file>

<file path=xl/queryTables/queryTable2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7" connectionId="3040" xr16:uid="{00000000-0016-0000-0200-000077010000}" autoFormatId="16" applyNumberFormats="0" applyBorderFormats="0" applyFontFormats="1" applyPatternFormats="1" applyAlignmentFormats="0" applyWidthHeightFormats="0"/>
</file>

<file path=xl/queryTables/queryTable2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6" connectionId="2102" xr16:uid="{00000000-0016-0000-0200-00005D070000}" autoFormatId="16" applyNumberFormats="0" applyBorderFormats="0" applyFontFormats="1" applyPatternFormats="1" applyAlignmentFormats="0" applyWidthHeightFormats="0"/>
</file>

<file path=xl/queryTables/queryTable2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8" connectionId="57" xr16:uid="{00000000-0016-0000-0200-0000D0010000}" autoFormatId="16" applyNumberFormats="0" applyBorderFormats="0" applyFontFormats="1" applyPatternFormats="1" applyAlignmentFormats="0" applyWidthHeightFormats="0"/>
</file>

<file path=xl/queryTables/queryTable2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2" connectionId="1229" xr16:uid="{00000000-0016-0000-0200-00003C000000}" autoFormatId="16" applyNumberFormats="0" applyBorderFormats="0" applyFontFormats="1" applyPatternFormats="1" applyAlignmentFormats="0" applyWidthHeightFormats="0"/>
</file>

<file path=xl/queryTables/queryTable2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7" connectionId="854" xr16:uid="{00000000-0016-0000-0200-0000A1060000}" autoFormatId="16" applyNumberFormats="0" applyBorderFormats="0" applyFontFormats="1" applyPatternFormats="1" applyAlignmentFormats="0" applyWidthHeightFormats="0"/>
</file>

<file path=xl/queryTables/queryTable2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2" connectionId="589" xr16:uid="{00000000-0016-0000-0200-00001B0A0000}" autoFormatId="16" applyNumberFormats="0" applyBorderFormats="0" applyFontFormats="1" applyPatternFormats="1" applyAlignmentFormats="0" applyWidthHeightFormats="0"/>
</file>

<file path=xl/queryTables/queryTable2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0" connectionId="2854" xr16:uid="{00000000-0016-0000-0200-000098090000}" autoFormatId="16" applyNumberFormats="0" applyBorderFormats="0" applyFontFormats="1" applyPatternFormats="1" applyAlignmentFormats="0" applyWidthHeightFormats="0"/>
</file>

<file path=xl/queryTables/queryTable2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2" connectionId="1840" xr16:uid="{00000000-0016-0000-0200-000017040000}" autoFormatId="16" applyNumberFormats="0" applyBorderFormats="0" applyFontFormats="1" applyPatternFormats="1" applyAlignmentFormats="0" applyWidthHeightFormats="0"/>
</file>

<file path=xl/queryTables/queryTable2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6" connectionId="522" xr16:uid="{00000000-0016-0000-0200-0000FA020000}" autoFormatId="16" applyNumberFormats="0" applyBorderFormats="0" applyFontFormats="1" applyPatternFormats="1" applyAlignmentFormats="0" applyWidthHeightFormats="0"/>
</file>

<file path=xl/queryTables/queryTable2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7" connectionId="1957" xr16:uid="{00000000-0016-0000-0200-00007A030000}" autoFormatId="16" applyNumberFormats="0" applyBorderFormats="0" applyFontFormats="1" applyPatternFormats="1" applyAlignmentFormats="0" applyWidthHeightFormats="0"/>
</file>

<file path=xl/queryTables/queryTable2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2" connectionId="3717" xr16:uid="{00000000-0016-0000-0200-0000A70D0000}" autoFormatId="16" applyNumberFormats="0" applyBorderFormats="0" applyFontFormats="1" applyPatternFormats="1" applyAlignmentFormats="0" applyWidthHeightFormats="0"/>
</file>

<file path=xl/queryTables/queryTable2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2" connectionId="1529" xr16:uid="{00000000-0016-0000-0200-00009A080000}" autoFormatId="16" applyNumberFormats="0" applyBorderFormats="0" applyFontFormats="1" applyPatternFormats="1" applyAlignmentFormats="0" applyWidthHeightFormats="0"/>
</file>

<file path=xl/queryTables/queryTable2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3" connectionId="92" xr16:uid="{00000000-0016-0000-0200-00007C0B0000}" autoFormatId="16" applyNumberFormats="0" applyBorderFormats="0" applyFontFormats="1" applyPatternFormats="1" applyAlignmentFormats="0" applyWidthHeightFormats="0"/>
</file>

<file path=xl/queryTables/queryTable2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1" connectionId="1674" xr16:uid="{00000000-0016-0000-0200-00005A060000}" autoFormatId="16" applyNumberFormats="0" applyBorderFormats="0" applyFontFormats="1" applyPatternFormats="1" applyAlignmentFormats="0" applyWidthHeightFormats="0"/>
</file>

<file path=xl/queryTables/queryTable2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7" connectionId="1573" xr16:uid="{00000000-0016-0000-0200-000064040000}" autoFormatId="16" applyNumberFormats="0" applyBorderFormats="0" applyFontFormats="1" applyPatternFormats="1" applyAlignmentFormats="0" applyWidthHeightFormats="0"/>
</file>

<file path=xl/queryTables/queryTable2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6" connectionId="164" xr16:uid="{00000000-0016-0000-0200-0000660A0000}" autoFormatId="16" applyNumberFormats="0" applyBorderFormats="0" applyFontFormats="1" applyPatternFormats="1" applyAlignmentFormats="0" applyWidthHeightFormats="0"/>
</file>

<file path=xl/queryTables/queryTable2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8" connectionId="3025" xr16:uid="{00000000-0016-0000-0200-0000420D0000}" autoFormatId="16" applyNumberFormats="0" applyBorderFormats="0" applyFontFormats="1" applyPatternFormats="1" applyAlignmentFormats="0" applyWidthHeightFormats="0"/>
</file>

<file path=xl/queryTables/queryTable2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7" connectionId="368" xr16:uid="{00000000-0016-0000-0200-00004F050000}" autoFormatId="16" applyNumberFormats="0" applyBorderFormats="0" applyFontFormats="1" applyPatternFormats="1" applyAlignmentFormats="0" applyWidthHeightFormats="0"/>
</file>

<file path=xl/queryTables/queryTable2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7" connectionId="374" xr16:uid="{00000000-0016-0000-0200-00002F000000}" autoFormatId="16" applyNumberFormats="0" applyBorderFormats="0" applyFontFormats="1" applyPatternFormats="1" applyAlignmentFormats="0" applyWidthHeightFormats="0"/>
</file>

<file path=xl/queryTables/queryTable2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9" connectionId="653" xr16:uid="{00000000-0016-0000-0200-0000BE0C0000}" autoFormatId="16" applyNumberFormats="0" applyBorderFormats="0" applyFontFormats="1" applyPatternFormats="1" applyAlignmentFormats="0" applyWidthHeightFormats="0"/>
</file>

<file path=xl/queryTables/queryTable2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1" connectionId="2543" xr16:uid="{00000000-0016-0000-0200-00001D000000}" autoFormatId="16" applyNumberFormats="0" applyBorderFormats="0" applyFontFormats="1" applyPatternFormats="1" applyAlignmentFormats="0" applyWidthHeightFormats="0"/>
</file>

<file path=xl/queryTables/queryTable2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4" connectionId="397" xr16:uid="{00000000-0016-0000-0200-000042070000}" autoFormatId="16" applyNumberFormats="0" applyBorderFormats="0" applyFontFormats="1" applyPatternFormats="1" applyAlignmentFormats="0" applyWidthHeightFormats="0"/>
</file>

<file path=xl/queryTables/queryTable2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3" connectionId="2776" xr16:uid="{00000000-0016-0000-0200-000057090000}" autoFormatId="16" applyNumberFormats="0" applyBorderFormats="0" applyFontFormats="1" applyPatternFormats="1" applyAlignmentFormats="0" applyWidthHeightFormats="0"/>
</file>

<file path=xl/queryTables/queryTable2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6" connectionId="929" xr16:uid="{00000000-0016-0000-0200-0000AA060000}" autoFormatId="16" applyNumberFormats="0" applyBorderFormats="0" applyFontFormats="1" applyPatternFormats="1" applyAlignmentFormats="0" applyWidthHeightFormats="0"/>
</file>

<file path=xl/queryTables/queryTable2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8" connectionId="998" xr16:uid="{00000000-0016-0000-0200-00004E020000}" autoFormatId="16" applyNumberFormats="0" applyBorderFormats="0" applyFontFormats="1" applyPatternFormats="1" applyAlignmentFormats="0" applyWidthHeightFormats="0"/>
</file>

<file path=xl/queryTables/queryTable2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5" connectionId="1689" xr16:uid="{00000000-0016-0000-0200-00000C090000}" autoFormatId="16" applyNumberFormats="0" applyBorderFormats="0" applyFontFormats="1" applyPatternFormats="1" applyAlignmentFormats="0" applyWidthHeightFormats="0"/>
</file>

<file path=xl/queryTables/queryTable2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9" connectionId="2167" xr16:uid="{00000000-0016-0000-0200-0000E9060000}" autoFormatId="16" applyNumberFormats="0" applyBorderFormats="0" applyFontFormats="1" applyPatternFormats="1" applyAlignmentFormats="0" applyWidthHeightFormats="0"/>
</file>

<file path=xl/queryTables/queryTable2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9" connectionId="708" xr16:uid="{00000000-0016-0000-0200-0000F4060000}" autoFormatId="16" applyNumberFormats="0" applyBorderFormats="0" applyFontFormats="1" applyPatternFormats="1" applyAlignmentFormats="0" applyWidthHeightFormats="0"/>
</file>

<file path=xl/queryTables/queryTable2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0" connectionId="1917" xr16:uid="{00000000-0016-0000-0200-00003C0B0000}" autoFormatId="16" applyNumberFormats="0" applyBorderFormats="0" applyFontFormats="1" applyPatternFormats="1" applyAlignmentFormats="0" applyWidthHeightFormats="0"/>
</file>

<file path=xl/queryTables/queryTable2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9" connectionId="755" xr16:uid="{00000000-0016-0000-0200-00008A040000}" autoFormatId="16" applyNumberFormats="0" applyBorderFormats="0" applyFontFormats="1" applyPatternFormats="1" applyAlignmentFormats="0" applyWidthHeightFormats="0"/>
</file>

<file path=xl/queryTables/queryTable2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1" connectionId="1024" xr16:uid="{00000000-0016-0000-0200-00006B0D0000}" autoFormatId="16" applyNumberFormats="0" applyBorderFormats="0" applyFontFormats="1" applyPatternFormats="1" applyAlignmentFormats="0" applyWidthHeightFormats="0"/>
</file>

<file path=xl/queryTables/queryTable2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0" connectionId="2520" xr16:uid="{00000000-0016-0000-0200-00008B0A0000}" autoFormatId="16" applyNumberFormats="0" applyBorderFormats="0" applyFontFormats="1" applyPatternFormats="1" applyAlignmentFormats="0" applyWidthHeightFormats="0"/>
</file>

<file path=xl/queryTables/queryTable2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8" connectionId="1353" xr16:uid="{00000000-0016-0000-0200-0000CC000000}" autoFormatId="16" applyNumberFormats="0" applyBorderFormats="0" applyFontFormats="1" applyPatternFormats="1" applyAlignmentFormats="0" applyWidthHeightFormats="0"/>
</file>

<file path=xl/queryTables/queryTable2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7" connectionId="1467" xr16:uid="{00000000-0016-0000-0200-00006C040000}" autoFormatId="16" applyNumberFormats="0" applyBorderFormats="0" applyFontFormats="1" applyPatternFormats="1" applyAlignmentFormats="0" applyWidthHeightFormats="0"/>
</file>

<file path=xl/queryTables/queryTable2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7" connectionId="2011" xr16:uid="{00000000-0016-0000-0200-0000EF050000}" autoFormatId="16" applyNumberFormats="0" applyBorderFormats="0" applyFontFormats="1" applyPatternFormats="1" applyAlignmentFormats="0" applyWidthHeightFormats="0"/>
</file>

<file path=xl/queryTables/queryTable2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9" connectionId="382" xr16:uid="{00000000-0016-0000-0200-000096040000}" autoFormatId="16" applyNumberFormats="0" applyBorderFormats="0" applyFontFormats="1" applyPatternFormats="1" applyAlignmentFormats="0" applyWidthHeightFormats="0"/>
</file>

<file path=xl/queryTables/queryTable2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1" connectionId="1717" xr16:uid="{00000000-0016-0000-0200-0000A90D0000}" autoFormatId="16" applyNumberFormats="0" applyBorderFormats="0" applyFontFormats="1" applyPatternFormats="1" applyAlignmentFormats="0" applyWidthHeightFormats="0"/>
</file>

<file path=xl/queryTables/queryTable2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5" connectionId="2819" xr16:uid="{00000000-0016-0000-0200-0000B7040000}" autoFormatId="16" applyNumberFormats="0" applyBorderFormats="0" applyFontFormats="1" applyPatternFormats="1" applyAlignmentFormats="0" applyWidthHeightFormats="0"/>
</file>

<file path=xl/queryTables/queryTable2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0" connectionId="1642" xr16:uid="{00000000-0016-0000-0200-000024090000}" autoFormatId="16" applyNumberFormats="0" applyBorderFormats="0" applyFontFormats="1" applyPatternFormats="1" applyAlignmentFormats="0" applyWidthHeightFormats="0"/>
</file>

<file path=xl/queryTables/queryTable2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1" connectionId="2890" xr16:uid="{00000000-0016-0000-0200-000059020000}" autoFormatId="16" applyNumberFormats="0" applyBorderFormats="0" applyFontFormats="1" applyPatternFormats="1" applyAlignmentFormats="0" applyWidthHeightFormats="0"/>
</file>

<file path=xl/queryTables/queryTable2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6" connectionId="2020" xr16:uid="{00000000-0016-0000-0200-000053030000}" autoFormatId="16" applyNumberFormats="0" applyBorderFormats="0" applyFontFormats="1" applyPatternFormats="1" applyAlignmentFormats="0" applyWidthHeightFormats="0"/>
</file>

<file path=xl/queryTables/queryTable2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0" connectionId="4163" xr16:uid="{00000000-0016-0000-0200-0000D00B0000}" autoFormatId="16" applyNumberFormats="0" applyBorderFormats="0" applyFontFormats="1" applyPatternFormats="1" applyAlignmentFormats="0" applyWidthHeightFormats="0"/>
</file>

<file path=xl/queryTables/queryTable2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5" connectionId="3714" xr16:uid="{00000000-0016-0000-0200-0000D30A0000}" autoFormatId="16" applyNumberFormats="0" applyBorderFormats="0" applyFontFormats="1" applyPatternFormats="1" applyAlignmentFormats="0" applyWidthHeightFormats="0"/>
</file>

<file path=xl/queryTables/queryTable2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2" connectionId="2500" xr16:uid="{00000000-0016-0000-0200-00008F040000}" autoFormatId="16" applyNumberFormats="0" applyBorderFormats="0" applyFontFormats="1" applyPatternFormats="1" applyAlignmentFormats="0" applyWidthHeightFormats="0"/>
</file>

<file path=xl/queryTables/queryTable2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1" connectionId="3267" xr16:uid="{00000000-0016-0000-0200-000086030000}" autoFormatId="16" applyNumberFormats="0" applyBorderFormats="0" applyFontFormats="1" applyPatternFormats="1" applyAlignmentFormats="0" applyWidthHeightFormats="0"/>
</file>

<file path=xl/queryTables/queryTable2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2" connectionId="899" xr16:uid="{00000000-0016-0000-0200-00003A0A0000}" autoFormatId="16" applyNumberFormats="0" applyBorderFormats="0" applyFontFormats="1" applyPatternFormats="1" applyAlignmentFormats="0" applyWidthHeightFormats="0"/>
</file>

<file path=xl/queryTables/queryTable2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1" connectionId="3477" xr16:uid="{00000000-0016-0000-0200-000069040000}" autoFormatId="16" applyNumberFormats="0" applyBorderFormats="0" applyFontFormats="1" applyPatternFormats="1" applyAlignmentFormats="0" applyWidthHeightFormats="0"/>
</file>

<file path=xl/queryTables/queryTable2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2" connectionId="1542" xr16:uid="{00000000-0016-0000-0200-000028050000}" autoFormatId="16" applyNumberFormats="0" applyBorderFormats="0" applyFontFormats="1" applyPatternFormats="1" applyAlignmentFormats="0" applyWidthHeightFormats="0"/>
</file>

<file path=xl/queryTables/queryTable2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0" connectionId="3146" xr16:uid="{00000000-0016-0000-0200-00008D020000}" autoFormatId="16" applyNumberFormats="0" applyBorderFormats="0" applyFontFormats="1" applyPatternFormats="1" applyAlignmentFormats="0" applyWidthHeightFormats="0"/>
</file>

<file path=xl/queryTables/queryTable2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7" connectionId="904" xr16:uid="{00000000-0016-0000-0200-0000C7020000}" autoFormatId="16" applyNumberFormats="0" applyBorderFormats="0" applyFontFormats="1" applyPatternFormats="1" applyAlignmentFormats="0" applyWidthHeightFormats="0"/>
</file>

<file path=xl/queryTables/queryTable2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3" connectionId="1063" xr16:uid="{00000000-0016-0000-0200-000075050000}" autoFormatId="16" applyNumberFormats="0" applyBorderFormats="0" applyFontFormats="1" applyPatternFormats="1" applyAlignmentFormats="0" applyWidthHeightFormats="0"/>
</file>

<file path=xl/queryTables/queryTable2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5" connectionId="1463" xr16:uid="{00000000-0016-0000-0200-000028000000}" autoFormatId="16" applyNumberFormats="0" applyBorderFormats="0" applyFontFormats="1" applyPatternFormats="1" applyAlignmentFormats="0" applyWidthHeightFormats="0"/>
</file>

<file path=xl/queryTables/queryTable2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2" connectionId="1445" xr16:uid="{00000000-0016-0000-0200-0000A20C0000}" autoFormatId="16" applyNumberFormats="0" applyBorderFormats="0" applyFontFormats="1" applyPatternFormats="1" applyAlignmentFormats="0" applyWidthHeightFormats="0"/>
</file>

<file path=xl/queryTables/queryTable2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3" connectionId="527" xr16:uid="{00000000-0016-0000-0200-0000680B0000}" autoFormatId="16" applyNumberFormats="0" applyBorderFormats="0" applyFontFormats="1" applyPatternFormats="1" applyAlignmentFormats="0" applyWidthHeightFormats="0"/>
</file>

<file path=xl/queryTables/queryTable2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6" connectionId="1816" xr16:uid="{00000000-0016-0000-0200-0000620A0000}" autoFormatId="16" applyNumberFormats="0" applyBorderFormats="0" applyFontFormats="1" applyPatternFormats="1" applyAlignmentFormats="0" applyWidthHeightFormats="0"/>
</file>

<file path=xl/queryTables/queryTable2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1" connectionId="3949" xr16:uid="{00000000-0016-0000-0200-000020030000}" autoFormatId="16" applyNumberFormats="0" applyBorderFormats="0" applyFontFormats="1" applyPatternFormats="1" applyAlignmentFormats="0" applyWidthHeightFormats="0"/>
</file>

<file path=xl/queryTables/queryTable2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6" connectionId="919" xr16:uid="{00000000-0016-0000-0200-0000720A0000}" autoFormatId="16" applyNumberFormats="0" applyBorderFormats="0" applyFontFormats="1" applyPatternFormats="1" applyAlignmentFormats="0" applyWidthHeightFormats="0"/>
</file>

<file path=xl/queryTables/queryTable2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7" connectionId="2578" xr16:uid="{00000000-0016-0000-0200-0000BF050000}" autoFormatId="16" applyNumberFormats="0" applyBorderFormats="0" applyFontFormats="1" applyPatternFormats="1" applyAlignmentFormats="0" applyWidthHeightFormats="0"/>
</file>

<file path=xl/queryTables/queryTable2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9" connectionId="2002" xr16:uid="{00000000-0016-0000-0200-00004A080000}" autoFormatId="16" applyNumberFormats="0" applyBorderFormats="0" applyFontFormats="1" applyPatternFormats="1" applyAlignmentFormats="0" applyWidthHeightFormats="0"/>
</file>

<file path=xl/queryTables/queryTable2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6" connectionId="3006" xr16:uid="{00000000-0016-0000-0200-0000A8070000}" autoFormatId="16" applyNumberFormats="0" applyBorderFormats="0" applyFontFormats="1" applyPatternFormats="1" applyAlignmentFormats="0" applyWidthHeightFormats="0"/>
</file>

<file path=xl/queryTables/queryTable2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4" connectionId="2458" xr16:uid="{00000000-0016-0000-0200-000037000000}" autoFormatId="16" applyNumberFormats="0" applyBorderFormats="0" applyFontFormats="1" applyPatternFormats="1" applyAlignmentFormats="0" applyWidthHeightFormats="0"/>
</file>

<file path=xl/queryTables/queryTable2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0" connectionId="2579" xr16:uid="{00000000-0016-0000-0200-000095090000}" autoFormatId="16" applyNumberFormats="0" applyBorderFormats="0" applyFontFormats="1" applyPatternFormats="1" applyAlignmentFormats="0" applyWidthHeightFormats="0"/>
</file>

<file path=xl/queryTables/queryTable2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0" connectionId="393" xr16:uid="{00000000-0016-0000-0200-0000C1020000}" autoFormatId="16" applyNumberFormats="0" applyBorderFormats="0" applyFontFormats="1" applyPatternFormats="1" applyAlignmentFormats="0" applyWidthHeightFormats="0"/>
</file>

<file path=xl/queryTables/queryTable2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1" connectionId="791" xr16:uid="{00000000-0016-0000-0200-000077050000}" autoFormatId="16" applyNumberFormats="0" applyBorderFormats="0" applyFontFormats="1" applyPatternFormats="1" applyAlignmentFormats="0" applyWidthHeightFormats="0"/>
</file>

<file path=xl/queryTables/queryTable2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1" connectionId="567" xr16:uid="{00000000-0016-0000-0200-00000B050000}" autoFormatId="16" applyNumberFormats="0" applyBorderFormats="0" applyFontFormats="1" applyPatternFormats="1" applyAlignmentFormats="0" applyWidthHeightFormats="0"/>
</file>

<file path=xl/queryTables/queryTable2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7" connectionId="1393" xr16:uid="{00000000-0016-0000-0200-00000B040000}" autoFormatId="16" applyNumberFormats="0" applyBorderFormats="0" applyFontFormats="1" applyPatternFormats="1" applyAlignmentFormats="0" applyWidthHeightFormats="0"/>
</file>

<file path=xl/queryTables/queryTable2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3" connectionId="2986" xr16:uid="{00000000-0016-0000-0200-000049080000}" autoFormatId="16" applyNumberFormats="0" applyBorderFormats="0" applyFontFormats="1" applyPatternFormats="1" applyAlignmentFormats="0" applyWidthHeightFormats="0"/>
</file>

<file path=xl/queryTables/queryTable2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1" connectionId="38" xr16:uid="{00000000-0016-0000-0200-000062030000}" autoFormatId="16" applyNumberFormats="0" applyBorderFormats="0" applyFontFormats="1" applyPatternFormats="1" applyAlignmentFormats="0" applyWidthHeightFormats="0"/>
</file>

<file path=xl/queryTables/queryTable2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9" connectionId="715" xr16:uid="{00000000-0016-0000-0200-000049060000}" autoFormatId="16" applyNumberFormats="0" applyBorderFormats="0" applyFontFormats="1" applyPatternFormats="1" applyAlignmentFormats="0" applyWidthHeightFormats="0"/>
</file>

<file path=xl/queryTables/queryTable2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9" connectionId="2035" xr16:uid="{00000000-0016-0000-0200-00008E080000}" autoFormatId="16" applyNumberFormats="0" applyBorderFormats="0" applyFontFormats="1" applyPatternFormats="1" applyAlignmentFormats="0" applyWidthHeightFormats="0"/>
</file>

<file path=xl/queryTables/queryTable2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7" connectionId="1962" xr16:uid="{00000000-0016-0000-0200-0000810D0000}" autoFormatId="16" applyNumberFormats="0" applyBorderFormats="0" applyFontFormats="1" applyPatternFormats="1" applyAlignmentFormats="0" applyWidthHeightFormats="0"/>
</file>

<file path=xl/queryTables/queryTable2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connectionId="3495" xr16:uid="{00000000-0016-0000-0200-0000A0070000}" autoFormatId="16" applyNumberFormats="0" applyBorderFormats="0" applyFontFormats="1" applyPatternFormats="1" applyAlignmentFormats="0" applyWidthHeightFormats="0"/>
</file>

<file path=xl/queryTables/queryTable2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6" connectionId="1862" xr16:uid="{00000000-0016-0000-0200-0000ED010000}" autoFormatId="16" applyNumberFormats="0" applyBorderFormats="0" applyFontFormats="1" applyPatternFormats="1" applyAlignmentFormats="0" applyWidthHeightFormats="0"/>
</file>

<file path=xl/queryTables/queryTable2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9" connectionId="4173" xr16:uid="{00000000-0016-0000-0200-00004A020000}" autoFormatId="16" applyNumberFormats="0" applyBorderFormats="0" applyFontFormats="1" applyPatternFormats="1" applyAlignmentFormats="0" applyWidthHeightFormats="0"/>
</file>

<file path=xl/queryTables/queryTable2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1" connectionId="1691" xr16:uid="{00000000-0016-0000-0200-000029040000}" autoFormatId="16" applyNumberFormats="0" applyBorderFormats="0" applyFontFormats="1" applyPatternFormats="1" applyAlignmentFormats="0" applyWidthHeightFormats="0"/>
</file>

<file path=xl/queryTables/queryTable2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6" connectionId="262" xr16:uid="{00000000-0016-0000-0200-00005A080000}" autoFormatId="16" applyNumberFormats="0" applyBorderFormats="0" applyFontFormats="1" applyPatternFormats="1" applyAlignmentFormats="0" applyWidthHeightFormats="0"/>
</file>

<file path=xl/queryTables/queryTable2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4" connectionId="4136" xr16:uid="{00000000-0016-0000-0200-00009E070000}" autoFormatId="16" applyNumberFormats="0" applyBorderFormats="0" applyFontFormats="1" applyPatternFormats="1" applyAlignmentFormats="0" applyWidthHeightFormats="0"/>
</file>

<file path=xl/queryTables/queryTable2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4" connectionId="319" xr16:uid="{00000000-0016-0000-0200-00004B0D0000}" autoFormatId="16" applyNumberFormats="0" applyBorderFormats="0" applyFontFormats="1" applyPatternFormats="1" applyAlignmentFormats="0" applyWidthHeightFormats="0"/>
</file>

<file path=xl/queryTables/queryTable2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5" connectionId="940" xr16:uid="{00000000-0016-0000-0200-000099080000}" autoFormatId="16" applyNumberFormats="0" applyBorderFormats="0" applyFontFormats="1" applyPatternFormats="1" applyAlignmentFormats="0" applyWidthHeightFormats="0"/>
</file>

<file path=xl/queryTables/queryTable2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2" connectionId="3122" xr16:uid="{00000000-0016-0000-0200-0000CA060000}" autoFormatId="16" applyNumberFormats="0" applyBorderFormats="0" applyFontFormats="1" applyPatternFormats="1" applyAlignmentFormats="0" applyWidthHeightFormats="0"/>
</file>

<file path=xl/queryTables/queryTable2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1" connectionId="1901" xr16:uid="{00000000-0016-0000-0200-0000E1080000}" autoFormatId="16" applyNumberFormats="0" applyBorderFormats="0" applyFontFormats="1" applyPatternFormats="1" applyAlignmentFormats="0" applyWidthHeightFormats="0"/>
</file>

<file path=xl/queryTables/queryTable2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9" connectionId="2969" xr16:uid="{00000000-0016-0000-0200-000008090000}" autoFormatId="16" applyNumberFormats="0" applyBorderFormats="0" applyFontFormats="1" applyPatternFormats="1" applyAlignmentFormats="0" applyWidthHeightFormats="0"/>
</file>

<file path=xl/queryTables/queryTable2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connectionId="3595" xr16:uid="{00000000-0016-0000-0200-000059010000}" autoFormatId="16" applyNumberFormats="0" applyBorderFormats="0" applyFontFormats="1" applyPatternFormats="1" applyAlignmentFormats="0" applyWidthHeightFormats="0"/>
</file>

<file path=xl/queryTables/queryTable2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2" connectionId="4068" xr16:uid="{00000000-0016-0000-0200-000032080000}" autoFormatId="16" applyNumberFormats="0" applyBorderFormats="0" applyFontFormats="1" applyPatternFormats="1" applyAlignmentFormats="0" applyWidthHeightFormats="0"/>
</file>

<file path=xl/queryTables/queryTable2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7" connectionId="848" xr16:uid="{00000000-0016-0000-0200-000083020000}" autoFormatId="16" applyNumberFormats="0" applyBorderFormats="0" applyFontFormats="1" applyPatternFormats="1" applyAlignmentFormats="0" applyWidthHeightFormats="0"/>
</file>

<file path=xl/queryTables/queryTable2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7" connectionId="2077" xr16:uid="{00000000-0016-0000-0200-00009A050000}" autoFormatId="16" applyNumberFormats="0" applyBorderFormats="0" applyFontFormats="1" applyPatternFormats="1" applyAlignmentFormats="0" applyWidthHeightFormats="0"/>
</file>

<file path=xl/queryTables/queryTable2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5" connectionId="2922" xr16:uid="{00000000-0016-0000-0200-000080050000}" autoFormatId="16" applyNumberFormats="0" applyBorderFormats="0" applyFontFormats="1" applyPatternFormats="1" applyAlignmentFormats="0" applyWidthHeightFormats="0"/>
</file>

<file path=xl/queryTables/queryTable2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connectionId="4137" xr16:uid="{00000000-0016-0000-0200-0000C1010000}" autoFormatId="16" applyNumberFormats="0" applyBorderFormats="0" applyFontFormats="1" applyPatternFormats="1" applyAlignmentFormats="0" applyWidthHeightFormats="0"/>
</file>

<file path=xl/queryTables/queryTable2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1" connectionId="2688" xr16:uid="{00000000-0016-0000-0200-0000BD0C0000}" autoFormatId="16" applyNumberFormats="0" applyBorderFormats="0" applyFontFormats="1" applyPatternFormats="1" applyAlignmentFormats="0" applyWidthHeightFormats="0"/>
</file>

<file path=xl/queryTables/queryTable2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8" connectionId="2298" xr16:uid="{00000000-0016-0000-0200-0000C3090000}" autoFormatId="16" applyNumberFormats="0" applyBorderFormats="0" applyFontFormats="1" applyPatternFormats="1" applyAlignmentFormats="0" applyWidthHeightFormats="0"/>
</file>

<file path=xl/queryTables/queryTable2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7" connectionId="2430" xr16:uid="{00000000-0016-0000-0200-0000000D0000}" autoFormatId="16" applyNumberFormats="0" applyBorderFormats="0" applyFontFormats="1" applyPatternFormats="1" applyAlignmentFormats="0" applyWidthHeightFormats="0"/>
</file>

<file path=xl/queryTables/queryTable2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1" connectionId="3865" xr16:uid="{00000000-0016-0000-0200-0000130D0000}" autoFormatId="16" applyNumberFormats="0" applyBorderFormats="0" applyFontFormats="1" applyPatternFormats="1" applyAlignmentFormats="0" applyWidthHeightFormats="0"/>
</file>

<file path=xl/queryTables/queryTable2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8" connectionId="1358" xr16:uid="{00000000-0016-0000-0200-00004C0A0000}" autoFormatId="16" applyNumberFormats="0" applyBorderFormats="0" applyFontFormats="1" applyPatternFormats="1" applyAlignmentFormats="0" applyWidthHeightFormats="0"/>
</file>

<file path=xl/queryTables/queryTable2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connectionId="3716" xr16:uid="{00000000-0016-0000-0200-0000ED050000}" autoFormatId="16" applyNumberFormats="0" applyBorderFormats="0" applyFontFormats="1" applyPatternFormats="1" applyAlignmentFormats="0" applyWidthHeightFormats="0"/>
</file>

<file path=xl/queryTables/queryTable2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5" connectionId="2241" xr16:uid="{00000000-0016-0000-0200-0000A6010000}" autoFormatId="16" applyNumberFormats="0" applyBorderFormats="0" applyFontFormats="1" applyPatternFormats="1" applyAlignmentFormats="0" applyWidthHeightFormats="0"/>
</file>

<file path=xl/queryTables/queryTable2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3" connectionId="949" xr16:uid="{00000000-0016-0000-0200-0000D5000000}" autoFormatId="16" applyNumberFormats="0" applyBorderFormats="0" applyFontFormats="1" applyPatternFormats="1" applyAlignmentFormats="0" applyWidthHeightFormats="0"/>
</file>

<file path=xl/queryTables/queryTable2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2" connectionId="2008" xr16:uid="{00000000-0016-0000-0200-0000E8030000}" autoFormatId="16" applyNumberFormats="0" applyBorderFormats="0" applyFontFormats="1" applyPatternFormats="1" applyAlignmentFormats="0" applyWidthHeightFormats="0"/>
</file>

<file path=xl/queryTables/queryTable2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8" connectionId="2048" xr16:uid="{00000000-0016-0000-0200-00005F0A0000}" autoFormatId="16" applyNumberFormats="0" applyBorderFormats="0" applyFontFormats="1" applyPatternFormats="1" applyAlignmentFormats="0" applyWidthHeightFormats="0"/>
</file>

<file path=xl/queryTables/queryTable2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3" connectionId="4040" xr16:uid="{00000000-0016-0000-0200-0000560A0000}" autoFormatId="16" applyNumberFormats="0" applyBorderFormats="0" applyFontFormats="1" applyPatternFormats="1" applyAlignmentFormats="0" applyWidthHeightFormats="0"/>
</file>

<file path=xl/queryTables/queryTable2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3" connectionId="4185" xr16:uid="{00000000-0016-0000-0200-0000BF070000}" autoFormatId="16" applyNumberFormats="0" applyBorderFormats="0" applyFontFormats="1" applyPatternFormats="1" applyAlignmentFormats="0" applyWidthHeightFormats="0"/>
</file>

<file path=xl/queryTables/queryTable2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5" connectionId="234" xr16:uid="{00000000-0016-0000-0200-0000D5010000}" autoFormatId="16" applyNumberFormats="0" applyBorderFormats="0" applyFontFormats="1" applyPatternFormats="1" applyAlignmentFormats="0" applyWidthHeightFormats="0"/>
</file>

<file path=xl/queryTables/queryTable2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5" connectionId="2917" xr16:uid="{00000000-0016-0000-0200-00003F060000}" autoFormatId="16" applyNumberFormats="0" applyBorderFormats="0" applyFontFormats="1" applyPatternFormats="1" applyAlignmentFormats="0" applyWidthHeightFormats="0"/>
</file>

<file path=xl/queryTables/queryTable2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0" connectionId="1129" xr16:uid="{00000000-0016-0000-0200-0000E60C0000}" autoFormatId="16" applyNumberFormats="0" applyBorderFormats="0" applyFontFormats="1" applyPatternFormats="1" applyAlignmentFormats="0" applyWidthHeightFormats="0"/>
</file>

<file path=xl/queryTables/queryTable2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5" connectionId="935" xr16:uid="{00000000-0016-0000-0200-000089030000}" autoFormatId="16" applyNumberFormats="0" applyBorderFormats="0" applyFontFormats="1" applyPatternFormats="1" applyAlignmentFormats="0" applyWidthHeightFormats="0"/>
</file>

<file path=xl/queryTables/queryTable2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1" connectionId="2808" xr16:uid="{00000000-0016-0000-0200-00006F0B0000}" autoFormatId="16" applyNumberFormats="0" applyBorderFormats="0" applyFontFormats="1" applyPatternFormats="1" applyAlignmentFormats="0" applyWidthHeightFormats="0"/>
</file>

<file path=xl/queryTables/queryTable2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5" connectionId="2498" xr16:uid="{00000000-0016-0000-0200-000048080000}" autoFormatId="16" applyNumberFormats="0" applyBorderFormats="0" applyFontFormats="1" applyPatternFormats="1" applyAlignmentFormats="0" applyWidthHeightFormats="0"/>
</file>

<file path=xl/queryTables/queryTable2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3" connectionId="2354" xr16:uid="{00000000-0016-0000-0200-0000BE050000}" autoFormatId="16" applyNumberFormats="0" applyBorderFormats="0" applyFontFormats="1" applyPatternFormats="1" applyAlignmentFormats="0" applyWidthHeightFormats="0"/>
</file>

<file path=xl/queryTables/queryTable2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4" connectionId="2415" xr16:uid="{00000000-0016-0000-0200-00000B0B0000}" autoFormatId="16" applyNumberFormats="0" applyBorderFormats="0" applyFontFormats="1" applyPatternFormats="1" applyAlignmentFormats="0" applyWidthHeightFormats="0"/>
</file>

<file path=xl/queryTables/queryTable2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0" connectionId="1949" xr16:uid="{00000000-0016-0000-0200-0000F8000000}" autoFormatId="16" applyNumberFormats="0" applyBorderFormats="0" applyFontFormats="1" applyPatternFormats="1" applyAlignmentFormats="0" applyWidthHeightFormats="0"/>
</file>

<file path=xl/queryTables/queryTable2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0" connectionId="1293" xr16:uid="{00000000-0016-0000-0200-000089090000}" autoFormatId="16" applyNumberFormats="0" applyBorderFormats="0" applyFontFormats="1" applyPatternFormats="1" applyAlignmentFormats="0" applyWidthHeightFormats="0"/>
</file>

<file path=xl/queryTables/queryTable2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2" connectionId="475" xr16:uid="{00000000-0016-0000-0200-0000660D0000}" autoFormatId="16" applyNumberFormats="0" applyBorderFormats="0" applyFontFormats="1" applyPatternFormats="1" applyAlignmentFormats="0" applyWidthHeightFormats="0"/>
</file>

<file path=xl/queryTables/queryTable2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3" connectionId="1216" xr16:uid="{00000000-0016-0000-0200-0000130B0000}" autoFormatId="16" applyNumberFormats="0" applyBorderFormats="0" applyFontFormats="1" applyPatternFormats="1" applyAlignmentFormats="0" applyWidthHeightFormats="0"/>
</file>

<file path=xl/queryTables/queryTable2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4" connectionId="153" xr16:uid="{00000000-0016-0000-0200-0000FB0A0000}" autoFormatId="16" applyNumberFormats="0" applyBorderFormats="0" applyFontFormats="1" applyPatternFormats="1" applyAlignmentFormats="0" applyWidthHeightFormats="0"/>
</file>

<file path=xl/queryTables/queryTable2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5" connectionId="1270" xr16:uid="{00000000-0016-0000-0200-0000F3060000}" autoFormatId="16" applyNumberFormats="0" applyBorderFormats="0" applyFontFormats="1" applyPatternFormats="1" applyAlignmentFormats="0" applyWidthHeightFormats="0"/>
</file>

<file path=xl/queryTables/queryTable2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1" connectionId="2788" xr16:uid="{00000000-0016-0000-0200-0000DF080000}" autoFormatId="16" applyNumberFormats="0" applyBorderFormats="0" applyFontFormats="1" applyPatternFormats="1" applyAlignmentFormats="0" applyWidthHeightFormats="0"/>
</file>

<file path=xl/queryTables/queryTable2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6" connectionId="1264" xr16:uid="{00000000-0016-0000-0200-00007D0B0000}" autoFormatId="16" applyNumberFormats="0" applyBorderFormats="0" applyFontFormats="1" applyPatternFormats="1" applyAlignmentFormats="0" applyWidthHeightFormats="0"/>
</file>

<file path=xl/queryTables/queryTable2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2" connectionId="2935" xr16:uid="{00000000-0016-0000-0200-0000CD040000}" autoFormatId="16" applyNumberFormats="0" applyBorderFormats="0" applyFontFormats="1" applyPatternFormats="1" applyAlignmentFormats="0" applyWidthHeightFormats="0"/>
</file>

<file path=xl/queryTables/queryTable2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0" connectionId="1607" xr16:uid="{00000000-0016-0000-0200-0000B5080000}" autoFormatId="16" applyNumberFormats="0" applyBorderFormats="0" applyFontFormats="1" applyPatternFormats="1" applyAlignmentFormats="0" applyWidthHeightFormats="0"/>
</file>

<file path=xl/queryTables/queryTable2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4" connectionId="586" xr16:uid="{00000000-0016-0000-0200-00008C090000}" autoFormatId="16" applyNumberFormats="0" applyBorderFormats="0" applyFontFormats="1" applyPatternFormats="1" applyAlignmentFormats="0" applyWidthHeightFormats="0"/>
</file>

<file path=xl/queryTables/queryTable2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9" connectionId="2401" xr16:uid="{00000000-0016-0000-0200-0000260D0000}" autoFormatId="16" applyNumberFormats="0" applyBorderFormats="0" applyFontFormats="1" applyPatternFormats="1" applyAlignmentFormats="0" applyWidthHeightFormats="0"/>
</file>

<file path=xl/queryTables/queryTable2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1" connectionId="1014" xr16:uid="{00000000-0016-0000-0200-0000840D0000}" autoFormatId="16" applyNumberFormats="0" applyBorderFormats="0" applyFontFormats="1" applyPatternFormats="1" applyAlignmentFormats="0" applyWidthHeightFormats="0"/>
</file>

<file path=xl/queryTables/queryTable2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8" connectionId="1370" xr16:uid="{00000000-0016-0000-0200-0000750C0000}" autoFormatId="16" applyNumberFormats="0" applyBorderFormats="0" applyFontFormats="1" applyPatternFormats="1" applyAlignmentFormats="0" applyWidthHeightFormats="0"/>
</file>

<file path=xl/queryTables/queryTable2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0" connectionId="3664" xr16:uid="{00000000-0016-0000-0200-00006D090000}" autoFormatId="16" applyNumberFormats="0" applyBorderFormats="0" applyFontFormats="1" applyPatternFormats="1" applyAlignmentFormats="0" applyWidthHeightFormats="0"/>
</file>

<file path=xl/queryTables/queryTable2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2" connectionId="499" xr16:uid="{00000000-0016-0000-0200-0000D9020000}" autoFormatId="16" applyNumberFormats="0" applyBorderFormats="0" applyFontFormats="1" applyPatternFormats="1" applyAlignmentFormats="0" applyWidthHeightFormats="0"/>
</file>

<file path=xl/queryTables/queryTable2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5" connectionId="1041" xr16:uid="{00000000-0016-0000-0200-0000BA040000}" autoFormatId="16" applyNumberFormats="0" applyBorderFormats="0" applyFontFormats="1" applyPatternFormats="1" applyAlignmentFormats="0" applyWidthHeightFormats="0"/>
</file>

<file path=xl/queryTables/queryTable2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4" connectionId="1197" xr16:uid="{00000000-0016-0000-0200-00006E0D0000}" autoFormatId="16" applyNumberFormats="0" applyBorderFormats="0" applyFontFormats="1" applyPatternFormats="1" applyAlignmentFormats="0" applyWidthHeightFormats="0"/>
</file>

<file path=xl/queryTables/queryTable2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7" connectionId="2763" xr16:uid="{00000000-0016-0000-0200-000092040000}" autoFormatId="16" applyNumberFormats="0" applyBorderFormats="0" applyFontFormats="1" applyPatternFormats="1" applyAlignmentFormats="0" applyWidthHeightFormats="0"/>
</file>

<file path=xl/queryTables/queryTable2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7" connectionId="1587" xr16:uid="{00000000-0016-0000-0200-00002D070000}" autoFormatId="16" applyNumberFormats="0" applyBorderFormats="0" applyFontFormats="1" applyPatternFormats="1" applyAlignmentFormats="0" applyWidthHeightFormats="0"/>
</file>

<file path=xl/queryTables/queryTable2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8" connectionId="785" xr16:uid="{00000000-0016-0000-0200-0000A1010000}" autoFormatId="16" applyNumberFormats="0" applyBorderFormats="0" applyFontFormats="1" applyPatternFormats="1" applyAlignmentFormats="0" applyWidthHeightFormats="0"/>
</file>

<file path=xl/queryTables/queryTable2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7" connectionId="1368" xr16:uid="{00000000-0016-0000-0200-00009A010000}" autoFormatId="16" applyNumberFormats="0" applyBorderFormats="0" applyFontFormats="1" applyPatternFormats="1" applyAlignmentFormats="0" applyWidthHeightFormats="0"/>
</file>

<file path=xl/queryTables/queryTable2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3" connectionId="1492" xr16:uid="{00000000-0016-0000-0200-0000750D0000}" autoFormatId="16" applyNumberFormats="0" applyBorderFormats="0" applyFontFormats="1" applyPatternFormats="1" applyAlignmentFormats="0" applyWidthHeightFormats="0"/>
</file>

<file path=xl/queryTables/queryTable2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connectionId="1376" xr16:uid="{00000000-0016-0000-0200-000025060000}" autoFormatId="16" applyNumberFormats="0" applyBorderFormats="0" applyFontFormats="1" applyPatternFormats="1" applyAlignmentFormats="0" applyWidthHeightFormats="0"/>
</file>

<file path=xl/queryTables/queryTable2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1" connectionId="3000" xr16:uid="{00000000-0016-0000-0200-0000BA080000}" autoFormatId="16" applyNumberFormats="0" applyBorderFormats="0" applyFontFormats="1" applyPatternFormats="1" applyAlignmentFormats="0" applyWidthHeightFormats="0"/>
</file>

<file path=xl/queryTables/queryTable2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5" connectionId="3148" xr16:uid="{00000000-0016-0000-0200-0000050D0000}" autoFormatId="16" applyNumberFormats="0" applyBorderFormats="0" applyFontFormats="1" applyPatternFormats="1" applyAlignmentFormats="0" applyWidthHeightFormats="0"/>
</file>

<file path=xl/queryTables/queryTable2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8" connectionId="3411" xr16:uid="{00000000-0016-0000-0200-000069060000}" autoFormatId="16" applyNumberFormats="0" applyBorderFormats="0" applyFontFormats="1" applyPatternFormats="1" applyAlignmentFormats="0" applyWidthHeightFormats="0"/>
</file>

<file path=xl/queryTables/queryTable2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6" connectionId="542" xr16:uid="{00000000-0016-0000-0200-000070090000}" autoFormatId="16" applyNumberFormats="0" applyBorderFormats="0" applyFontFormats="1" applyPatternFormats="1" applyAlignmentFormats="0" applyWidthHeightFormats="0"/>
</file>

<file path=xl/queryTables/queryTable2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5" connectionId="1035" xr16:uid="{00000000-0016-0000-0200-0000D50A0000}" autoFormatId="16" applyNumberFormats="0" applyBorderFormats="0" applyFontFormats="1" applyPatternFormats="1" applyAlignmentFormats="0" applyWidthHeightFormats="0"/>
</file>

<file path=xl/queryTables/queryTable2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3" connectionId="1107" xr16:uid="{00000000-0016-0000-0200-0000CD030000}" autoFormatId="16" applyNumberFormats="0" applyBorderFormats="0" applyFontFormats="1" applyPatternFormats="1" applyAlignmentFormats="0" applyWidthHeightFormats="0"/>
</file>

<file path=xl/queryTables/queryTable2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5" connectionId="2513" xr16:uid="{00000000-0016-0000-0200-0000730A0000}" autoFormatId="16" applyNumberFormats="0" applyBorderFormats="0" applyFontFormats="1" applyPatternFormats="1" applyAlignmentFormats="0" applyWidthHeightFormats="0"/>
</file>

<file path=xl/queryTables/queryTable2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5" connectionId="1580" xr16:uid="{00000000-0016-0000-0200-00003C050000}" autoFormatId="16" applyNumberFormats="0" applyBorderFormats="0" applyFontFormats="1" applyPatternFormats="1" applyAlignmentFormats="0" applyWidthHeightFormats="0"/>
</file>

<file path=xl/queryTables/queryTable2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1" connectionId="2748" xr16:uid="{00000000-0016-0000-0200-00004E090000}" autoFormatId="16" applyNumberFormats="0" applyBorderFormats="0" applyFontFormats="1" applyPatternFormats="1" applyAlignmentFormats="0" applyWidthHeightFormats="0"/>
</file>

<file path=xl/queryTables/queryTable2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9" connectionId="3898" xr16:uid="{00000000-0016-0000-0200-00005B0D0000}" autoFormatId="16" applyNumberFormats="0" applyBorderFormats="0" applyFontFormats="1" applyPatternFormats="1" applyAlignmentFormats="0" applyWidthHeightFormats="0"/>
</file>

<file path=xl/queryTables/queryTable2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4" connectionId="1245" xr16:uid="{00000000-0016-0000-0200-00001D0A0000}" autoFormatId="16" applyNumberFormats="0" applyBorderFormats="0" applyFontFormats="1" applyPatternFormats="1" applyAlignmentFormats="0" applyWidthHeightFormats="0"/>
</file>

<file path=xl/queryTables/queryTable2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5" connectionId="1432" xr16:uid="{00000000-0016-0000-0200-0000230B0000}" autoFormatId="16" applyNumberFormats="0" applyBorderFormats="0" applyFontFormats="1" applyPatternFormats="1" applyAlignmentFormats="0" applyWidthHeightFormats="0"/>
</file>

<file path=xl/queryTables/queryTable2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4" connectionId="2938" xr16:uid="{00000000-0016-0000-0200-000066080000}" autoFormatId="16" applyNumberFormats="0" applyBorderFormats="0" applyFontFormats="1" applyPatternFormats="1" applyAlignmentFormats="0" applyWidthHeightFormats="0"/>
</file>

<file path=xl/queryTables/queryTable2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7" connectionId="1396" xr16:uid="{00000000-0016-0000-0200-000028070000}" autoFormatId="16" applyNumberFormats="0" applyBorderFormats="0" applyFontFormats="1" applyPatternFormats="1" applyAlignmentFormats="0" applyWidthHeightFormats="0"/>
</file>

<file path=xl/queryTables/queryTable2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9" connectionId="1208" xr16:uid="{00000000-0016-0000-0200-000064020000}" autoFormatId="16" applyNumberFormats="0" applyBorderFormats="0" applyFontFormats="1" applyPatternFormats="1" applyAlignmentFormats="0" applyWidthHeightFormats="0"/>
</file>

<file path=xl/queryTables/queryTable2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7" connectionId="3413" xr16:uid="{00000000-0016-0000-0200-00001B0C0000}" autoFormatId="16" applyNumberFormats="0" applyBorderFormats="0" applyFontFormats="1" applyPatternFormats="1" applyAlignmentFormats="0" applyWidthHeightFormats="0"/>
</file>

<file path=xl/queryTables/queryTable2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2" connectionId="1206" xr16:uid="{00000000-0016-0000-0200-0000FB070000}" autoFormatId="16" applyNumberFormats="0" applyBorderFormats="0" applyFontFormats="1" applyPatternFormats="1" applyAlignmentFormats="0" applyWidthHeightFormats="0"/>
</file>

<file path=xl/queryTables/queryTable2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9" connectionId="4010" xr16:uid="{00000000-0016-0000-0200-0000B3010000}" autoFormatId="16" applyNumberFormats="0" applyBorderFormats="0" applyFontFormats="1" applyPatternFormats="1" applyAlignmentFormats="0" applyWidthHeightFormats="0"/>
</file>

<file path=xl/queryTables/queryTable2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5" connectionId="2777" xr16:uid="{00000000-0016-0000-0200-0000CF0D0000}" autoFormatId="16" applyNumberFormats="0" applyBorderFormats="0" applyFontFormats="1" applyPatternFormats="1" applyAlignmentFormats="0" applyWidthHeightFormats="0"/>
</file>

<file path=xl/queryTables/queryTable2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5" connectionId="1970" xr16:uid="{00000000-0016-0000-0200-000091090000}" autoFormatId="16" applyNumberFormats="0" applyBorderFormats="0" applyFontFormats="1" applyPatternFormats="1" applyAlignmentFormats="0" applyWidthHeightFormats="0"/>
</file>

<file path=xl/queryTables/queryTable2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2" connectionId="2774" xr16:uid="{00000000-0016-0000-0200-0000A60D0000}" autoFormatId="16" applyNumberFormats="0" applyBorderFormats="0" applyFontFormats="1" applyPatternFormats="1" applyAlignmentFormats="0" applyWidthHeightFormats="0"/>
</file>

<file path=xl/queryTables/queryTable2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2" connectionId="2834" xr16:uid="{00000000-0016-0000-0200-00007B0A0000}" autoFormatId="16" applyNumberFormats="0" applyBorderFormats="0" applyFontFormats="1" applyPatternFormats="1" applyAlignmentFormats="0" applyWidthHeightFormats="0"/>
</file>

<file path=xl/queryTables/queryTable2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1" connectionId="1274" xr16:uid="{00000000-0016-0000-0200-00009E0D0000}" autoFormatId="16" applyNumberFormats="0" applyBorderFormats="0" applyFontFormats="1" applyPatternFormats="1" applyAlignmentFormats="0" applyWidthHeightFormats="0"/>
</file>

<file path=xl/queryTables/queryTable2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1" connectionId="3016" xr16:uid="{00000000-0016-0000-0200-000084060000}" autoFormatId="16" applyNumberFormats="0" applyBorderFormats="0" applyFontFormats="1" applyPatternFormats="1" applyAlignmentFormats="0" applyWidthHeightFormats="0"/>
</file>

<file path=xl/queryTables/queryTable2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6" connectionId="2503" xr16:uid="{00000000-0016-0000-0200-0000510B0000}" autoFormatId="16" applyNumberFormats="0" applyBorderFormats="0" applyFontFormats="1" applyPatternFormats="1" applyAlignmentFormats="0" applyWidthHeightFormats="0"/>
</file>

<file path=xl/queryTables/queryTable2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3" connectionId="2468" xr16:uid="{00000000-0016-0000-0200-00002C060000}" autoFormatId="16" applyNumberFormats="0" applyBorderFormats="0" applyFontFormats="1" applyPatternFormats="1" applyAlignmentFormats="0" applyWidthHeightFormats="0"/>
</file>

<file path=xl/queryTables/queryTable2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9" connectionId="815" xr16:uid="{00000000-0016-0000-0200-0000D0040000}" autoFormatId="16" applyNumberFormats="0" applyBorderFormats="0" applyFontFormats="1" applyPatternFormats="1" applyAlignmentFormats="0" applyWidthHeightFormats="0"/>
</file>

<file path=xl/queryTables/queryTable2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2" connectionId="2057" xr16:uid="{00000000-0016-0000-0200-00007D040000}" autoFormatId="16" applyNumberFormats="0" applyBorderFormats="0" applyFontFormats="1" applyPatternFormats="1" applyAlignmentFormats="0" applyWidthHeightFormats="0"/>
</file>

<file path=xl/queryTables/queryTable2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1" connectionId="1479" xr16:uid="{00000000-0016-0000-0200-000015050000}" autoFormatId="16" applyNumberFormats="0" applyBorderFormats="0" applyFontFormats="1" applyPatternFormats="1" applyAlignmentFormats="0" applyWidthHeightFormats="0"/>
</file>

<file path=xl/queryTables/queryTable2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6" connectionId="1289" xr16:uid="{00000000-0016-0000-0200-0000420C0000}" autoFormatId="16" applyNumberFormats="0" applyBorderFormats="0" applyFontFormats="1" applyPatternFormats="1" applyAlignmentFormats="0" applyWidthHeightFormats="0"/>
</file>

<file path=xl/queryTables/queryTable2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5" connectionId="220" xr16:uid="{00000000-0016-0000-0200-00008C0B0000}" autoFormatId="16" applyNumberFormats="0" applyBorderFormats="0" applyFontFormats="1" applyPatternFormats="1" applyAlignmentFormats="0" applyWidthHeightFormats="0"/>
</file>

<file path=xl/queryTables/queryTable2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0" connectionId="2412" xr16:uid="{00000000-0016-0000-0200-0000330D0000}" autoFormatId="16" applyNumberFormats="0" applyBorderFormats="0" applyFontFormats="1" applyPatternFormats="1" applyAlignmentFormats="0" applyWidthHeightFormats="0"/>
</file>

<file path=xl/queryTables/queryTable2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8" connectionId="2103" xr16:uid="{00000000-0016-0000-0200-0000D6080000}" autoFormatId="16" applyNumberFormats="0" applyBorderFormats="0" applyFontFormats="1" applyPatternFormats="1" applyAlignmentFormats="0" applyWidthHeightFormats="0"/>
</file>

<file path=xl/queryTables/queryTable2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6" connectionId="2995" xr16:uid="{00000000-0016-0000-0200-0000F30A0000}" autoFormatId="16" applyNumberFormats="0" applyBorderFormats="0" applyFontFormats="1" applyPatternFormats="1" applyAlignmentFormats="0" applyWidthHeightFormats="0"/>
</file>

<file path=xl/queryTables/queryTable2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4" connectionId="1956" xr16:uid="{00000000-0016-0000-0200-00002C0D0000}" autoFormatId="16" applyNumberFormats="0" applyBorderFormats="0" applyFontFormats="1" applyPatternFormats="1" applyAlignmentFormats="0" applyWidthHeightFormats="0"/>
</file>

<file path=xl/queryTables/queryTable2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4" connectionId="2536" xr16:uid="{00000000-0016-0000-0200-00005A0D0000}" autoFormatId="16" applyNumberFormats="0" applyBorderFormats="0" applyFontFormats="1" applyPatternFormats="1" applyAlignmentFormats="0" applyWidthHeightFormats="0"/>
</file>

<file path=xl/queryTables/queryTable2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3" connectionId="1378" xr16:uid="{00000000-0016-0000-0200-0000630A0000}" autoFormatId="16" applyNumberFormats="0" applyBorderFormats="0" applyFontFormats="1" applyPatternFormats="1" applyAlignmentFormats="0" applyWidthHeightFormats="0"/>
</file>

<file path=xl/queryTables/queryTable2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0" connectionId="2040" xr16:uid="{00000000-0016-0000-0200-0000AC020000}" autoFormatId="16" applyNumberFormats="0" applyBorderFormats="0" applyFontFormats="1" applyPatternFormats="1" applyAlignmentFormats="0" applyWidthHeightFormats="0"/>
</file>

<file path=xl/queryTables/queryTable2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6" connectionId="1987" xr16:uid="{00000000-0016-0000-0200-000068000000}" autoFormatId="16" applyNumberFormats="0" applyBorderFormats="0" applyFontFormats="1" applyPatternFormats="1" applyAlignmentFormats="0" applyWidthHeightFormats="0"/>
</file>

<file path=xl/queryTables/queryTable2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6" connectionId="2069" xr16:uid="{00000000-0016-0000-0200-0000D0080000}" autoFormatId="16" applyNumberFormats="0" applyBorderFormats="0" applyFontFormats="1" applyPatternFormats="1" applyAlignmentFormats="0" applyWidthHeightFormats="0"/>
</file>

<file path=xl/queryTables/queryTable2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264" xr16:uid="{00000000-0016-0000-0200-0000AF000000}" autoFormatId="16" applyNumberFormats="0" applyBorderFormats="0" applyFontFormats="1" applyPatternFormats="1" applyAlignmentFormats="0" applyWidthHeightFormats="0"/>
</file>

<file path=xl/queryTables/queryTable2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1" connectionId="1234" xr16:uid="{00000000-0016-0000-0200-0000AE080000}" autoFormatId="16" applyNumberFormats="0" applyBorderFormats="0" applyFontFormats="1" applyPatternFormats="1" applyAlignmentFormats="0" applyWidthHeightFormats="0"/>
</file>

<file path=xl/queryTables/queryTable2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3" connectionId="284" xr16:uid="{00000000-0016-0000-0200-00004B060000}" autoFormatId="16" applyNumberFormats="0" applyBorderFormats="0" applyFontFormats="1" applyPatternFormats="1" applyAlignmentFormats="0" applyWidthHeightFormats="0"/>
</file>

<file path=xl/queryTables/queryTable2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4" connectionId="1881" xr16:uid="{00000000-0016-0000-0200-000002040000}" autoFormatId="16" applyNumberFormats="0" applyBorderFormats="0" applyFontFormats="1" applyPatternFormats="1" applyAlignmentFormats="0" applyWidthHeightFormats="0"/>
</file>

<file path=xl/queryTables/queryTable2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3" connectionId="1101" xr16:uid="{00000000-0016-0000-0200-00000E0B0000}" autoFormatId="16" applyNumberFormats="0" applyBorderFormats="0" applyFontFormats="1" applyPatternFormats="1" applyAlignmentFormats="0" applyWidthHeightFormats="0"/>
</file>

<file path=xl/queryTables/queryTable2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9" connectionId="295" xr16:uid="{00000000-0016-0000-0200-0000D4080000}" autoFormatId="16" applyNumberFormats="0" applyBorderFormats="0" applyFontFormats="1" applyPatternFormats="1" applyAlignmentFormats="0" applyWidthHeightFormats="0"/>
</file>

<file path=xl/queryTables/queryTable2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4" connectionId="3192" xr16:uid="{00000000-0016-0000-0200-0000FC000000}" autoFormatId="16" applyNumberFormats="0" applyBorderFormats="0" applyFontFormats="1" applyPatternFormats="1" applyAlignmentFormats="0" applyWidthHeightFormats="0"/>
</file>

<file path=xl/queryTables/queryTable2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8" connectionId="4258" xr16:uid="{00000000-0016-0000-0200-00001B040000}" autoFormatId="16" applyNumberFormats="0" applyBorderFormats="0" applyFontFormats="1" applyPatternFormats="1" applyAlignmentFormats="0" applyWidthHeightFormats="0"/>
</file>

<file path=xl/queryTables/queryTable2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6" connectionId="2546" xr16:uid="{00000000-0016-0000-0200-0000BE000000}" autoFormatId="16" applyNumberFormats="0" applyBorderFormats="0" applyFontFormats="1" applyPatternFormats="1" applyAlignmentFormats="0" applyWidthHeightFormats="0"/>
</file>

<file path=xl/queryTables/queryTable2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1" connectionId="270" xr16:uid="{00000000-0016-0000-0200-000075060000}" autoFormatId="16" applyNumberFormats="0" applyBorderFormats="0" applyFontFormats="1" applyPatternFormats="1" applyAlignmentFormats="0" applyWidthHeightFormats="0"/>
</file>

<file path=xl/queryTables/queryTable2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8" connectionId="1477" xr16:uid="{00000000-0016-0000-0200-000072080000}" autoFormatId="16" applyNumberFormats="0" applyBorderFormats="0" applyFontFormats="1" applyPatternFormats="1" applyAlignmentFormats="0" applyWidthHeightFormats="0"/>
</file>

<file path=xl/queryTables/queryTable2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5" connectionId="326" xr16:uid="{00000000-0016-0000-0200-0000E80C0000}" autoFormatId="16" applyNumberFormats="0" applyBorderFormats="0" applyFontFormats="1" applyPatternFormats="1" applyAlignmentFormats="0" applyWidthHeightFormats="0"/>
</file>

<file path=xl/queryTables/queryTable2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1" connectionId="179" xr16:uid="{00000000-0016-0000-0200-000051070000}" autoFormatId="16" applyNumberFormats="0" applyBorderFormats="0" applyFontFormats="1" applyPatternFormats="1" applyAlignmentFormats="0" applyWidthHeightFormats="0"/>
</file>

<file path=xl/queryTables/queryTable2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8" connectionId="4102" xr16:uid="{00000000-0016-0000-0200-00007B0C0000}" autoFormatId="16" applyNumberFormats="0" applyBorderFormats="0" applyFontFormats="1" applyPatternFormats="1" applyAlignmentFormats="0" applyWidthHeightFormats="0"/>
</file>

<file path=xl/queryTables/queryTable2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9" connectionId="2377" xr16:uid="{00000000-0016-0000-0200-0000B6070000}" autoFormatId="16" applyNumberFormats="0" applyBorderFormats="0" applyFontFormats="1" applyPatternFormats="1" applyAlignmentFormats="0" applyWidthHeightFormats="0"/>
</file>

<file path=xl/queryTables/queryTable2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4" connectionId="780" xr16:uid="{00000000-0016-0000-0200-0000990C0000}" autoFormatId="16" applyNumberFormats="0" applyBorderFormats="0" applyFontFormats="1" applyPatternFormats="1" applyAlignmentFormats="0" applyWidthHeightFormats="0"/>
</file>

<file path=xl/queryTables/queryTable2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9" connectionId="2660" xr16:uid="{00000000-0016-0000-0200-0000AB000000}" autoFormatId="16" applyNumberFormats="0" applyBorderFormats="0" applyFontFormats="1" applyPatternFormats="1" applyAlignmentFormats="0" applyWidthHeightFormats="0"/>
</file>

<file path=xl/queryTables/queryTable2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6" connectionId="2227" xr16:uid="{00000000-0016-0000-0200-0000540D0000}" autoFormatId="16" applyNumberFormats="0" applyBorderFormats="0" applyFontFormats="1" applyPatternFormats="1" applyAlignmentFormats="0" applyWidthHeightFormats="0"/>
</file>

<file path=xl/queryTables/queryTable2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8" connectionId="2407" xr16:uid="{00000000-0016-0000-0200-0000E3080000}" autoFormatId="16" applyNumberFormats="0" applyBorderFormats="0" applyFontFormats="1" applyPatternFormats="1" applyAlignmentFormats="0" applyWidthHeightFormats="0"/>
</file>

<file path=xl/queryTables/queryTable2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3" connectionId="1792" xr16:uid="{00000000-0016-0000-0200-000066040000}" autoFormatId="16" applyNumberFormats="0" applyBorderFormats="0" applyFontFormats="1" applyPatternFormats="1" applyAlignmentFormats="0" applyWidthHeightFormats="0"/>
</file>

<file path=xl/queryTables/queryTable2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9" connectionId="11" xr16:uid="{00000000-0016-0000-0200-0000CA020000}" autoFormatId="16" applyNumberFormats="0" applyBorderFormats="0" applyFontFormats="1" applyPatternFormats="1" applyAlignmentFormats="0" applyWidthHeightFormats="0"/>
</file>

<file path=xl/queryTables/queryTable2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5" connectionId="2222" xr16:uid="{00000000-0016-0000-0200-000012030000}" autoFormatId="16" applyNumberFormats="0" applyBorderFormats="0" applyFontFormats="1" applyPatternFormats="1" applyAlignmentFormats="0" applyWidthHeightFormats="0"/>
</file>

<file path=xl/queryTables/queryTable2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7" connectionId="1075" xr16:uid="{00000000-0016-0000-0200-000046090000}" autoFormatId="16" applyNumberFormats="0" applyBorderFormats="0" applyFontFormats="1" applyPatternFormats="1" applyAlignmentFormats="0" applyWidthHeightFormats="0"/>
</file>

<file path=xl/queryTables/queryTable2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7" connectionId="2518" xr16:uid="{00000000-0016-0000-0200-0000040B0000}" autoFormatId="16" applyNumberFormats="0" applyBorderFormats="0" applyFontFormats="1" applyPatternFormats="1" applyAlignmentFormats="0" applyWidthHeightFormats="0"/>
</file>

<file path=xl/queryTables/queryTable2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8" connectionId="1675" xr16:uid="{00000000-0016-0000-0200-0000A5080000}" autoFormatId="16" applyNumberFormats="0" applyBorderFormats="0" applyFontFormats="1" applyPatternFormats="1" applyAlignmentFormats="0" applyWidthHeightFormats="0"/>
</file>

<file path=xl/queryTables/queryTable2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6" connectionId="195" xr16:uid="{00000000-0016-0000-0200-0000C0060000}" autoFormatId="16" applyNumberFormats="0" applyBorderFormats="0" applyFontFormats="1" applyPatternFormats="1" applyAlignmentFormats="0" applyWidthHeightFormats="0"/>
</file>

<file path=xl/queryTables/queryTable2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8" connectionId="3416" xr16:uid="{00000000-0016-0000-0200-0000B2080000}" autoFormatId="16" applyNumberFormats="0" applyBorderFormats="0" applyFontFormats="1" applyPatternFormats="1" applyAlignmentFormats="0" applyWidthHeightFormats="0"/>
</file>

<file path=xl/queryTables/queryTable2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2" connectionId="3505" xr16:uid="{00000000-0016-0000-0200-00009E090000}" autoFormatId="16" applyNumberFormats="0" applyBorderFormats="0" applyFontFormats="1" applyPatternFormats="1" applyAlignmentFormats="0" applyWidthHeightFormats="0"/>
</file>

<file path=xl/queryTables/queryTable2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2" connectionId="1384" xr16:uid="{00000000-0016-0000-0200-0000F3010000}" autoFormatId="16" applyNumberFormats="0" applyBorderFormats="0" applyFontFormats="1" applyPatternFormats="1" applyAlignmentFormats="0" applyWidthHeightFormats="0"/>
</file>

<file path=xl/queryTables/queryTable2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3" connectionId="1798" xr16:uid="{00000000-0016-0000-0200-000003040000}" autoFormatId="16" applyNumberFormats="0" applyBorderFormats="0" applyFontFormats="1" applyPatternFormats="1" applyAlignmentFormats="0" applyWidthHeightFormats="0"/>
</file>

<file path=xl/queryTables/queryTable2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4" connectionId="1312" xr16:uid="{00000000-0016-0000-0200-0000F1090000}" autoFormatId="16" applyNumberFormats="0" applyBorderFormats="0" applyFontFormats="1" applyPatternFormats="1" applyAlignmentFormats="0" applyWidthHeightFormats="0"/>
</file>

<file path=xl/queryTables/queryTable2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8" connectionId="70" xr16:uid="{00000000-0016-0000-0200-0000F50C0000}" autoFormatId="16" applyNumberFormats="0" applyBorderFormats="0" applyFontFormats="1" applyPatternFormats="1" applyAlignmentFormats="0" applyWidthHeightFormats="0"/>
</file>

<file path=xl/queryTables/queryTable2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connectionId="3877" xr16:uid="{00000000-0016-0000-0200-0000CB070000}" autoFormatId="16" applyNumberFormats="0" applyBorderFormats="0" applyFontFormats="1" applyPatternFormats="1" applyAlignmentFormats="0" applyWidthHeightFormats="0"/>
</file>

<file path=xl/queryTables/queryTable2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9" connectionId="399" xr16:uid="{00000000-0016-0000-0200-00008A0D0000}" autoFormatId="16" applyNumberFormats="0" applyBorderFormats="0" applyFontFormats="1" applyPatternFormats="1" applyAlignmentFormats="0" applyWidthHeightFormats="0"/>
</file>

<file path=xl/queryTables/queryTable2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0" connectionId="1142" xr16:uid="{00000000-0016-0000-0200-0000D3060000}" autoFormatId="16" applyNumberFormats="0" applyBorderFormats="0" applyFontFormats="1" applyPatternFormats="1" applyAlignmentFormats="0" applyWidthHeightFormats="0"/>
</file>

<file path=xl/queryTables/queryTable2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8" connectionId="663" xr16:uid="{00000000-0016-0000-0200-000001060000}" autoFormatId="16" applyNumberFormats="0" applyBorderFormats="0" applyFontFormats="1" applyPatternFormats="1" applyAlignmentFormats="0" applyWidthHeightFormats="0"/>
</file>

<file path=xl/queryTables/queryTable2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6" connectionId="466" xr16:uid="{00000000-0016-0000-0200-00004D0B0000}" autoFormatId="16" applyNumberFormats="0" applyBorderFormats="0" applyFontFormats="1" applyPatternFormats="1" applyAlignmentFormats="0" applyWidthHeightFormats="0"/>
</file>

<file path=xl/queryTables/queryTable2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8" connectionId="1512" xr16:uid="{00000000-0016-0000-0200-000005000000}" autoFormatId="16" applyNumberFormats="0" applyBorderFormats="0" applyFontFormats="1" applyPatternFormats="1" applyAlignmentFormats="0" applyWidthHeightFormats="0"/>
</file>

<file path=xl/queryTables/queryTable2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2" connectionId="1558" xr16:uid="{00000000-0016-0000-0200-00009D0C0000}" autoFormatId="16" applyNumberFormats="0" applyBorderFormats="0" applyFontFormats="1" applyPatternFormats="1" applyAlignmentFormats="0" applyWidthHeightFormats="0"/>
</file>

<file path=xl/queryTables/queryTable2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7" connectionId="1251" xr16:uid="{00000000-0016-0000-0200-000098060000}" autoFormatId="16" applyNumberFormats="0" applyBorderFormats="0" applyFontFormats="1" applyPatternFormats="1" applyAlignmentFormats="0" applyWidthHeightFormats="0"/>
</file>

<file path=xl/queryTables/queryTable2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5" connectionId="1687" xr16:uid="{00000000-0016-0000-0200-000036070000}" autoFormatId="16" applyNumberFormats="0" applyBorderFormats="0" applyFontFormats="1" applyPatternFormats="1" applyAlignmentFormats="0" applyWidthHeightFormats="0"/>
</file>

<file path=xl/queryTables/queryTable2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7" connectionId="1306" xr16:uid="{00000000-0016-0000-0200-0000770B0000}" autoFormatId="16" applyNumberFormats="0" applyBorderFormats="0" applyFontFormats="1" applyPatternFormats="1" applyAlignmentFormats="0" applyWidthHeightFormats="0"/>
</file>

<file path=xl/queryTables/queryTable2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9" connectionId="2161" xr16:uid="{00000000-0016-0000-0200-000074010000}" autoFormatId="16" applyNumberFormats="0" applyBorderFormats="0" applyFontFormats="1" applyPatternFormats="1" applyAlignmentFormats="0" applyWidthHeightFormats="0"/>
</file>

<file path=xl/queryTables/queryTable2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2" connectionId="4008" xr16:uid="{00000000-0016-0000-0200-0000D5040000}" autoFormatId="16" applyNumberFormats="0" applyBorderFormats="0" applyFontFormats="1" applyPatternFormats="1" applyAlignmentFormats="0" applyWidthHeightFormats="0"/>
</file>

<file path=xl/queryTables/queryTable2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4" connectionId="2946" xr16:uid="{00000000-0016-0000-0200-00003C0C0000}" autoFormatId="16" applyNumberFormats="0" applyBorderFormats="0" applyFontFormats="1" applyPatternFormats="1" applyAlignmentFormats="0" applyWidthHeightFormats="0"/>
</file>

<file path=xl/queryTables/queryTable2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9" connectionId="2289" xr16:uid="{00000000-0016-0000-0200-00001C070000}" autoFormatId="16" applyNumberFormats="0" applyBorderFormats="0" applyFontFormats="1" applyPatternFormats="1" applyAlignmentFormats="0" applyWidthHeightFormats="0"/>
</file>

<file path=xl/queryTables/queryTable2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4" connectionId="4158" xr16:uid="{00000000-0016-0000-0200-000028060000}" autoFormatId="16" applyNumberFormats="0" applyBorderFormats="0" applyFontFormats="1" applyPatternFormats="1" applyAlignmentFormats="0" applyWidthHeightFormats="0"/>
</file>

<file path=xl/queryTables/queryTable2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5" connectionId="3342" xr16:uid="{00000000-0016-0000-0200-0000650B0000}" autoFormatId="16" applyNumberFormats="0" applyBorderFormats="0" applyFontFormats="1" applyPatternFormats="1" applyAlignmentFormats="0" applyWidthHeightFormats="0"/>
</file>

<file path=xl/queryTables/queryTable2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6" connectionId="976" xr16:uid="{00000000-0016-0000-0200-0000DD030000}" autoFormatId="16" applyNumberFormats="0" applyBorderFormats="0" applyFontFormats="1" applyPatternFormats="1" applyAlignmentFormats="0" applyWidthHeightFormats="0"/>
</file>

<file path=xl/queryTables/queryTable2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5" connectionId="3985" xr16:uid="{00000000-0016-0000-0200-0000F2000000}" autoFormatId="16" applyNumberFormats="0" applyBorderFormats="0" applyFontFormats="1" applyPatternFormats="1" applyAlignmentFormats="0" applyWidthHeightFormats="0"/>
</file>

<file path=xl/queryTables/queryTable2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6" connectionId="2487" xr16:uid="{00000000-0016-0000-0200-00004D0C0000}" autoFormatId="16" applyNumberFormats="0" applyBorderFormats="0" applyFontFormats="1" applyPatternFormats="1" applyAlignmentFormats="0" applyWidthHeightFormats="0"/>
</file>

<file path=xl/queryTables/queryTable2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8" connectionId="3822" xr16:uid="{00000000-0016-0000-0200-000045020000}" autoFormatId="16" applyNumberFormats="0" applyBorderFormats="0" applyFontFormats="1" applyPatternFormats="1" applyAlignmentFormats="0" applyWidthHeightFormats="0"/>
</file>

<file path=xl/queryTables/queryTable2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1" connectionId="1318" xr16:uid="{00000000-0016-0000-0200-0000CE0A0000}" autoFormatId="16" applyNumberFormats="0" applyBorderFormats="0" applyFontFormats="1" applyPatternFormats="1" applyAlignmentFormats="0" applyWidthHeightFormats="0"/>
</file>

<file path=xl/queryTables/queryTable2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7" connectionId="1938" xr16:uid="{00000000-0016-0000-0200-000038060000}" autoFormatId="16" applyNumberFormats="0" applyBorderFormats="0" applyFontFormats="1" applyPatternFormats="1" applyAlignmentFormats="0" applyWidthHeightFormats="0"/>
</file>

<file path=xl/queryTables/queryTable2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9" connectionId="775" xr16:uid="{00000000-0016-0000-0200-0000AC030000}" autoFormatId="16" applyNumberFormats="0" applyBorderFormats="0" applyFontFormats="1" applyPatternFormats="1" applyAlignmentFormats="0" applyWidthHeightFormats="0"/>
</file>

<file path=xl/queryTables/queryTable2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0" connectionId="1333" xr16:uid="{00000000-0016-0000-0200-0000A70C0000}" autoFormatId="16" applyNumberFormats="0" applyBorderFormats="0" applyFontFormats="1" applyPatternFormats="1" applyAlignmentFormats="0" applyWidthHeightFormats="0"/>
</file>

<file path=xl/queryTables/queryTable2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2" connectionId="2769" xr16:uid="{00000000-0016-0000-0200-0000DA080000}" autoFormatId="16" applyNumberFormats="0" applyBorderFormats="0" applyFontFormats="1" applyPatternFormats="1" applyAlignmentFormats="0" applyWidthHeightFormats="0"/>
</file>

<file path=xl/queryTables/queryTable2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2" connectionId="3665" xr16:uid="{00000000-0016-0000-0200-00008E0A0000}" autoFormatId="16" applyNumberFormats="0" applyBorderFormats="0" applyFontFormats="1" applyPatternFormats="1" applyAlignmentFormats="0" applyWidthHeightFormats="0"/>
</file>

<file path=xl/queryTables/queryTable2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3" connectionId="3710" xr16:uid="{00000000-0016-0000-0200-0000E1010000}" autoFormatId="16" applyNumberFormats="0" applyBorderFormats="0" applyFontFormats="1" applyPatternFormats="1" applyAlignmentFormats="0" applyWidthHeightFormats="0"/>
</file>

<file path=xl/queryTables/queryTable2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2" connectionId="2243" xr16:uid="{00000000-0016-0000-0200-000005080000}" autoFormatId="16" applyNumberFormats="0" applyBorderFormats="0" applyFontFormats="1" applyPatternFormats="1" applyAlignmentFormats="0" applyWidthHeightFormats="0"/>
</file>

<file path=xl/queryTables/queryTable2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3" connectionId="300" xr16:uid="{00000000-0016-0000-0200-00002F030000}" autoFormatId="16" applyNumberFormats="0" applyBorderFormats="0" applyFontFormats="1" applyPatternFormats="1" applyAlignmentFormats="0" applyWidthHeightFormats="0"/>
</file>

<file path=xl/queryTables/queryTable2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7" connectionId="2139" xr16:uid="{00000000-0016-0000-0200-00000C0C0000}" autoFormatId="16" applyNumberFormats="0" applyBorderFormats="0" applyFontFormats="1" applyPatternFormats="1" applyAlignmentFormats="0" applyWidthHeightFormats="0"/>
</file>

<file path=xl/queryTables/queryTable2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4" connectionId="3790" xr16:uid="{00000000-0016-0000-0200-0000C3060000}" autoFormatId="16" applyNumberFormats="0" applyBorderFormats="0" applyFontFormats="1" applyPatternFormats="1" applyAlignmentFormats="0" applyWidthHeightFormats="0"/>
</file>

<file path=xl/queryTables/queryTable2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4" connectionId="2751" xr16:uid="{00000000-0016-0000-0200-000090080000}" autoFormatId="16" applyNumberFormats="0" applyBorderFormats="0" applyFontFormats="1" applyPatternFormats="1" applyAlignmentFormats="0" applyWidthHeightFormats="0"/>
</file>

<file path=xl/queryTables/queryTable2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0" connectionId="1217" xr16:uid="{00000000-0016-0000-0200-0000D7050000}" autoFormatId="16" applyNumberFormats="0" applyBorderFormats="0" applyFontFormats="1" applyPatternFormats="1" applyAlignmentFormats="0" applyWidthHeightFormats="0"/>
</file>

<file path=xl/queryTables/queryTable2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9" connectionId="335" xr16:uid="{00000000-0016-0000-0200-000055040000}" autoFormatId="16" applyNumberFormats="0" applyBorderFormats="0" applyFontFormats="1" applyPatternFormats="1" applyAlignmentFormats="0" applyWidthHeightFormats="0"/>
</file>

<file path=xl/queryTables/queryTable2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8" connectionId="1921" xr16:uid="{00000000-0016-0000-0200-0000BF010000}" autoFormatId="16" applyNumberFormats="0" applyBorderFormats="0" applyFontFormats="1" applyPatternFormats="1" applyAlignmentFormats="0" applyWidthHeightFormats="0"/>
</file>

<file path=xl/queryTables/queryTable2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connectionId="3219" xr16:uid="{00000000-0016-0000-0200-00001A0D0000}" autoFormatId="16" applyNumberFormats="0" applyBorderFormats="0" applyFontFormats="1" applyPatternFormats="1" applyAlignmentFormats="0" applyWidthHeightFormats="0"/>
</file>

<file path=xl/queryTables/queryTable2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3" connectionId="805" xr16:uid="{00000000-0016-0000-0200-000038080000}" autoFormatId="16" applyNumberFormats="0" applyBorderFormats="0" applyFontFormats="1" applyPatternFormats="1" applyAlignmentFormats="0" applyWidthHeightFormats="0"/>
</file>

<file path=xl/queryTables/queryTable2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1" connectionId="3815" xr16:uid="{00000000-0016-0000-0200-0000C10A0000}" autoFormatId="16" applyNumberFormats="0" applyBorderFormats="0" applyFontFormats="1" applyPatternFormats="1" applyAlignmentFormats="0" applyWidthHeightFormats="0"/>
</file>

<file path=xl/queryTables/queryTable2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1" connectionId="1239" xr16:uid="{00000000-0016-0000-0200-0000C8090000}" autoFormatId="16" applyNumberFormats="0" applyBorderFormats="0" applyFontFormats="1" applyPatternFormats="1" applyAlignmentFormats="0" applyWidthHeightFormats="0"/>
</file>

<file path=xl/queryTables/queryTable2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5" connectionId="2556" xr16:uid="{00000000-0016-0000-0200-0000D2090000}" autoFormatId="16" applyNumberFormats="0" applyBorderFormats="0" applyFontFormats="1" applyPatternFormats="1" applyAlignmentFormats="0" applyWidthHeightFormats="0"/>
</file>

<file path=xl/queryTables/queryTable2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4" connectionId="1555" xr16:uid="{00000000-0016-0000-0200-00005F060000}" autoFormatId="16" applyNumberFormats="0" applyBorderFormats="0" applyFontFormats="1" applyPatternFormats="1" applyAlignmentFormats="0" applyWidthHeightFormats="0"/>
</file>

<file path=xl/queryTables/queryTable2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9" connectionId="106" xr16:uid="{00000000-0016-0000-0200-000090070000}" autoFormatId="16" applyNumberFormats="0" applyBorderFormats="0" applyFontFormats="1" applyPatternFormats="1" applyAlignmentFormats="0" applyWidthHeightFormats="0"/>
</file>

<file path=xl/queryTables/queryTable2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6" connectionId="3195" xr16:uid="{00000000-0016-0000-0200-0000160C0000}" autoFormatId="16" applyNumberFormats="0" applyBorderFormats="0" applyFontFormats="1" applyPatternFormats="1" applyAlignmentFormats="0" applyWidthHeightFormats="0"/>
</file>

<file path=xl/queryTables/queryTable2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6" connectionId="2655" xr16:uid="{00000000-0016-0000-0200-00002D0A0000}" autoFormatId="16" applyNumberFormats="0" applyBorderFormats="0" applyFontFormats="1" applyPatternFormats="1" applyAlignmentFormats="0" applyWidthHeightFormats="0"/>
</file>

<file path=xl/queryTables/queryTable2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6" connectionId="2186" xr16:uid="{00000000-0016-0000-0200-000004040000}" autoFormatId="16" applyNumberFormats="0" applyBorderFormats="0" applyFontFormats="1" applyPatternFormats="1" applyAlignmentFormats="0" applyWidthHeightFormats="0"/>
</file>

<file path=xl/queryTables/queryTable2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8" connectionId="722" xr16:uid="{00000000-0016-0000-0200-0000B00C0000}" autoFormatId="16" applyNumberFormats="0" applyBorderFormats="0" applyFontFormats="1" applyPatternFormats="1" applyAlignmentFormats="0" applyWidthHeightFormats="0"/>
</file>

<file path=xl/queryTables/queryTable2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0" connectionId="2171" xr16:uid="{00000000-0016-0000-0200-0000940B0000}" autoFormatId="16" applyNumberFormats="0" applyBorderFormats="0" applyFontFormats="1" applyPatternFormats="1" applyAlignmentFormats="0" applyWidthHeightFormats="0"/>
</file>

<file path=xl/queryTables/queryTable2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7" connectionId="2602" xr16:uid="{00000000-0016-0000-0200-0000780C0000}" autoFormatId="16" applyNumberFormats="0" applyBorderFormats="0" applyFontFormats="1" applyPatternFormats="1" applyAlignmentFormats="0" applyWidthHeightFormats="0"/>
</file>

<file path=xl/queryTables/queryTable2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6" connectionId="1556" xr16:uid="{00000000-0016-0000-0200-0000D00A0000}" autoFormatId="16" applyNumberFormats="0" applyBorderFormats="0" applyFontFormats="1" applyPatternFormats="1" applyAlignmentFormats="0" applyWidthHeightFormats="0"/>
</file>

<file path=xl/queryTables/queryTable2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5" connectionId="695" xr16:uid="{00000000-0016-0000-0200-0000870B0000}" autoFormatId="16" applyNumberFormats="0" applyBorderFormats="0" applyFontFormats="1" applyPatternFormats="1" applyAlignmentFormats="0" applyWidthHeightFormats="0"/>
</file>

<file path=xl/queryTables/queryTable2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1" connectionId="4217" xr16:uid="{00000000-0016-0000-0200-0000B0010000}" autoFormatId="16" applyNumberFormats="0" applyBorderFormats="0" applyFontFormats="1" applyPatternFormats="1" applyAlignmentFormats="0" applyWidthHeightFormats="0"/>
</file>

<file path=xl/queryTables/queryTable2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8" connectionId="1589" xr16:uid="{00000000-0016-0000-0200-000039070000}" autoFormatId="16" applyNumberFormats="0" applyBorderFormats="0" applyFontFormats="1" applyPatternFormats="1" applyAlignmentFormats="0" applyWidthHeightFormats="0"/>
</file>

<file path=xl/queryTables/queryTable2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0" connectionId="141" xr16:uid="{00000000-0016-0000-0200-000044010000}" autoFormatId="16" applyNumberFormats="0" applyBorderFormats="0" applyFontFormats="1" applyPatternFormats="1" applyAlignmentFormats="0" applyWidthHeightFormats="0"/>
</file>

<file path=xl/queryTables/queryTable2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6" connectionId="2147" xr16:uid="{00000000-0016-0000-0200-0000E4080000}" autoFormatId="16" applyNumberFormats="0" applyBorderFormats="0" applyFontFormats="1" applyPatternFormats="1" applyAlignmentFormats="0" applyWidthHeightFormats="0"/>
</file>

<file path=xl/queryTables/queryTable2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0" connectionId="1085" xr16:uid="{00000000-0016-0000-0200-0000FF070000}" autoFormatId="16" applyNumberFormats="0" applyBorderFormats="0" applyFontFormats="1" applyPatternFormats="1" applyAlignmentFormats="0" applyWidthHeightFormats="0"/>
</file>

<file path=xl/queryTables/queryTable2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8" connectionId="659" xr16:uid="{00000000-0016-0000-0200-00009A060000}" autoFormatId="16" applyNumberFormats="0" applyBorderFormats="0" applyFontFormats="1" applyPatternFormats="1" applyAlignmentFormats="0" applyWidthHeightFormats="0"/>
</file>

<file path=xl/queryTables/queryTable2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6" connectionId="2076" xr16:uid="{00000000-0016-0000-0200-000031040000}" autoFormatId="16" applyNumberFormats="0" applyBorderFormats="0" applyFontFormats="1" applyPatternFormats="1" applyAlignmentFormats="0" applyWidthHeightFormats="0"/>
</file>

<file path=xl/queryTables/queryTable2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2" connectionId="1850" xr16:uid="{00000000-0016-0000-0200-0000BA0C0000}" autoFormatId="16" applyNumberFormats="0" applyBorderFormats="0" applyFontFormats="1" applyPatternFormats="1" applyAlignmentFormats="0" applyWidthHeightFormats="0"/>
</file>

<file path=xl/queryTables/queryTable2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4" connectionId="737" xr16:uid="{00000000-0016-0000-0200-0000A4020000}" autoFormatId="16" applyNumberFormats="0" applyBorderFormats="0" applyFontFormats="1" applyPatternFormats="1" applyAlignmentFormats="0" applyWidthHeightFormats="0"/>
</file>

<file path=xl/queryTables/queryTable2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2" connectionId="2658" xr16:uid="{00000000-0016-0000-0200-00002A020000}" autoFormatId="16" applyNumberFormats="0" applyBorderFormats="0" applyFontFormats="1" applyPatternFormats="1" applyAlignmentFormats="0" applyWidthHeightFormats="0"/>
</file>

<file path=xl/queryTables/queryTable2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3" connectionId="490" xr16:uid="{00000000-0016-0000-0200-0000E4020000}" autoFormatId="16" applyNumberFormats="0" applyBorderFormats="0" applyFontFormats="1" applyPatternFormats="1" applyAlignmentFormats="0" applyWidthHeightFormats="0"/>
</file>

<file path=xl/queryTables/queryTable2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1" connectionId="386" xr16:uid="{00000000-0016-0000-0200-0000EA0C0000}" autoFormatId="16" applyNumberFormats="0" applyBorderFormats="0" applyFontFormats="1" applyPatternFormats="1" applyAlignmentFormats="0" applyWidthHeightFormats="0"/>
</file>

<file path=xl/queryTables/queryTable2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5" connectionId="271" xr16:uid="{00000000-0016-0000-0200-0000DE080000}" autoFormatId="16" applyNumberFormats="0" applyBorderFormats="0" applyFontFormats="1" applyPatternFormats="1" applyAlignmentFormats="0" applyWidthHeightFormats="0"/>
</file>

<file path=xl/queryTables/queryTable2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5" connectionId="2381" xr16:uid="{00000000-0016-0000-0200-00005E0C0000}" autoFormatId="16" applyNumberFormats="0" applyBorderFormats="0" applyFontFormats="1" applyPatternFormats="1" applyAlignmentFormats="0" applyWidthHeightFormats="0"/>
</file>

<file path=xl/queryTables/queryTable2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8" connectionId="68" xr16:uid="{00000000-0016-0000-0200-0000E10D0000}" autoFormatId="16" applyNumberFormats="0" applyBorderFormats="0" applyFontFormats="1" applyPatternFormats="1" applyAlignmentFormats="0" applyWidthHeightFormats="0"/>
</file>

<file path=xl/queryTables/queryTable2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0" connectionId="1538" xr16:uid="{00000000-0016-0000-0200-00000A030000}" autoFormatId="16" applyNumberFormats="0" applyBorderFormats="0" applyFontFormats="1" applyPatternFormats="1" applyAlignmentFormats="0" applyWidthHeightFormats="0"/>
</file>

<file path=xl/queryTables/queryTable2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7" connectionId="3503" xr16:uid="{00000000-0016-0000-0200-0000B8080000}" autoFormatId="16" applyNumberFormats="0" applyBorderFormats="0" applyFontFormats="1" applyPatternFormats="1" applyAlignmentFormats="0" applyWidthHeightFormats="0"/>
</file>

<file path=xl/queryTables/queryTable2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9" connectionId="2347" xr16:uid="{00000000-0016-0000-0200-0000EC050000}" autoFormatId="16" applyNumberFormats="0" applyBorderFormats="0" applyFontFormats="1" applyPatternFormats="1" applyAlignmentFormats="0" applyWidthHeightFormats="0"/>
</file>

<file path=xl/queryTables/queryTable2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4" connectionId="144" xr16:uid="{00000000-0016-0000-0200-0000DF070000}" autoFormatId="16" applyNumberFormats="0" applyBorderFormats="0" applyFontFormats="1" applyPatternFormats="1" applyAlignmentFormats="0" applyWidthHeightFormats="0"/>
</file>

<file path=xl/queryTables/queryTable2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5" connectionId="627" xr16:uid="{00000000-0016-0000-0200-00004B030000}" autoFormatId="16" applyNumberFormats="0" applyBorderFormats="0" applyFontFormats="1" applyPatternFormats="1" applyAlignmentFormats="0" applyWidthHeightFormats="0"/>
</file>

<file path=xl/queryTables/queryTable2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5" connectionId="1207" xr16:uid="{00000000-0016-0000-0200-0000C9030000}" autoFormatId="16" applyNumberFormats="0" applyBorderFormats="0" applyFontFormats="1" applyPatternFormats="1" applyAlignmentFormats="0" applyWidthHeightFormats="0"/>
</file>

<file path=xl/queryTables/queryTable2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3" connectionId="4044" xr16:uid="{00000000-0016-0000-0200-0000060D0000}" autoFormatId="16" applyNumberFormats="0" applyBorderFormats="0" applyFontFormats="1" applyPatternFormats="1" applyAlignmentFormats="0" applyWidthHeightFormats="0"/>
</file>

<file path=xl/queryTables/queryTable2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1" connectionId="901" xr16:uid="{00000000-0016-0000-0200-000002050000}" autoFormatId="16" applyNumberFormats="0" applyBorderFormats="0" applyFontFormats="1" applyPatternFormats="1" applyAlignmentFormats="0" applyWidthHeightFormats="0"/>
</file>

<file path=xl/queryTables/queryTable2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4" connectionId="2697" xr16:uid="{00000000-0016-0000-0200-0000D5090000}" autoFormatId="16" applyNumberFormats="0" applyBorderFormats="0" applyFontFormats="1" applyPatternFormats="1" applyAlignmentFormats="0" applyWidthHeightFormats="0"/>
</file>

<file path=xl/queryTables/queryTable2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2" connectionId="3437" xr16:uid="{00000000-0016-0000-0200-0000E6060000}" autoFormatId="16" applyNumberFormats="0" applyBorderFormats="0" applyFontFormats="1" applyPatternFormats="1" applyAlignmentFormats="0" applyWidthHeightFormats="0"/>
</file>

<file path=xl/queryTables/queryTable2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6" connectionId="398" xr16:uid="{00000000-0016-0000-0200-00000A090000}" autoFormatId="16" applyNumberFormats="0" applyBorderFormats="0" applyFontFormats="1" applyPatternFormats="1" applyAlignmentFormats="0" applyWidthHeightFormats="0"/>
</file>

<file path=xl/queryTables/queryTable2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3" connectionId="2338" xr16:uid="{00000000-0016-0000-0200-00007A070000}" autoFormatId="16" applyNumberFormats="0" applyBorderFormats="0" applyFontFormats="1" applyPatternFormats="1" applyAlignmentFormats="0" applyWidthHeightFormats="0"/>
</file>

<file path=xl/queryTables/queryTable2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9" connectionId="1751" xr16:uid="{00000000-0016-0000-0200-000005070000}" autoFormatId="16" applyNumberFormats="0" applyBorderFormats="0" applyFontFormats="1" applyPatternFormats="1" applyAlignmentFormats="0" applyWidthHeightFormats="0"/>
</file>

<file path=xl/queryTables/queryTable2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3" connectionId="228" xr16:uid="{00000000-0016-0000-0200-000022050000}" autoFormatId="16" applyNumberFormats="0" applyBorderFormats="0" applyFontFormats="1" applyPatternFormats="1" applyAlignmentFormats="0" applyWidthHeightFormats="0"/>
</file>

<file path=xl/queryTables/queryTable2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0" connectionId="23" xr16:uid="{00000000-0016-0000-0200-000095000000}" autoFormatId="16" applyNumberFormats="0" applyBorderFormats="0" applyFontFormats="1" applyPatternFormats="1" applyAlignmentFormats="0" applyWidthHeightFormats="0"/>
</file>

<file path=xl/queryTables/queryTable2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4" connectionId="2572" xr16:uid="{00000000-0016-0000-0200-00002D050000}" autoFormatId="16" applyNumberFormats="0" applyBorderFormats="0" applyFontFormats="1" applyPatternFormats="1" applyAlignmentFormats="0" applyWidthHeightFormats="0"/>
</file>

<file path=xl/queryTables/queryTable2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0" connectionId="4079" xr16:uid="{00000000-0016-0000-0200-0000310B0000}" autoFormatId="16" applyNumberFormats="0" applyBorderFormats="0" applyFontFormats="1" applyPatternFormats="1" applyAlignmentFormats="0" applyWidthHeightFormats="0"/>
</file>

<file path=xl/queryTables/queryTable2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3" connectionId="3015" xr16:uid="{00000000-0016-0000-0200-000041020000}" autoFormatId="16" applyNumberFormats="0" applyBorderFormats="0" applyFontFormats="1" applyPatternFormats="1" applyAlignmentFormats="0" applyWidthHeightFormats="0"/>
</file>

<file path=xl/queryTables/queryTable2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5" connectionId="241" xr16:uid="{00000000-0016-0000-0200-000033090000}" autoFormatId="16" applyNumberFormats="0" applyBorderFormats="0" applyFontFormats="1" applyPatternFormats="1" applyAlignmentFormats="0" applyWidthHeightFormats="0"/>
</file>

<file path=xl/queryTables/queryTable2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3" connectionId="418" xr16:uid="{00000000-0016-0000-0200-0000790B0000}" autoFormatId="16" applyNumberFormats="0" applyBorderFormats="0" applyFontFormats="1" applyPatternFormats="1" applyAlignmentFormats="0" applyWidthHeightFormats="0"/>
</file>

<file path=xl/queryTables/queryTable2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7" connectionId="1211" xr16:uid="{00000000-0016-0000-0200-0000DB010000}" autoFormatId="16" applyNumberFormats="0" applyBorderFormats="0" applyFontFormats="1" applyPatternFormats="1" applyAlignmentFormats="0" applyWidthHeightFormats="0"/>
</file>

<file path=xl/queryTables/queryTable2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7" connectionId="548" xr16:uid="{00000000-0016-0000-0200-000060050000}" autoFormatId="16" applyNumberFormats="0" applyBorderFormats="0" applyFontFormats="1" applyPatternFormats="1" applyAlignmentFormats="0" applyWidthHeightFormats="0"/>
</file>

<file path=xl/queryTables/queryTable2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3" connectionId="451" xr16:uid="{00000000-0016-0000-0200-000024020000}" autoFormatId="16" applyNumberFormats="0" applyBorderFormats="0" applyFontFormats="1" applyPatternFormats="1" applyAlignmentFormats="0" applyWidthHeightFormats="0"/>
</file>

<file path=xl/queryTables/queryTable2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1" connectionId="2955" xr16:uid="{00000000-0016-0000-0200-000055050000}" autoFormatId="16" applyNumberFormats="0" applyBorderFormats="0" applyFontFormats="1" applyPatternFormats="1" applyAlignmentFormats="0" applyWidthHeightFormats="0"/>
</file>

<file path=xl/queryTables/queryTable2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6" connectionId="652" xr16:uid="{00000000-0016-0000-0200-0000C0030000}" autoFormatId="16" applyNumberFormats="0" applyBorderFormats="0" applyFontFormats="1" applyPatternFormats="1" applyAlignmentFormats="0" applyWidthHeightFormats="0"/>
</file>

<file path=xl/queryTables/queryTable2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5" connectionId="340" xr16:uid="{00000000-0016-0000-0200-00001F0B0000}" autoFormatId="16" applyNumberFormats="0" applyBorderFormats="0" applyFontFormats="1" applyPatternFormats="1" applyAlignmentFormats="0" applyWidthHeightFormats="0"/>
</file>

<file path=xl/queryTables/queryTable2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1" connectionId="2759" xr16:uid="{00000000-0016-0000-0200-00008B080000}" autoFormatId="16" applyNumberFormats="0" applyBorderFormats="0" applyFontFormats="1" applyPatternFormats="1" applyAlignmentFormats="0" applyWidthHeightFormats="0"/>
</file>

<file path=xl/queryTables/queryTable2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8" connectionId="778" xr16:uid="{00000000-0016-0000-0200-00006D0B0000}" autoFormatId="16" applyNumberFormats="0" applyBorderFormats="0" applyFontFormats="1" applyPatternFormats="1" applyAlignmentFormats="0" applyWidthHeightFormats="0"/>
</file>

<file path=xl/queryTables/queryTable2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6" connectionId="2671" xr16:uid="{00000000-0016-0000-0200-0000AF050000}" autoFormatId="16" applyNumberFormats="0" applyBorderFormats="0" applyFontFormats="1" applyPatternFormats="1" applyAlignmentFormats="0" applyWidthHeightFormats="0"/>
</file>

<file path=xl/queryTables/queryTable2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9" connectionId="1013" xr16:uid="{00000000-0016-0000-0200-000045060000}" autoFormatId="16" applyNumberFormats="0" applyBorderFormats="0" applyFontFormats="1" applyPatternFormats="1" applyAlignmentFormats="0" applyWidthHeightFormats="0"/>
</file>

<file path=xl/queryTables/queryTable2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9" connectionId="42" xr16:uid="{00000000-0016-0000-0200-0000F4090000}" autoFormatId="16" applyNumberFormats="0" applyBorderFormats="0" applyFontFormats="1" applyPatternFormats="1" applyAlignmentFormats="0" applyWidthHeightFormats="0"/>
</file>

<file path=xl/queryTables/queryTable2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6" connectionId="3954" xr16:uid="{00000000-0016-0000-0200-00003F0B0000}" autoFormatId="16" applyNumberFormats="0" applyBorderFormats="0" applyFontFormats="1" applyPatternFormats="1" applyAlignmentFormats="0" applyWidthHeightFormats="0"/>
</file>

<file path=xl/queryTables/queryTable2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8" connectionId="2585" xr16:uid="{00000000-0016-0000-0200-000057040000}" autoFormatId="16" applyNumberFormats="0" applyBorderFormats="0" applyFontFormats="1" applyPatternFormats="1" applyAlignmentFormats="0" applyWidthHeightFormats="0"/>
</file>

<file path=xl/queryTables/queryTable2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7" connectionId="2758" xr16:uid="{00000000-0016-0000-0200-000089040000}" autoFormatId="16" applyNumberFormats="0" applyBorderFormats="0" applyFontFormats="1" applyPatternFormats="1" applyAlignmentFormats="0" applyWidthHeightFormats="0"/>
</file>

<file path=xl/queryTables/queryTable2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2" connectionId="1701" xr16:uid="{00000000-0016-0000-0200-00000E020000}" autoFormatId="16" applyNumberFormats="0" applyBorderFormats="0" applyFontFormats="1" applyPatternFormats="1" applyAlignmentFormats="0" applyWidthHeightFormats="0"/>
</file>

<file path=xl/queryTables/queryTable2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5" connectionId="2191" xr16:uid="{00000000-0016-0000-0200-000043060000}" autoFormatId="16" applyNumberFormats="0" applyBorderFormats="0" applyFontFormats="1" applyPatternFormats="1" applyAlignmentFormats="0" applyWidthHeightFormats="0"/>
</file>

<file path=xl/queryTables/queryTable2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7" connectionId="3498" xr16:uid="{00000000-0016-0000-0200-00005C010000}" autoFormatId="16" applyNumberFormats="0" applyBorderFormats="0" applyFontFormats="1" applyPatternFormats="1" applyAlignmentFormats="0" applyWidthHeightFormats="0"/>
</file>

<file path=xl/queryTables/queryTable2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1" connectionId="3488" xr16:uid="{00000000-0016-0000-0200-00009C0A0000}" autoFormatId="16" applyNumberFormats="0" applyBorderFormats="0" applyFontFormats="1" applyPatternFormats="1" applyAlignmentFormats="0" applyWidthHeightFormats="0"/>
</file>

<file path=xl/queryTables/queryTable2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6" connectionId="1551" xr16:uid="{00000000-0016-0000-0200-0000ED060000}" autoFormatId="16" applyNumberFormats="0" applyBorderFormats="0" applyFontFormats="1" applyPatternFormats="1" applyAlignmentFormats="0" applyWidthHeightFormats="0"/>
</file>

<file path=xl/queryTables/queryTable2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0" connectionId="355" xr16:uid="{00000000-0016-0000-0200-0000B9040000}" autoFormatId="16" applyNumberFormats="0" applyBorderFormats="0" applyFontFormats="1" applyPatternFormats="1" applyAlignmentFormats="0" applyWidthHeightFormats="0"/>
</file>

<file path=xl/queryTables/queryTable2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4" connectionId="2676" xr16:uid="{00000000-0016-0000-0200-0000580C0000}" autoFormatId="16" applyNumberFormats="0" applyBorderFormats="0" applyFontFormats="1" applyPatternFormats="1" applyAlignmentFormats="0" applyWidthHeightFormats="0"/>
</file>

<file path=xl/queryTables/queryTable2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2" connectionId="2441" xr16:uid="{00000000-0016-0000-0200-0000D0000000}" autoFormatId="16" applyNumberFormats="0" applyBorderFormats="0" applyFontFormats="1" applyPatternFormats="1" applyAlignmentFormats="0" applyWidthHeightFormats="0"/>
</file>

<file path=xl/queryTables/queryTable2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8" connectionId="2988" xr16:uid="{00000000-0016-0000-0200-000019010000}" autoFormatId="16" applyNumberFormats="0" applyBorderFormats="0" applyFontFormats="1" applyPatternFormats="1" applyAlignmentFormats="0" applyWidthHeightFormats="0"/>
</file>

<file path=xl/queryTables/queryTable2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9" connectionId="4242" xr16:uid="{00000000-0016-0000-0200-00008E010000}" autoFormatId="16" applyNumberFormats="0" applyBorderFormats="0" applyFontFormats="1" applyPatternFormats="1" applyAlignmentFormats="0" applyWidthHeightFormats="0"/>
</file>

<file path=xl/queryTables/queryTable2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1" connectionId="2925" xr16:uid="{00000000-0016-0000-0200-000020040000}" autoFormatId="16" applyNumberFormats="0" applyBorderFormats="0" applyFontFormats="1" applyPatternFormats="1" applyAlignmentFormats="0" applyWidthHeightFormats="0"/>
</file>

<file path=xl/queryTables/queryTable2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8" connectionId="947" xr16:uid="{00000000-0016-0000-0200-00007C070000}" autoFormatId="16" applyNumberFormats="0" applyBorderFormats="0" applyFontFormats="1" applyPatternFormats="1" applyAlignmentFormats="0" applyWidthHeightFormats="0"/>
</file>

<file path=xl/queryTables/queryTable2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3" connectionId="127" xr16:uid="{00000000-0016-0000-0200-00006B040000}" autoFormatId="16" applyNumberFormats="0" applyBorderFormats="0" applyFontFormats="1" applyPatternFormats="1" applyAlignmentFormats="0" applyWidthHeightFormats="0"/>
</file>

<file path=xl/queryTables/queryTable2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1" connectionId="2376" xr16:uid="{00000000-0016-0000-0200-0000A6050000}" autoFormatId="16" applyNumberFormats="0" applyBorderFormats="0" applyFontFormats="1" applyPatternFormats="1" applyAlignmentFormats="0" applyWidthHeightFormats="0"/>
</file>

<file path=xl/queryTables/queryTable2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8" connectionId="1663" xr16:uid="{00000000-0016-0000-0200-0000900C0000}" autoFormatId="16" applyNumberFormats="0" applyBorderFormats="0" applyFontFormats="1" applyPatternFormats="1" applyAlignmentFormats="0" applyWidthHeightFormats="0"/>
</file>

<file path=xl/queryTables/queryTable2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3" connectionId="1410" xr16:uid="{00000000-0016-0000-0200-00002E0A0000}" autoFormatId="16" applyNumberFormats="0" applyBorderFormats="0" applyFontFormats="1" applyPatternFormats="1" applyAlignmentFormats="0" applyWidthHeightFormats="0"/>
</file>

<file path=xl/queryTables/queryTable2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3" connectionId="1554" xr16:uid="{00000000-0016-0000-0200-0000140A0000}" autoFormatId="16" applyNumberFormats="0" applyBorderFormats="0" applyFontFormats="1" applyPatternFormats="1" applyAlignmentFormats="0" applyWidthHeightFormats="0"/>
</file>

<file path=xl/queryTables/queryTable2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1" connectionId="1884" xr16:uid="{00000000-0016-0000-0200-000058040000}" autoFormatId="16" applyNumberFormats="0" applyBorderFormats="0" applyFontFormats="1" applyPatternFormats="1" applyAlignmentFormats="0" applyWidthHeightFormats="0"/>
</file>

<file path=xl/queryTables/queryTable2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2" connectionId="2488" xr16:uid="{00000000-0016-0000-0200-0000FE010000}" autoFormatId="16" applyNumberFormats="0" applyBorderFormats="0" applyFontFormats="1" applyPatternFormats="1" applyAlignmentFormats="0" applyWidthHeightFormats="0"/>
</file>

<file path=xl/queryTables/queryTable2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0" connectionId="77" xr16:uid="{00000000-0016-0000-0200-0000A8090000}" autoFormatId="16" applyNumberFormats="0" applyBorderFormats="0" applyFontFormats="1" applyPatternFormats="1" applyAlignmentFormats="0" applyWidthHeightFormats="0"/>
</file>

<file path=xl/queryTables/queryTable2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1" connectionId="938" xr16:uid="{00000000-0016-0000-0200-0000020D0000}" autoFormatId="16" applyNumberFormats="0" applyBorderFormats="0" applyFontFormats="1" applyPatternFormats="1" applyAlignmentFormats="0" applyWidthHeightFormats="0"/>
</file>

<file path=xl/queryTables/queryTable2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4" connectionId="612" xr16:uid="{00000000-0016-0000-0200-0000C1030000}" autoFormatId="16" applyNumberFormats="0" applyBorderFormats="0" applyFontFormats="1" applyPatternFormats="1" applyAlignmentFormats="0" applyWidthHeightFormats="0"/>
</file>

<file path=xl/queryTables/queryTable2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0" connectionId="1995" xr16:uid="{00000000-0016-0000-0200-000087080000}" autoFormatId="16" applyNumberFormats="0" applyBorderFormats="0" applyFontFormats="1" applyPatternFormats="1" applyAlignmentFormats="0" applyWidthHeightFormats="0"/>
</file>

<file path=xl/queryTables/queryTable2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9" connectionId="2341" xr16:uid="{00000000-0016-0000-0200-00004F040000}" autoFormatId="16" applyNumberFormats="0" applyBorderFormats="0" applyFontFormats="1" applyPatternFormats="1" applyAlignmentFormats="0" applyWidthHeightFormats="0"/>
</file>

<file path=xl/queryTables/queryTable2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2" connectionId="2324" xr16:uid="{00000000-0016-0000-0200-00008A000000}" autoFormatId="16" applyNumberFormats="0" applyBorderFormats="0" applyFontFormats="1" applyPatternFormats="1" applyAlignmentFormats="0" applyWidthHeightFormats="0"/>
</file>

<file path=xl/queryTables/queryTable2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4" connectionId="3872" xr16:uid="{00000000-0016-0000-0200-0000C8010000}" autoFormatId="16" applyNumberFormats="0" applyBorderFormats="0" applyFontFormats="1" applyPatternFormats="1" applyAlignmentFormats="0" applyWidthHeightFormats="0"/>
</file>

<file path=xl/queryTables/queryTable2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3" connectionId="1111" xr16:uid="{00000000-0016-0000-0200-0000080A0000}" autoFormatId="16" applyNumberFormats="0" applyBorderFormats="0" applyFontFormats="1" applyPatternFormats="1" applyAlignmentFormats="0" applyWidthHeightFormats="0"/>
</file>

<file path=xl/queryTables/queryTable2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4" connectionId="1760" xr16:uid="{00000000-0016-0000-0200-00001E0C0000}" autoFormatId="16" applyNumberFormats="0" applyBorderFormats="0" applyFontFormats="1" applyPatternFormats="1" applyAlignmentFormats="0" applyWidthHeightFormats="0"/>
</file>

<file path=xl/queryTables/queryTable2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6" connectionId="303" xr16:uid="{00000000-0016-0000-0200-0000030A0000}" autoFormatId="16" applyNumberFormats="0" applyBorderFormats="0" applyFontFormats="1" applyPatternFormats="1" applyAlignmentFormats="0" applyWidthHeightFormats="0"/>
</file>

<file path=xl/queryTables/queryTable2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2" connectionId="3590" xr16:uid="{00000000-0016-0000-0200-0000E80A0000}" autoFormatId="16" applyNumberFormats="0" applyBorderFormats="0" applyFontFormats="1" applyPatternFormats="1" applyAlignmentFormats="0" applyWidthHeightFormats="0"/>
</file>

<file path=xl/queryTables/queryTable2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4" connectionId="3492" xr16:uid="{00000000-0016-0000-0200-00008B090000}" autoFormatId="16" applyNumberFormats="0" applyBorderFormats="0" applyFontFormats="1" applyPatternFormats="1" applyAlignmentFormats="0" applyWidthHeightFormats="0"/>
</file>

<file path=xl/queryTables/queryTable2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2" connectionId="3064" xr16:uid="{00000000-0016-0000-0200-0000BE080000}" autoFormatId="16" applyNumberFormats="0" applyBorderFormats="0" applyFontFormats="1" applyPatternFormats="1" applyAlignmentFormats="0" applyWidthHeightFormats="0"/>
</file>

<file path=xl/queryTables/queryTable2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2" connectionId="2753" xr16:uid="{00000000-0016-0000-0200-00000F0C0000}" autoFormatId="16" applyNumberFormats="0" applyBorderFormats="0" applyFontFormats="1" applyPatternFormats="1" applyAlignmentFormats="0" applyWidthHeightFormats="0"/>
</file>

<file path=xl/queryTables/queryTable2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0" connectionId="3041" xr16:uid="{00000000-0016-0000-0200-00006A0D0000}" autoFormatId="16" applyNumberFormats="0" applyBorderFormats="0" applyFontFormats="1" applyPatternFormats="1" applyAlignmentFormats="0" applyWidthHeightFormats="0"/>
</file>

<file path=xl/queryTables/queryTable2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4" connectionId="2236" xr16:uid="{00000000-0016-0000-0200-000072000000}" autoFormatId="16" applyNumberFormats="0" applyBorderFormats="0" applyFontFormats="1" applyPatternFormats="1" applyAlignmentFormats="0" applyWidthHeightFormats="0"/>
</file>

<file path=xl/queryTables/queryTable2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8" connectionId="2794" xr16:uid="{00000000-0016-0000-0200-000080080000}" autoFormatId="16" applyNumberFormats="0" applyBorderFormats="0" applyFontFormats="1" applyPatternFormats="1" applyAlignmentFormats="0" applyWidthHeightFormats="0"/>
</file>

<file path=xl/queryTables/queryTable2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2" connectionId="1004" xr16:uid="{00000000-0016-0000-0200-00009A0A0000}" autoFormatId="16" applyNumberFormats="0" applyBorderFormats="0" applyFontFormats="1" applyPatternFormats="1" applyAlignmentFormats="0" applyWidthHeightFormats="0"/>
</file>

<file path=xl/queryTables/queryTable2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1" connectionId="299" xr16:uid="{00000000-0016-0000-0200-0000A5050000}" autoFormatId="16" applyNumberFormats="0" applyBorderFormats="0" applyFontFormats="1" applyPatternFormats="1" applyAlignmentFormats="0" applyWidthHeightFormats="0"/>
</file>

<file path=xl/queryTables/queryTable2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8" connectionId="2089" xr16:uid="{00000000-0016-0000-0200-0000D0050000}" autoFormatId="16" applyNumberFormats="0" applyBorderFormats="0" applyFontFormats="1" applyPatternFormats="1" applyAlignmentFormats="0" applyWidthHeightFormats="0"/>
</file>

<file path=xl/queryTables/queryTable2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2" connectionId="1173" xr16:uid="{00000000-0016-0000-0200-000070050000}" autoFormatId="16" applyNumberFormats="0" applyBorderFormats="0" applyFontFormats="1" applyPatternFormats="1" applyAlignmentFormats="0" applyWidthHeightFormats="0"/>
</file>

<file path=xl/queryTables/queryTable2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1" connectionId="3077" xr16:uid="{00000000-0016-0000-0200-0000B20D0000}" autoFormatId="16" applyNumberFormats="0" applyBorderFormats="0" applyFontFormats="1" applyPatternFormats="1" applyAlignmentFormats="0" applyWidthHeightFormats="0"/>
</file>

<file path=xl/queryTables/queryTable2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5" connectionId="1613" xr16:uid="{00000000-0016-0000-0200-000020010000}" autoFormatId="16" applyNumberFormats="0" applyBorderFormats="0" applyFontFormats="1" applyPatternFormats="1" applyAlignmentFormats="0" applyWidthHeightFormats="0"/>
</file>

<file path=xl/queryTables/queryTable2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7" connectionId="600" xr16:uid="{00000000-0016-0000-0200-0000F8010000}" autoFormatId="16" applyNumberFormats="0" applyBorderFormats="0" applyFontFormats="1" applyPatternFormats="1" applyAlignmentFormats="0" applyWidthHeightFormats="0"/>
</file>

<file path=xl/queryTables/queryTable2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9" connectionId="4116" xr16:uid="{00000000-0016-0000-0200-0000AD080000}" autoFormatId="16" applyNumberFormats="0" applyBorderFormats="0" applyFontFormats="1" applyPatternFormats="1" applyAlignmentFormats="0" applyWidthHeightFormats="0"/>
</file>

<file path=xl/queryTables/queryTable2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5" connectionId="3666" xr16:uid="{00000000-0016-0000-0200-000018080000}" autoFormatId="16" applyNumberFormats="0" applyBorderFormats="0" applyFontFormats="1" applyPatternFormats="1" applyAlignmentFormats="0" applyWidthHeightFormats="0"/>
</file>

<file path=xl/queryTables/queryTable2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1" connectionId="1269" xr16:uid="{00000000-0016-0000-0200-000081000000}" autoFormatId="16" applyNumberFormats="0" applyBorderFormats="0" applyFontFormats="1" applyPatternFormats="1" applyAlignmentFormats="0" applyWidthHeightFormats="0"/>
</file>

<file path=xl/queryTables/queryTable2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1" connectionId="570" xr16:uid="{00000000-0016-0000-0200-000072060000}" autoFormatId="16" applyNumberFormats="0" applyBorderFormats="0" applyFontFormats="1" applyPatternFormats="1" applyAlignmentFormats="0" applyWidthHeightFormats="0"/>
</file>

<file path=xl/queryTables/queryTable2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0" connectionId="1366" xr16:uid="{00000000-0016-0000-0200-00005D020000}" autoFormatId="16" applyNumberFormats="0" applyBorderFormats="0" applyFontFormats="1" applyPatternFormats="1" applyAlignmentFormats="0" applyWidthHeightFormats="0"/>
</file>

<file path=xl/queryTables/queryTable2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8" connectionId="359" xr16:uid="{00000000-0016-0000-0200-0000D2040000}" autoFormatId="16" applyNumberFormats="0" applyBorderFormats="0" applyFontFormats="1" applyPatternFormats="1" applyAlignmentFormats="0" applyWidthHeightFormats="0"/>
</file>

<file path=xl/queryTables/queryTable2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1" connectionId="3358" xr16:uid="{00000000-0016-0000-0200-0000ED020000}" autoFormatId="16" applyNumberFormats="0" applyBorderFormats="0" applyFontFormats="1" applyPatternFormats="1" applyAlignmentFormats="0" applyWidthHeightFormats="0"/>
</file>

<file path=xl/queryTables/queryTable2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9" connectionId="1643" xr16:uid="{00000000-0016-0000-0200-0000A1070000}" autoFormatId="16" applyNumberFormats="0" applyBorderFormats="0" applyFontFormats="1" applyPatternFormats="1" applyAlignmentFormats="0" applyWidthHeightFormats="0"/>
</file>

<file path=xl/queryTables/queryTable2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1" connectionId="1868" xr16:uid="{00000000-0016-0000-0200-0000760D0000}" autoFormatId="16" applyNumberFormats="0" applyBorderFormats="0" applyFontFormats="1" applyPatternFormats="1" applyAlignmentFormats="0" applyWidthHeightFormats="0"/>
</file>

<file path=xl/queryTables/queryTable2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4" connectionId="1756" xr16:uid="{00000000-0016-0000-0200-0000EB0C0000}" autoFormatId="16" applyNumberFormats="0" applyBorderFormats="0" applyFontFormats="1" applyPatternFormats="1" applyAlignmentFormats="0" applyWidthHeightFormats="0"/>
</file>

<file path=xl/queryTables/queryTable2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3" connectionId="2019" xr16:uid="{00000000-0016-0000-0200-0000B5010000}" autoFormatId="16" applyNumberFormats="0" applyBorderFormats="0" applyFontFormats="1" applyPatternFormats="1" applyAlignmentFormats="0" applyWidthHeightFormats="0"/>
</file>

<file path=xl/queryTables/queryTable2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7" connectionId="357" xr16:uid="{00000000-0016-0000-0200-0000520A0000}" autoFormatId="16" applyNumberFormats="0" applyBorderFormats="0" applyFontFormats="1" applyPatternFormats="1" applyAlignmentFormats="0" applyWidthHeightFormats="0"/>
</file>

<file path=xl/queryTables/queryTable2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6" connectionId="2251" xr16:uid="{00000000-0016-0000-0200-000039090000}" autoFormatId="16" applyNumberFormats="0" applyBorderFormats="0" applyFontFormats="1" applyPatternFormats="1" applyAlignmentFormats="0" applyWidthHeightFormats="0"/>
</file>

<file path=xl/queryTables/queryTable2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8" connectionId="3111" xr16:uid="{00000000-0016-0000-0200-0000AE040000}" autoFormatId="16" applyNumberFormats="0" applyBorderFormats="0" applyFontFormats="1" applyPatternFormats="1" applyAlignmentFormats="0" applyWidthHeightFormats="0"/>
</file>

<file path=xl/queryTables/queryTable2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3" connectionId="1797" xr16:uid="{00000000-0016-0000-0200-00009E040000}" autoFormatId="16" applyNumberFormats="0" applyBorderFormats="0" applyFontFormats="1" applyPatternFormats="1" applyAlignmentFormats="0" applyWidthHeightFormats="0"/>
</file>

<file path=xl/queryTables/queryTable2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7" connectionId="2464" xr16:uid="{00000000-0016-0000-0200-000043070000}" autoFormatId="16" applyNumberFormats="0" applyBorderFormats="0" applyFontFormats="1" applyPatternFormats="1" applyAlignmentFormats="0" applyWidthHeightFormats="0"/>
</file>

<file path=xl/queryTables/queryTable2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9" connectionId="1456" xr16:uid="{00000000-0016-0000-0200-0000FF020000}" autoFormatId="16" applyNumberFormats="0" applyBorderFormats="0" applyFontFormats="1" applyPatternFormats="1" applyAlignmentFormats="0" applyWidthHeightFormats="0"/>
</file>

<file path=xl/queryTables/queryTable2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7" connectionId="2100" xr16:uid="{00000000-0016-0000-0200-000016090000}" autoFormatId="16" applyNumberFormats="0" applyBorderFormats="0" applyFontFormats="1" applyPatternFormats="1" applyAlignmentFormats="0" applyWidthHeightFormats="0"/>
</file>

<file path=xl/queryTables/queryTable2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0" connectionId="4224" xr16:uid="{00000000-0016-0000-0200-00007D070000}" autoFormatId="16" applyNumberFormats="0" applyBorderFormats="0" applyFontFormats="1" applyPatternFormats="1" applyAlignmentFormats="0" applyWidthHeightFormats="0"/>
</file>

<file path=xl/queryTables/queryTable2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2" connectionId="1843" xr16:uid="{00000000-0016-0000-0200-0000A0020000}" autoFormatId="16" applyNumberFormats="0" applyBorderFormats="0" applyFontFormats="1" applyPatternFormats="1" applyAlignmentFormats="0" applyWidthHeightFormats="0"/>
</file>

<file path=xl/queryTables/queryTable2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7" connectionId="1087" xr16:uid="{00000000-0016-0000-0200-00003C030000}" autoFormatId="16" applyNumberFormats="0" applyBorderFormats="0" applyFontFormats="1" applyPatternFormats="1" applyAlignmentFormats="0" applyWidthHeightFormats="0"/>
</file>

<file path=xl/queryTables/queryTable2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6" connectionId="1811" xr16:uid="{00000000-0016-0000-0200-000056050000}" autoFormatId="16" applyNumberFormats="0" applyBorderFormats="0" applyFontFormats="1" applyPatternFormats="1" applyAlignmentFormats="0" applyWidthHeightFormats="0"/>
</file>

<file path=xl/queryTables/queryTable2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6" connectionId="99" xr16:uid="{00000000-0016-0000-0200-0000E40A0000}" autoFormatId="16" applyNumberFormats="0" applyBorderFormats="0" applyFontFormats="1" applyPatternFormats="1" applyAlignmentFormats="0" applyWidthHeightFormats="0"/>
</file>

<file path=xl/queryTables/queryTable2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1" connectionId="2104" xr16:uid="{00000000-0016-0000-0200-0000A0000000}" autoFormatId="16" applyNumberFormats="0" applyBorderFormats="0" applyFontFormats="1" applyPatternFormats="1" applyAlignmentFormats="0" applyWidthHeightFormats="0"/>
</file>

<file path=xl/queryTables/queryTable2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8" connectionId="3775" xr16:uid="{00000000-0016-0000-0200-00006D0A0000}" autoFormatId="16" applyNumberFormats="0" applyBorderFormats="0" applyFontFormats="1" applyPatternFormats="1" applyAlignmentFormats="0" applyWidthHeightFormats="0"/>
</file>

<file path=xl/queryTables/queryTable2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0" connectionId="1815" xr16:uid="{00000000-0016-0000-0200-000058090000}" autoFormatId="16" applyNumberFormats="0" applyBorderFormats="0" applyFontFormats="1" applyPatternFormats="1" applyAlignmentFormats="0" applyWidthHeightFormats="0"/>
</file>

<file path=xl/queryTables/queryTable2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4" connectionId="1089" xr16:uid="{00000000-0016-0000-0200-00008C080000}" autoFormatId="16" applyNumberFormats="0" applyBorderFormats="0" applyFontFormats="1" applyPatternFormats="1" applyAlignmentFormats="0" applyWidthHeightFormats="0"/>
</file>

<file path=xl/queryTables/queryTable2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6" connectionId="3075" xr16:uid="{00000000-0016-0000-0200-00001F0D0000}" autoFormatId="16" applyNumberFormats="0" applyBorderFormats="0" applyFontFormats="1" applyPatternFormats="1" applyAlignmentFormats="0" applyWidthHeightFormats="0"/>
</file>

<file path=xl/queryTables/queryTable2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0" connectionId="214" xr16:uid="{00000000-0016-0000-0200-000018070000}" autoFormatId="16" applyNumberFormats="0" applyBorderFormats="0" applyFontFormats="1" applyPatternFormats="1" applyAlignmentFormats="0" applyWidthHeightFormats="0"/>
</file>

<file path=xl/queryTables/queryTable2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3" connectionId="3978" xr16:uid="{00000000-0016-0000-0200-000080070000}" autoFormatId="16" applyNumberFormats="0" applyBorderFormats="0" applyFontFormats="1" applyPatternFormats="1" applyAlignmentFormats="0" applyWidthHeightFormats="0"/>
</file>

<file path=xl/queryTables/queryTable2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0" connectionId="1726" xr16:uid="{00000000-0016-0000-0200-0000E00B0000}" autoFormatId="16" applyNumberFormats="0" applyBorderFormats="0" applyFontFormats="1" applyPatternFormats="1" applyAlignmentFormats="0" applyWidthHeightFormats="0"/>
</file>

<file path=xl/queryTables/queryTable2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2" connectionId="82" xr16:uid="{00000000-0016-0000-0200-0000D80A0000}" autoFormatId="16" applyNumberFormats="0" applyBorderFormats="0" applyFontFormats="1" applyPatternFormats="1" applyAlignmentFormats="0" applyWidthHeightFormats="0"/>
</file>

<file path=xl/queryTables/queryTable2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6" connectionId="2615" xr16:uid="{00000000-0016-0000-0200-0000AB090000}" autoFormatId="16" applyNumberFormats="0" applyBorderFormats="0" applyFontFormats="1" applyPatternFormats="1" applyAlignmentFormats="0" applyWidthHeightFormats="0"/>
</file>

<file path=xl/queryTables/queryTable2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6" connectionId="3243" xr16:uid="{00000000-0016-0000-0200-0000430C0000}" autoFormatId="16" applyNumberFormats="0" applyBorderFormats="0" applyFontFormats="1" applyPatternFormats="1" applyAlignmentFormats="0" applyWidthHeightFormats="0"/>
</file>

<file path=xl/queryTables/queryTable2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2" connectionId="3196" xr16:uid="{00000000-0016-0000-0200-00002C040000}" autoFormatId="16" applyNumberFormats="0" applyBorderFormats="0" applyFontFormats="1" applyPatternFormats="1" applyAlignmentFormats="0" applyWidthHeightFormats="0"/>
</file>

<file path=xl/queryTables/queryTable2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4" connectionId="1042" xr16:uid="{00000000-0016-0000-0200-0000680D0000}" autoFormatId="16" applyNumberFormats="0" applyBorderFormats="0" applyFontFormats="1" applyPatternFormats="1" applyAlignmentFormats="0" applyWidthHeightFormats="0"/>
</file>

<file path=xl/queryTables/queryTable2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7" connectionId="165" xr16:uid="{00000000-0016-0000-0200-00002E0D0000}" autoFormatId="16" applyNumberFormats="0" applyBorderFormats="0" applyFontFormats="1" applyPatternFormats="1" applyAlignmentFormats="0" applyWidthHeightFormats="0"/>
</file>

<file path=xl/queryTables/queryTable2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5" connectionId="2334" xr16:uid="{00000000-0016-0000-0200-0000D9010000}" autoFormatId="16" applyNumberFormats="0" applyBorderFormats="0" applyFontFormats="1" applyPatternFormats="1" applyAlignmentFormats="0" applyWidthHeightFormats="0"/>
</file>

<file path=xl/queryTables/queryTable2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0" connectionId="1288" xr16:uid="{00000000-0016-0000-0200-0000D6060000}" autoFormatId="16" applyNumberFormats="0" applyBorderFormats="0" applyFontFormats="1" applyPatternFormats="1" applyAlignmentFormats="0" applyWidthHeightFormats="0"/>
</file>

<file path=xl/queryTables/queryTable2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0" connectionId="2445" xr16:uid="{00000000-0016-0000-0200-0000D8020000}" autoFormatId="16" applyNumberFormats="0" applyBorderFormats="0" applyFontFormats="1" applyPatternFormats="1" applyAlignmentFormats="0" applyWidthHeightFormats="0"/>
</file>

<file path=xl/queryTables/queryTable2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3" connectionId="835" xr16:uid="{00000000-0016-0000-0200-0000940A0000}" autoFormatId="16" applyNumberFormats="0" applyBorderFormats="0" applyFontFormats="1" applyPatternFormats="1" applyAlignmentFormats="0" applyWidthHeightFormats="0"/>
</file>

<file path=xl/queryTables/queryTable2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2" connectionId="3412" xr16:uid="{00000000-0016-0000-0200-0000370D0000}" autoFormatId="16" applyNumberFormats="0" applyBorderFormats="0" applyFontFormats="1" applyPatternFormats="1" applyAlignmentFormats="0" applyWidthHeightFormats="0"/>
</file>

<file path=xl/queryTables/queryTable2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8" connectionId="624" xr16:uid="{00000000-0016-0000-0200-00000C040000}" autoFormatId="16" applyNumberFormats="0" applyBorderFormats="0" applyFontFormats="1" applyPatternFormats="1" applyAlignmentFormats="0" applyWidthHeightFormats="0"/>
</file>

<file path=xl/queryTables/queryTable2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0" connectionId="1729" xr16:uid="{00000000-0016-0000-0200-000068020000}" autoFormatId="16" applyNumberFormats="0" applyBorderFormats="0" applyFontFormats="1" applyPatternFormats="1" applyAlignmentFormats="0" applyWidthHeightFormats="0"/>
</file>

<file path=xl/queryTables/queryTable2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9" connectionId="931" xr16:uid="{00000000-0016-0000-0200-00000A0B0000}" autoFormatId="16" applyNumberFormats="0" applyBorderFormats="0" applyFontFormats="1" applyPatternFormats="1" applyAlignmentFormats="0" applyWidthHeightFormats="0"/>
</file>

<file path=xl/queryTables/queryTable2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3" connectionId="2981" xr16:uid="{00000000-0016-0000-0200-0000CB010000}" autoFormatId="16" applyNumberFormats="0" applyBorderFormats="0" applyFontFormats="1" applyPatternFormats="1" applyAlignmentFormats="0" applyWidthHeightFormats="0"/>
</file>

<file path=xl/queryTables/queryTable2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1" connectionId="2637" xr16:uid="{00000000-0016-0000-0200-0000F0030000}" autoFormatId="16" applyNumberFormats="0" applyBorderFormats="0" applyFontFormats="1" applyPatternFormats="1" applyAlignmentFormats="0" applyWidthHeightFormats="0"/>
</file>

<file path=xl/queryTables/queryTable2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2" connectionId="2361" xr16:uid="{00000000-0016-0000-0200-0000C60C0000}" autoFormatId="16" applyNumberFormats="0" applyBorderFormats="0" applyFontFormats="1" applyPatternFormats="1" applyAlignmentFormats="0" applyWidthHeightFormats="0"/>
</file>

<file path=xl/queryTables/queryTable2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2" connectionId="4140" xr16:uid="{00000000-0016-0000-0200-0000FB050000}" autoFormatId="16" applyNumberFormats="0" applyBorderFormats="0" applyFontFormats="1" applyPatternFormats="1" applyAlignmentFormats="0" applyWidthHeightFormats="0"/>
</file>

<file path=xl/queryTables/queryTable2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3" connectionId="2679" xr16:uid="{00000000-0016-0000-0200-0000C3070000}" autoFormatId="16" applyNumberFormats="0" applyBorderFormats="0" applyFontFormats="1" applyPatternFormats="1" applyAlignmentFormats="0" applyWidthHeightFormats="0"/>
</file>

<file path=xl/queryTables/queryTable2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2" connectionId="2328" xr16:uid="{00000000-0016-0000-0200-000061030000}" autoFormatId="16" applyNumberFormats="0" applyBorderFormats="0" applyFontFormats="1" applyPatternFormats="1" applyAlignmentFormats="0" applyWidthHeightFormats="0"/>
</file>

<file path=xl/queryTables/queryTable2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7" connectionId="1277" xr16:uid="{00000000-0016-0000-0200-00000F020000}" autoFormatId="16" applyNumberFormats="0" applyBorderFormats="0" applyFontFormats="1" applyPatternFormats="1" applyAlignmentFormats="0" applyWidthHeightFormats="0"/>
</file>

<file path=xl/queryTables/queryTable2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3" connectionId="452" xr16:uid="{00000000-0016-0000-0200-0000CE060000}" autoFormatId="16" applyNumberFormats="0" applyBorderFormats="0" applyFontFormats="1" applyPatternFormats="1" applyAlignmentFormats="0" applyWidthHeightFormats="0"/>
</file>

<file path=xl/queryTables/queryTable2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8" connectionId="3754" xr16:uid="{00000000-0016-0000-0200-000086070000}" autoFormatId="16" applyNumberFormats="0" applyBorderFormats="0" applyFontFormats="1" applyPatternFormats="1" applyAlignmentFormats="0" applyWidthHeightFormats="0"/>
</file>

<file path=xl/queryTables/queryTable2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2" connectionId="1170" xr16:uid="{00000000-0016-0000-0200-00008D030000}" autoFormatId="16" applyNumberFormats="0" applyBorderFormats="0" applyFontFormats="1" applyPatternFormats="1" applyAlignmentFormats="0" applyWidthHeightFormats="0"/>
</file>

<file path=xl/queryTables/queryTable2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4" connectionId="692" xr16:uid="{00000000-0016-0000-0200-0000A90B0000}" autoFormatId="16" applyNumberFormats="0" applyBorderFormats="0" applyFontFormats="1" applyPatternFormats="1" applyAlignmentFormats="0" applyWidthHeightFormats="0"/>
</file>

<file path=xl/queryTables/queryTable2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1" connectionId="728" xr16:uid="{00000000-0016-0000-0200-000040070000}" autoFormatId="16" applyNumberFormats="0" applyBorderFormats="0" applyFontFormats="1" applyPatternFormats="1" applyAlignmentFormats="0" applyWidthHeightFormats="0"/>
</file>

<file path=xl/queryTables/queryTable2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4" connectionId="794" xr16:uid="{00000000-0016-0000-0200-000032050000}" autoFormatId="16" applyNumberFormats="0" applyBorderFormats="0" applyFontFormats="1" applyPatternFormats="1" applyAlignmentFormats="0" applyWidthHeightFormats="0"/>
</file>

<file path=xl/queryTables/queryTable2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9" connectionId="87" xr16:uid="{00000000-0016-0000-0200-00007E000000}" autoFormatId="16" applyNumberFormats="0" applyBorderFormats="0" applyFontFormats="1" applyPatternFormats="1" applyAlignmentFormats="0" applyWidthHeightFormats="0"/>
</file>

<file path=xl/queryTables/queryTable2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1" connectionId="210" xr16:uid="{00000000-0016-0000-0200-000081040000}" autoFormatId="16" applyNumberFormats="0" applyBorderFormats="0" applyFontFormats="1" applyPatternFormats="1" applyAlignmentFormats="0" applyWidthHeightFormats="0"/>
</file>

<file path=xl/queryTables/queryTable2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1" connectionId="291" xr16:uid="{00000000-0016-0000-0200-0000350A0000}" autoFormatId="16" applyNumberFormats="0" applyBorderFormats="0" applyFontFormats="1" applyPatternFormats="1" applyAlignmentFormats="0" applyWidthHeightFormats="0"/>
</file>

<file path=xl/queryTables/queryTable2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1" connectionId="4210" xr16:uid="{00000000-0016-0000-0200-00008C000000}" autoFormatId="16" applyNumberFormats="0" applyBorderFormats="0" applyFontFormats="1" applyPatternFormats="1" applyAlignmentFormats="0" applyWidthHeightFormats="0"/>
</file>

<file path=xl/queryTables/queryTable2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9" connectionId="139" xr16:uid="{00000000-0016-0000-0200-0000AE090000}" autoFormatId="16" applyNumberFormats="0" applyBorderFormats="0" applyFontFormats="1" applyPatternFormats="1" applyAlignmentFormats="0" applyWidthHeightFormats="0"/>
</file>

<file path=xl/queryTables/queryTable2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3" connectionId="1104" xr16:uid="{00000000-0016-0000-0200-000029030000}" autoFormatId="16" applyNumberFormats="0" applyBorderFormats="0" applyFontFormats="1" applyPatternFormats="1" applyAlignmentFormats="0" applyWidthHeightFormats="0"/>
</file>

<file path=xl/queryTables/queryTable2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3" connectionId="1561" xr16:uid="{00000000-0016-0000-0200-000062050000}" autoFormatId="16" applyNumberFormats="0" applyBorderFormats="0" applyFontFormats="1" applyPatternFormats="1" applyAlignmentFormats="0" applyWidthHeightFormats="0"/>
</file>

<file path=xl/queryTables/queryTable2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5" connectionId="1140" xr16:uid="{00000000-0016-0000-0200-0000E6000000}" autoFormatId="16" applyNumberFormats="0" applyBorderFormats="0" applyFontFormats="1" applyPatternFormats="1" applyAlignmentFormats="0" applyWidthHeightFormats="0"/>
</file>

<file path=xl/queryTables/queryTable2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9" connectionId="906" xr16:uid="{00000000-0016-0000-0200-0000950B0000}" autoFormatId="16" applyNumberFormats="0" applyBorderFormats="0" applyFontFormats="1" applyPatternFormats="1" applyAlignmentFormats="0" applyWidthHeightFormats="0"/>
</file>

<file path=xl/queryTables/queryTable2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2" connectionId="213" xr16:uid="{00000000-0016-0000-0200-000067090000}" autoFormatId="16" applyNumberFormats="0" applyBorderFormats="0" applyFontFormats="1" applyPatternFormats="1" applyAlignmentFormats="0" applyWidthHeightFormats="0"/>
</file>

<file path=xl/queryTables/queryTable2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5" connectionId="4014" xr16:uid="{00000000-0016-0000-0200-000072050000}" autoFormatId="16" applyNumberFormats="0" applyBorderFormats="0" applyFontFormats="1" applyPatternFormats="1" applyAlignmentFormats="0" applyWidthHeightFormats="0"/>
</file>

<file path=xl/queryTables/queryTable2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7" connectionId="1864" xr16:uid="{00000000-0016-0000-0200-00002B020000}" autoFormatId="16" applyNumberFormats="0" applyBorderFormats="0" applyFontFormats="1" applyPatternFormats="1" applyAlignmentFormats="0" applyWidthHeightFormats="0"/>
</file>

<file path=xl/queryTables/queryTable2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7" connectionId="4067" xr16:uid="{00000000-0016-0000-0200-000048020000}" autoFormatId="16" applyNumberFormats="0" applyBorderFormats="0" applyFontFormats="1" applyPatternFormats="1" applyAlignmentFormats="0" applyWidthHeightFormats="0"/>
</file>

<file path=xl/queryTables/queryTable2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7" connectionId="3461" xr16:uid="{00000000-0016-0000-0200-0000BE090000}" autoFormatId="16" applyNumberFormats="0" applyBorderFormats="0" applyFontFormats="1" applyPatternFormats="1" applyAlignmentFormats="0" applyWidthHeightFormats="0"/>
</file>

<file path=xl/queryTables/queryTable2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2" connectionId="363" xr16:uid="{00000000-0016-0000-0200-000018040000}" autoFormatId="16" applyNumberFormats="0" applyBorderFormats="0" applyFontFormats="1" applyPatternFormats="1" applyAlignmentFormats="0" applyWidthHeightFormats="0"/>
</file>

<file path=xl/queryTables/queryTable2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2" connectionId="1925" xr16:uid="{00000000-0016-0000-0200-00000E0C0000}" autoFormatId="16" applyNumberFormats="0" applyBorderFormats="0" applyFontFormats="1" applyPatternFormats="1" applyAlignmentFormats="0" applyWidthHeightFormats="0"/>
</file>

<file path=xl/queryTables/queryTable2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7" connectionId="1875" xr16:uid="{00000000-0016-0000-0200-000054060000}" autoFormatId="16" applyNumberFormats="0" applyBorderFormats="0" applyFontFormats="1" applyPatternFormats="1" applyAlignmentFormats="0" applyWidthHeightFormats="0"/>
</file>

<file path=xl/queryTables/queryTable2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5" connectionId="138" xr16:uid="{00000000-0016-0000-0200-0000ED070000}" autoFormatId="16" applyNumberFormats="0" applyBorderFormats="0" applyFontFormats="1" applyPatternFormats="1" applyAlignmentFormats="0" applyWidthHeightFormats="0"/>
</file>

<file path=xl/queryTables/queryTable2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9" connectionId="2396" xr16:uid="{00000000-0016-0000-0200-0000E6070000}" autoFormatId="16" applyNumberFormats="0" applyBorderFormats="0" applyFontFormats="1" applyPatternFormats="1" applyAlignmentFormats="0" applyWidthHeightFormats="0"/>
</file>

<file path=xl/queryTables/queryTable2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6" connectionId="1071" xr16:uid="{00000000-0016-0000-0200-000046080000}" autoFormatId="16" applyNumberFormats="0" applyBorderFormats="0" applyFontFormats="1" applyPatternFormats="1" applyAlignmentFormats="0" applyWidthHeightFormats="0"/>
</file>

<file path=xl/queryTables/queryTable2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0" connectionId="1407" xr16:uid="{00000000-0016-0000-0200-0000340A0000}" autoFormatId="16" applyNumberFormats="0" applyBorderFormats="0" applyFontFormats="1" applyPatternFormats="1" applyAlignmentFormats="0" applyWidthHeightFormats="0"/>
</file>

<file path=xl/queryTables/queryTable2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3" connectionId="2598" xr16:uid="{00000000-0016-0000-0200-00006C090000}" autoFormatId="16" applyNumberFormats="0" applyBorderFormats="0" applyFontFormats="1" applyPatternFormats="1" applyAlignmentFormats="0" applyWidthHeightFormats="0"/>
</file>

<file path=xl/queryTables/queryTable2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5" connectionId="1685" xr16:uid="{00000000-0016-0000-0200-0000360B0000}" autoFormatId="16" applyNumberFormats="0" applyBorderFormats="0" applyFontFormats="1" applyPatternFormats="1" applyAlignmentFormats="0" applyWidthHeightFormats="0"/>
</file>

<file path=xl/queryTables/queryTable2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2" connectionId="372" xr16:uid="{00000000-0016-0000-0200-000009040000}" autoFormatId="16" applyNumberFormats="0" applyBorderFormats="0" applyFontFormats="1" applyPatternFormats="1" applyAlignmentFormats="0" applyWidthHeightFormats="0"/>
</file>

<file path=xl/queryTables/queryTable2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4" connectionId="346" xr16:uid="{00000000-0016-0000-0200-0000D7030000}" autoFormatId="16" applyNumberFormats="0" applyBorderFormats="0" applyFontFormats="1" applyPatternFormats="1" applyAlignmentFormats="0" applyWidthHeightFormats="0"/>
</file>

<file path=xl/queryTables/queryTable2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6" connectionId="3649" xr16:uid="{00000000-0016-0000-0200-0000DA010000}" autoFormatId="16" applyNumberFormats="0" applyBorderFormats="0" applyFontFormats="1" applyPatternFormats="1" applyAlignmentFormats="0" applyWidthHeightFormats="0"/>
</file>

<file path=xl/queryTables/queryTable2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6" connectionId="159" xr16:uid="{00000000-0016-0000-0200-000052000000}" autoFormatId="16" applyNumberFormats="0" applyBorderFormats="0" applyFontFormats="1" applyPatternFormats="1" applyAlignmentFormats="0" applyWidthHeightFormats="0"/>
</file>

<file path=xl/queryTables/queryTable2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4" connectionId="6" xr16:uid="{00000000-0016-0000-0200-00000B090000}" autoFormatId="16" applyNumberFormats="0" applyBorderFormats="0" applyFontFormats="1" applyPatternFormats="1" applyAlignmentFormats="0" applyWidthHeightFormats="0"/>
</file>

<file path=xl/queryTables/queryTable2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3" connectionId="4256" xr16:uid="{00000000-0016-0000-0200-000005090000}" autoFormatId="16" applyNumberFormats="0" applyBorderFormats="0" applyFontFormats="1" applyPatternFormats="1" applyAlignmentFormats="0" applyWidthHeightFormats="0"/>
</file>

<file path=xl/queryTables/queryTable2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3" connectionId="1746" xr16:uid="{00000000-0016-0000-0200-0000DA060000}" autoFormatId="16" applyNumberFormats="0" applyBorderFormats="0" applyFontFormats="1" applyPatternFormats="1" applyAlignmentFormats="0" applyWidthHeightFormats="0"/>
</file>

<file path=xl/queryTables/queryTable2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2" connectionId="1842" xr16:uid="{00000000-0016-0000-0200-00007B0D0000}" autoFormatId="16" applyNumberFormats="0" applyBorderFormats="0" applyFontFormats="1" applyPatternFormats="1" applyAlignmentFormats="0" applyWidthHeightFormats="0"/>
</file>

<file path=xl/queryTables/queryTable2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9" connectionId="455" xr16:uid="{00000000-0016-0000-0200-0000FA030000}" autoFormatId="16" applyNumberFormats="0" applyBorderFormats="0" applyFontFormats="1" applyPatternFormats="1" applyAlignmentFormats="0" applyWidthHeightFormats="0"/>
</file>

<file path=xl/queryTables/queryTable2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4" connectionId="24" xr16:uid="{00000000-0016-0000-0200-0000DB0A0000}" autoFormatId="16" applyNumberFormats="0" applyBorderFormats="0" applyFontFormats="1" applyPatternFormats="1" applyAlignmentFormats="0" applyWidthHeightFormats="0"/>
</file>

<file path=xl/queryTables/queryTable2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9" connectionId="1865" xr16:uid="{00000000-0016-0000-0200-00007F040000}" autoFormatId="16" applyNumberFormats="0" applyBorderFormats="0" applyFontFormats="1" applyPatternFormats="1" applyAlignmentFormats="0" applyWidthHeightFormats="0"/>
</file>

<file path=xl/queryTables/queryTable2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4" connectionId="3947" xr16:uid="{00000000-0016-0000-0200-0000C50A0000}" autoFormatId="16" applyNumberFormats="0" applyBorderFormats="0" applyFontFormats="1" applyPatternFormats="1" applyAlignmentFormats="0" applyWidthHeightFormats="0"/>
</file>

<file path=xl/queryTables/queryTable2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3" connectionId="1673" xr16:uid="{00000000-0016-0000-0200-000044020000}" autoFormatId="16" applyNumberFormats="0" applyBorderFormats="0" applyFontFormats="1" applyPatternFormats="1" applyAlignmentFormats="0" applyWidthHeightFormats="0"/>
</file>

<file path=xl/queryTables/queryTable2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2" connectionId="2402" xr16:uid="{00000000-0016-0000-0200-0000690A0000}" autoFormatId="16" applyNumberFormats="0" applyBorderFormats="0" applyFontFormats="1" applyPatternFormats="1" applyAlignmentFormats="0" applyWidthHeightFormats="0"/>
</file>

<file path=xl/queryTables/queryTable2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1" connectionId="1958" xr16:uid="{00000000-0016-0000-0200-0000100C0000}" autoFormatId="16" applyNumberFormats="0" applyBorderFormats="0" applyFontFormats="1" applyPatternFormats="1" applyAlignmentFormats="0" applyWidthHeightFormats="0"/>
</file>

<file path=xl/queryTables/queryTable2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8" connectionId="440" xr16:uid="{00000000-0016-0000-0200-0000E4030000}" autoFormatId="16" applyNumberFormats="0" applyBorderFormats="0" applyFontFormats="1" applyPatternFormats="1" applyAlignmentFormats="0" applyWidthHeightFormats="0"/>
</file>

<file path=xl/queryTables/queryTable2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6" connectionId="2210" xr16:uid="{00000000-0016-0000-0200-000062090000}" autoFormatId="16" applyNumberFormats="0" applyBorderFormats="0" applyFontFormats="1" applyPatternFormats="1" applyAlignmentFormats="0" applyWidthHeightFormats="0"/>
</file>

<file path=xl/queryTables/queryTable2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6" connectionId="376" xr16:uid="{00000000-0016-0000-0200-000067000000}" autoFormatId="16" applyNumberFormats="0" applyBorderFormats="0" applyFontFormats="1" applyPatternFormats="1" applyAlignmentFormats="0" applyWidthHeightFormats="0"/>
</file>

<file path=xl/queryTables/queryTable2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1" connectionId="3832" xr16:uid="{00000000-0016-0000-0200-0000BD000000}" autoFormatId="16" applyNumberFormats="0" applyBorderFormats="0" applyFontFormats="1" applyPatternFormats="1" applyAlignmentFormats="0" applyWidthHeightFormats="0"/>
</file>

<file path=xl/queryTables/queryTable2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3" connectionId="1591" xr16:uid="{00000000-0016-0000-0200-00005C060000}" autoFormatId="16" applyNumberFormats="0" applyBorderFormats="0" applyFontFormats="1" applyPatternFormats="1" applyAlignmentFormats="0" applyWidthHeightFormats="0"/>
</file>

<file path=xl/queryTables/queryTable2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1" connectionId="3134" xr16:uid="{00000000-0016-0000-0200-00006C0B0000}" autoFormatId="16" applyNumberFormats="0" applyBorderFormats="0" applyFontFormats="1" applyPatternFormats="1" applyAlignmentFormats="0" applyWidthHeightFormats="0"/>
</file>

<file path=xl/queryTables/queryTable2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4" connectionId="2030" xr16:uid="{00000000-0016-0000-0200-0000AD070000}" autoFormatId="16" applyNumberFormats="0" applyBorderFormats="0" applyFontFormats="1" applyPatternFormats="1" applyAlignmentFormats="0" applyWidthHeightFormats="0"/>
</file>

<file path=xl/queryTables/queryTable2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1" connectionId="238" xr16:uid="{00000000-0016-0000-0200-000071040000}" autoFormatId="16" applyNumberFormats="0" applyBorderFormats="0" applyFontFormats="1" applyPatternFormats="1" applyAlignmentFormats="0" applyWidthHeightFormats="0"/>
</file>

<file path=xl/queryTables/queryTable2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1" connectionId="3140" xr16:uid="{00000000-0016-0000-0200-00000A080000}" autoFormatId="16" applyNumberFormats="0" applyBorderFormats="0" applyFontFormats="1" applyPatternFormats="1" applyAlignmentFormats="0" applyWidthHeightFormats="0"/>
</file>

<file path=xl/queryTables/queryTable2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4" connectionId="3359" xr16:uid="{00000000-0016-0000-0200-000075010000}" autoFormatId="16" applyNumberFormats="0" applyBorderFormats="0" applyFontFormats="1" applyPatternFormats="1" applyAlignmentFormats="0" applyWidthHeightFormats="0"/>
</file>

<file path=xl/queryTables/queryTable2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4" connectionId="1047" xr16:uid="{00000000-0016-0000-0200-0000E7040000}" autoFormatId="16" applyNumberFormats="0" applyBorderFormats="0" applyFontFormats="1" applyPatternFormats="1" applyAlignmentFormats="0" applyWidthHeightFormats="0"/>
</file>

<file path=xl/queryTables/queryTable2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2" connectionId="1416" xr16:uid="{00000000-0016-0000-0200-00003F020000}" autoFormatId="16" applyNumberFormats="0" applyBorderFormats="0" applyFontFormats="1" applyPatternFormats="1" applyAlignmentFormats="0" applyWidthHeightFormats="0"/>
</file>

<file path=xl/queryTables/queryTable2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8" connectionId="1257" xr16:uid="{00000000-0016-0000-0200-000003090000}" autoFormatId="16" applyNumberFormats="0" applyBorderFormats="0" applyFontFormats="1" applyPatternFormats="1" applyAlignmentFormats="0" applyWidthHeightFormats="0"/>
</file>

<file path=xl/queryTables/queryTable2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9" connectionId="603" xr16:uid="{00000000-0016-0000-0200-0000F6010000}" autoFormatId="16" applyNumberFormats="0" applyBorderFormats="0" applyFontFormats="1" applyPatternFormats="1" applyAlignmentFormats="0" applyWidthHeightFormats="0"/>
</file>

<file path=xl/queryTables/queryTable2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9" connectionId="1505" xr16:uid="{00000000-0016-0000-0200-00005D050000}" autoFormatId="16" applyNumberFormats="0" applyBorderFormats="0" applyFontFormats="1" applyPatternFormats="1" applyAlignmentFormats="0" applyWidthHeightFormats="0"/>
</file>

<file path=xl/queryTables/queryTable2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4" connectionId="1737" xr16:uid="{00000000-0016-0000-0200-00005B000000}" autoFormatId="16" applyNumberFormats="0" applyBorderFormats="0" applyFontFormats="1" applyPatternFormats="1" applyAlignmentFormats="0" applyWidthHeightFormats="0"/>
</file>

<file path=xl/queryTables/queryTable2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7" connectionId="1163" xr16:uid="{00000000-0016-0000-0200-0000160B0000}" autoFormatId="16" applyNumberFormats="0" applyBorderFormats="0" applyFontFormats="1" applyPatternFormats="1" applyAlignmentFormats="0" applyWidthHeightFormats="0"/>
</file>

<file path=xl/queryTables/queryTable2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2" connectionId="2311" xr16:uid="{00000000-0016-0000-0200-00005B070000}" autoFormatId="16" applyNumberFormats="0" applyBorderFormats="0" applyFontFormats="1" applyPatternFormats="1" applyAlignmentFormats="0" applyWidthHeightFormats="0"/>
</file>

<file path=xl/queryTables/queryTable2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9" connectionId="1074" xr16:uid="{00000000-0016-0000-0200-000097000000}" autoFormatId="16" applyNumberFormats="0" applyBorderFormats="0" applyFontFormats="1" applyPatternFormats="1" applyAlignmentFormats="0" applyWidthHeightFormats="0"/>
</file>

<file path=xl/queryTables/queryTable2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2" connectionId="173" xr16:uid="{00000000-0016-0000-0200-000076090000}" autoFormatId="16" applyNumberFormats="0" applyBorderFormats="0" applyFontFormats="1" applyPatternFormats="1" applyAlignmentFormats="0" applyWidthHeightFormats="0"/>
</file>

<file path=xl/queryTables/queryTable2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6" connectionId="3892" xr16:uid="{00000000-0016-0000-0200-000084070000}" autoFormatId="16" applyNumberFormats="0" applyBorderFormats="0" applyFontFormats="1" applyPatternFormats="1" applyAlignmentFormats="0" applyWidthHeightFormats="0"/>
</file>

<file path=xl/queryTables/queryTable2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9" connectionId="33" xr16:uid="{00000000-0016-0000-0200-0000BB060000}" autoFormatId="16" applyNumberFormats="0" applyBorderFormats="0" applyFontFormats="1" applyPatternFormats="1" applyAlignmentFormats="0" applyWidthHeightFormats="0"/>
</file>

<file path=xl/queryTables/queryTable2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1" connectionId="3447" xr16:uid="{00000000-0016-0000-0200-0000060C0000}" autoFormatId="16" applyNumberFormats="0" applyBorderFormats="0" applyFontFormats="1" applyPatternFormats="1" applyAlignmentFormats="0" applyWidthHeightFormats="0"/>
</file>

<file path=xl/queryTables/queryTable2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2" connectionId="833" xr16:uid="{00000000-0016-0000-0200-00006E050000}" autoFormatId="16" applyNumberFormats="0" applyBorderFormats="0" applyFontFormats="1" applyPatternFormats="1" applyAlignmentFormats="0" applyWidthHeightFormats="0"/>
</file>

<file path=xl/queryTables/queryTable2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2" connectionId="1169" xr16:uid="{00000000-0016-0000-0200-0000AC060000}" autoFormatId="16" applyNumberFormats="0" applyBorderFormats="0" applyFontFormats="1" applyPatternFormats="1" applyAlignmentFormats="0" applyWidthHeightFormats="0"/>
</file>

<file path=xl/queryTables/queryTable2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4" connectionId="50" xr16:uid="{00000000-0016-0000-0200-0000B8090000}" autoFormatId="16" applyNumberFormats="0" applyBorderFormats="0" applyFontFormats="1" applyPatternFormats="1" applyAlignmentFormats="0" applyWidthHeightFormats="0"/>
</file>

<file path=xl/queryTables/queryTable2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7" connectionId="2510" xr16:uid="{00000000-0016-0000-0200-00008E020000}" autoFormatId="16" applyNumberFormats="0" applyBorderFormats="0" applyFontFormats="1" applyPatternFormats="1" applyAlignmentFormats="0" applyWidthHeightFormats="0"/>
</file>

<file path=xl/queryTables/queryTable2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9" connectionId="2526" xr16:uid="{00000000-0016-0000-0200-000055060000}" autoFormatId="16" applyNumberFormats="0" applyBorderFormats="0" applyFontFormats="1" applyPatternFormats="1" applyAlignmentFormats="0" applyWidthHeightFormats="0"/>
</file>

<file path=xl/queryTables/queryTable2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3" connectionId="1078" xr16:uid="{00000000-0016-0000-0200-0000E1000000}" autoFormatId="16" applyNumberFormats="0" applyBorderFormats="0" applyFontFormats="1" applyPatternFormats="1" applyAlignmentFormats="0" applyWidthHeightFormats="0"/>
</file>

<file path=xl/queryTables/queryTable2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6" connectionId="3458" xr16:uid="{00000000-0016-0000-0200-0000EE010000}" autoFormatId="16" applyNumberFormats="0" applyBorderFormats="0" applyFontFormats="1" applyPatternFormats="1" applyAlignmentFormats="0" applyWidthHeightFormats="0"/>
</file>

<file path=xl/queryTables/queryTable2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3" connectionId="800" xr16:uid="{00000000-0016-0000-0200-0000C30C0000}" autoFormatId="16" applyNumberFormats="0" applyBorderFormats="0" applyFontFormats="1" applyPatternFormats="1" applyAlignmentFormats="0" applyWidthHeightFormats="0"/>
</file>

<file path=xl/queryTables/queryTable2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4" connectionId="2721" xr16:uid="{00000000-0016-0000-0200-00002F090000}" autoFormatId="16" applyNumberFormats="0" applyBorderFormats="0" applyFontFormats="1" applyPatternFormats="1" applyAlignmentFormats="0" applyWidthHeightFormats="0"/>
</file>

<file path=xl/queryTables/queryTable2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7" connectionId="1564" xr16:uid="{00000000-0016-0000-0200-00000B000000}" autoFormatId="16" applyNumberFormats="0" applyBorderFormats="0" applyFontFormats="1" applyPatternFormats="1" applyAlignmentFormats="0" applyWidthHeightFormats="0"/>
</file>

<file path=xl/queryTables/queryTable2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9" connectionId="39" xr16:uid="{00000000-0016-0000-0200-000076020000}" autoFormatId="16" applyNumberFormats="0" applyBorderFormats="0" applyFontFormats="1" applyPatternFormats="1" applyAlignmentFormats="0" applyWidthHeightFormats="0"/>
</file>

<file path=xl/queryTables/queryTable2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8" connectionId="1644" xr16:uid="{00000000-0016-0000-0200-0000C7030000}" autoFormatId="16" applyNumberFormats="0" applyBorderFormats="0" applyFontFormats="1" applyPatternFormats="1" applyAlignmentFormats="0" applyWidthHeightFormats="0"/>
</file>

<file path=xl/queryTables/queryTable2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9" connectionId="2767" xr16:uid="{00000000-0016-0000-0200-00002F0C0000}" autoFormatId="16" applyNumberFormats="0" applyBorderFormats="0" applyFontFormats="1" applyPatternFormats="1" applyAlignmentFormats="0" applyWidthHeightFormats="0"/>
</file>

<file path=xl/queryTables/queryTable2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4" connectionId="289" xr16:uid="{00000000-0016-0000-0200-0000460D0000}" autoFormatId="16" applyNumberFormats="0" applyBorderFormats="0" applyFontFormats="1" applyPatternFormats="1" applyAlignmentFormats="0" applyWidthHeightFormats="0"/>
</file>

<file path=xl/queryTables/queryTable2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6" connectionId="9" xr16:uid="{00000000-0016-0000-0200-00007E0C0000}" autoFormatId="16" applyNumberFormats="0" applyBorderFormats="0" applyFontFormats="1" applyPatternFormats="1" applyAlignmentFormats="0" applyWidthHeightFormats="0"/>
</file>

<file path=xl/queryTables/queryTable2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3" connectionId="2494" xr16:uid="{00000000-0016-0000-0200-0000EC0D0000}" autoFormatId="16" applyNumberFormats="0" applyBorderFormats="0" applyFontFormats="1" applyPatternFormats="1" applyAlignmentFormats="0" applyWidthHeightFormats="0"/>
</file>

<file path=xl/queryTables/queryTable2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5" connectionId="1406" xr16:uid="{00000000-0016-0000-0200-00004A050000}" autoFormatId="16" applyNumberFormats="0" applyBorderFormats="0" applyFontFormats="1" applyPatternFormats="1" applyAlignmentFormats="0" applyWidthHeightFormats="0"/>
</file>

<file path=xl/queryTables/queryTable2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1" connectionId="3473" xr16:uid="{00000000-0016-0000-0200-000053000000}" autoFormatId="16" applyNumberFormats="0" applyBorderFormats="0" applyFontFormats="1" applyPatternFormats="1" applyAlignmentFormats="0" applyWidthHeightFormats="0"/>
</file>

<file path=xl/queryTables/queryTable2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3" connectionId="1488" xr16:uid="{00000000-0016-0000-0200-000061080000}" autoFormatId="16" applyNumberFormats="0" applyBorderFormats="0" applyFontFormats="1" applyPatternFormats="1" applyAlignmentFormats="0" applyWidthHeightFormats="0"/>
</file>

<file path=xl/queryTables/queryTable2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9" connectionId="3009" xr16:uid="{00000000-0016-0000-0200-00005D060000}" autoFormatId="16" applyNumberFormats="0" applyBorderFormats="0" applyFontFormats="1" applyPatternFormats="1" applyAlignmentFormats="0" applyWidthHeightFormats="0"/>
</file>

<file path=xl/queryTables/queryTable2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1" connectionId="2968" xr16:uid="{00000000-0016-0000-0200-0000FB000000}" autoFormatId="16" applyNumberFormats="0" applyBorderFormats="0" applyFontFormats="1" applyPatternFormats="1" applyAlignmentFormats="0" applyWidthHeightFormats="0"/>
</file>

<file path=xl/queryTables/queryTable2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4" connectionId="31" xr16:uid="{00000000-0016-0000-0200-0000F60A0000}" autoFormatId="16" applyNumberFormats="0" applyBorderFormats="0" applyFontFormats="1" applyPatternFormats="1" applyAlignmentFormats="0" applyWidthHeightFormats="0"/>
</file>

<file path=xl/queryTables/queryTable2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1" connectionId="1873" xr16:uid="{00000000-0016-0000-0200-00006C070000}" autoFormatId="16" applyNumberFormats="0" applyBorderFormats="0" applyFontFormats="1" applyPatternFormats="1" applyAlignmentFormats="0" applyWidthHeightFormats="0"/>
</file>

<file path=xl/queryTables/queryTable2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9" connectionId="3686" xr16:uid="{00000000-0016-0000-0200-00006F000000}" autoFormatId="16" applyNumberFormats="0" applyBorderFormats="0" applyFontFormats="1" applyPatternFormats="1" applyAlignmentFormats="0" applyWidthHeightFormats="0"/>
</file>

<file path=xl/queryTables/queryTable2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0" connectionId="310" xr16:uid="{00000000-0016-0000-0200-0000D7040000}" autoFormatId="16" applyNumberFormats="0" applyBorderFormats="0" applyFontFormats="1" applyPatternFormats="1" applyAlignmentFormats="0" applyWidthHeightFormats="0"/>
</file>

<file path=xl/queryTables/queryTable2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5" connectionId="3671" xr16:uid="{00000000-0016-0000-0200-0000D4000000}" autoFormatId="16" applyNumberFormats="0" applyBorderFormats="0" applyFontFormats="1" applyPatternFormats="1" applyAlignmentFormats="0" applyWidthHeightFormats="0"/>
</file>

<file path=xl/queryTables/queryTable2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4" connectionId="2783" xr16:uid="{00000000-0016-0000-0200-00001D020000}" autoFormatId="16" applyNumberFormats="0" applyBorderFormats="0" applyFontFormats="1" applyPatternFormats="1" applyAlignmentFormats="0" applyWidthHeightFormats="0"/>
</file>

<file path=xl/queryTables/queryTable2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7" connectionId="2137" xr16:uid="{00000000-0016-0000-0200-0000A00A0000}" autoFormatId="16" applyNumberFormats="0" applyBorderFormats="0" applyFontFormats="1" applyPatternFormats="1" applyAlignmentFormats="0" applyWidthHeightFormats="0"/>
</file>

<file path=xl/queryTables/queryTable2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9" connectionId="4237" xr16:uid="{00000000-0016-0000-0200-0000490A0000}" autoFormatId="16" applyNumberFormats="0" applyBorderFormats="0" applyFontFormats="1" applyPatternFormats="1" applyAlignmentFormats="0" applyWidthHeightFormats="0"/>
</file>

<file path=xl/queryTables/queryTable2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5" connectionId="1929" xr16:uid="{00000000-0016-0000-0200-000060090000}" autoFormatId="16" applyNumberFormats="0" applyBorderFormats="0" applyFontFormats="1" applyPatternFormats="1" applyAlignmentFormats="0" applyWidthHeightFormats="0"/>
</file>

<file path=xl/queryTables/queryTable2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3" connectionId="387" xr16:uid="{00000000-0016-0000-0200-000051090000}" autoFormatId="16" applyNumberFormats="0" applyBorderFormats="0" applyFontFormats="1" applyPatternFormats="1" applyAlignmentFormats="0" applyWidthHeightFormats="0"/>
</file>

<file path=xl/queryTables/queryTable2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4" connectionId="1491" xr16:uid="{00000000-0016-0000-0200-00005C0B0000}" autoFormatId="16" applyNumberFormats="0" applyBorderFormats="0" applyFontFormats="1" applyPatternFormats="1" applyAlignmentFormats="0" applyWidthHeightFormats="0"/>
</file>

<file path=xl/queryTables/queryTable2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7" connectionId="1801" xr16:uid="{00000000-0016-0000-0200-0000F1060000}" autoFormatId="16" applyNumberFormats="0" applyBorderFormats="0" applyFontFormats="1" applyPatternFormats="1" applyAlignmentFormats="0" applyWidthHeightFormats="0"/>
</file>

<file path=xl/queryTables/queryTable2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7" connectionId="512" xr16:uid="{00000000-0016-0000-0200-0000A30B0000}" autoFormatId="16" applyNumberFormats="0" applyBorderFormats="0" applyFontFormats="1" applyPatternFormats="1" applyAlignmentFormats="0" applyWidthHeightFormats="0"/>
</file>

<file path=xl/queryTables/queryTable2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0" connectionId="2491" xr16:uid="{00000000-0016-0000-0200-0000D8040000}" autoFormatId="16" applyNumberFormats="0" applyBorderFormats="0" applyFontFormats="1" applyPatternFormats="1" applyAlignmentFormats="0" applyWidthHeightFormats="0"/>
</file>

<file path=xl/queryTables/queryTable2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5" connectionId="1426" xr16:uid="{00000000-0016-0000-0200-00003F0C0000}" autoFormatId="16" applyNumberFormats="0" applyBorderFormats="0" applyFontFormats="1" applyPatternFormats="1" applyAlignmentFormats="0" applyWidthHeightFormats="0"/>
</file>

<file path=xl/queryTables/queryTable2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6" connectionId="293" xr16:uid="{00000000-0016-0000-0200-00008A0B0000}" autoFormatId="16" applyNumberFormats="0" applyBorderFormats="0" applyFontFormats="1" applyPatternFormats="1" applyAlignmentFormats="0" applyWidthHeightFormats="0"/>
</file>

<file path=xl/queryTables/queryTable2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5" connectionId="3846" xr16:uid="{00000000-0016-0000-0200-000039080000}" autoFormatId="16" applyNumberFormats="0" applyBorderFormats="0" applyFontFormats="1" applyPatternFormats="1" applyAlignmentFormats="0" applyWidthHeightFormats="0"/>
</file>

<file path=xl/queryTables/queryTable2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9" connectionId="909" xr16:uid="{00000000-0016-0000-0200-000017000000}" autoFormatId="16" applyNumberFormats="0" applyBorderFormats="0" applyFontFormats="1" applyPatternFormats="1" applyAlignmentFormats="0" applyWidthHeightFormats="0"/>
</file>

<file path=xl/queryTables/queryTable2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2" connectionId="2263" xr16:uid="{00000000-0016-0000-0200-0000F6070000}" autoFormatId="16" applyNumberFormats="0" applyBorderFormats="0" applyFontFormats="1" applyPatternFormats="1" applyAlignmentFormats="0" applyWidthHeightFormats="0"/>
</file>

<file path=xl/queryTables/queryTable2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8" connectionId="1511" xr16:uid="{00000000-0016-0000-0200-000054000000}" autoFormatId="16" applyNumberFormats="0" applyBorderFormats="0" applyFontFormats="1" applyPatternFormats="1" applyAlignmentFormats="0" applyWidthHeightFormats="0"/>
</file>

<file path=xl/queryTables/queryTable2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6" connectionId="2184" xr16:uid="{00000000-0016-0000-0200-0000E6020000}" autoFormatId="16" applyNumberFormats="0" applyBorderFormats="0" applyFontFormats="1" applyPatternFormats="1" applyAlignmentFormats="0" applyWidthHeightFormats="0"/>
</file>

<file path=xl/queryTables/queryTable2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8" connectionId="2182" xr16:uid="{00000000-0016-0000-0200-0000BF020000}" autoFormatId="16" applyNumberFormats="0" applyBorderFormats="0" applyFontFormats="1" applyPatternFormats="1" applyAlignmentFormats="0" applyWidthHeightFormats="0"/>
</file>

<file path=xl/queryTables/queryTable2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6" connectionId="1633" xr16:uid="{00000000-0016-0000-0200-0000D40C0000}" autoFormatId="16" applyNumberFormats="0" applyBorderFormats="0" applyFontFormats="1" applyPatternFormats="1" applyAlignmentFormats="0" applyWidthHeightFormats="0"/>
</file>

<file path=xl/queryTables/queryTable2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3" connectionId="356" xr16:uid="{00000000-0016-0000-0200-000026010000}" autoFormatId="16" applyNumberFormats="0" applyBorderFormats="0" applyFontFormats="1" applyPatternFormats="1" applyAlignmentFormats="0" applyWidthHeightFormats="0"/>
</file>

<file path=xl/queryTables/queryTable2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6" connectionId="3272" xr16:uid="{00000000-0016-0000-0200-0000DE050000}" autoFormatId="16" applyNumberFormats="0" applyBorderFormats="0" applyFontFormats="1" applyPatternFormats="1" applyAlignmentFormats="0" applyWidthHeightFormats="0"/>
</file>

<file path=xl/queryTables/queryTable2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8" connectionId="3068" xr16:uid="{00000000-0016-0000-0200-00007F090000}" autoFormatId="16" applyNumberFormats="0" applyBorderFormats="0" applyFontFormats="1" applyPatternFormats="1" applyAlignmentFormats="0" applyWidthHeightFormats="0"/>
</file>

<file path=xl/queryTables/queryTable2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8" connectionId="2474" xr16:uid="{00000000-0016-0000-0200-0000E5040000}" autoFormatId="16" applyNumberFormats="0" applyBorderFormats="0" applyFontFormats="1" applyPatternFormats="1" applyAlignmentFormats="0" applyWidthHeightFormats="0"/>
</file>

<file path=xl/queryTables/queryTable2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7" connectionId="1540" xr16:uid="{00000000-0016-0000-0200-000049050000}" autoFormatId="16" applyNumberFormats="0" applyBorderFormats="0" applyFontFormats="1" applyPatternFormats="1" applyAlignmentFormats="0" applyWidthHeightFormats="0"/>
</file>

<file path=xl/queryTables/queryTable2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7" connectionId="1933" xr16:uid="{00000000-0016-0000-0200-00007C040000}" autoFormatId="16" applyNumberFormats="0" applyBorderFormats="0" applyFontFormats="1" applyPatternFormats="1" applyAlignmentFormats="0" applyWidthHeightFormats="0"/>
</file>

<file path=xl/queryTables/queryTable2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2" connectionId="902" xr16:uid="{00000000-0016-0000-0200-000012040000}" autoFormatId="16" applyNumberFormats="0" applyBorderFormats="0" applyFontFormats="1" applyPatternFormats="1" applyAlignmentFormats="0" applyWidthHeightFormats="0"/>
</file>

<file path=xl/queryTables/queryTable2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7" connectionId="2083" xr16:uid="{00000000-0016-0000-0200-00003D0A0000}" autoFormatId="16" applyNumberFormats="0" applyBorderFormats="0" applyFontFormats="1" applyPatternFormats="1" applyAlignmentFormats="0" applyWidthHeightFormats="0"/>
</file>

<file path=xl/queryTables/queryTable2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4" connectionId="759" xr16:uid="{00000000-0016-0000-0200-000006040000}" autoFormatId="16" applyNumberFormats="0" applyBorderFormats="0" applyFontFormats="1" applyPatternFormats="1" applyAlignmentFormats="0" applyWidthHeightFormats="0"/>
</file>

<file path=xl/queryTables/queryTable2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3" connectionId="395" xr16:uid="{00000000-0016-0000-0200-00005C000000}" autoFormatId="16" applyNumberFormats="0" applyBorderFormats="0" applyFontFormats="1" applyPatternFormats="1" applyAlignmentFormats="0" applyWidthHeightFormats="0"/>
</file>

<file path=xl/queryTables/queryTable2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9" connectionId="1619" xr16:uid="{00000000-0016-0000-0200-0000590D0000}" autoFormatId="16" applyNumberFormats="0" applyBorderFormats="0" applyFontFormats="1" applyPatternFormats="1" applyAlignmentFormats="0" applyWidthHeightFormats="0"/>
</file>

<file path=xl/queryTables/queryTable2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4" connectionId="1349" xr16:uid="{00000000-0016-0000-0200-000021010000}" autoFormatId="16" applyNumberFormats="0" applyBorderFormats="0" applyFontFormats="1" applyPatternFormats="1" applyAlignmentFormats="0" applyWidthHeightFormats="0"/>
</file>

<file path=xl/queryTables/queryTable2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8" connectionId="1383" xr16:uid="{00000000-0016-0000-0200-000073090000}" autoFormatId="16" applyNumberFormats="0" applyBorderFormats="0" applyFontFormats="1" applyPatternFormats="1" applyAlignmentFormats="0" applyWidthHeightFormats="0"/>
</file>

<file path=xl/queryTables/queryTable2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2" connectionId="2378" xr16:uid="{00000000-0016-0000-0200-00000D040000}" autoFormatId="16" applyNumberFormats="0" applyBorderFormats="0" applyFontFormats="1" applyPatternFormats="1" applyAlignmentFormats="0" applyWidthHeightFormats="0"/>
</file>

<file path=xl/queryTables/queryTable2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5" connectionId="972" xr16:uid="{00000000-0016-0000-0200-000011090000}" autoFormatId="16" applyNumberFormats="0" applyBorderFormats="0" applyFontFormats="1" applyPatternFormats="1" applyAlignmentFormats="0" applyWidthHeightFormats="0"/>
</file>

<file path=xl/queryTables/queryTable2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0" connectionId="4187" xr16:uid="{00000000-0016-0000-0200-0000D4040000}" autoFormatId="16" applyNumberFormats="0" applyBorderFormats="0" applyFontFormats="1" applyPatternFormats="1" applyAlignmentFormats="0" applyWidthHeightFormats="0"/>
</file>

<file path=xl/queryTables/queryTable2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1" connectionId="1336" xr16:uid="{00000000-0016-0000-0200-0000B00A0000}" autoFormatId="16" applyNumberFormats="0" applyBorderFormats="0" applyFontFormats="1" applyPatternFormats="1" applyAlignmentFormats="0" applyWidthHeightFormats="0"/>
</file>

<file path=xl/queryTables/queryTable2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2" connectionId="3916" xr16:uid="{00000000-0016-0000-0200-000004030000}" autoFormatId="16" applyNumberFormats="0" applyBorderFormats="0" applyFontFormats="1" applyPatternFormats="1" applyAlignmentFormats="0" applyWidthHeightFormats="0"/>
</file>

<file path=xl/queryTables/queryTable2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3" connectionId="727" xr16:uid="{00000000-0016-0000-0200-0000C70C0000}" autoFormatId="16" applyNumberFormats="0" applyBorderFormats="0" applyFontFormats="1" applyPatternFormats="1" applyAlignmentFormats="0" applyWidthHeightFormats="0"/>
</file>

<file path=xl/queryTables/queryTable2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7" connectionId="2099" xr16:uid="{00000000-0016-0000-0200-000090090000}" autoFormatId="16" applyNumberFormats="0" applyBorderFormats="0" applyFontFormats="1" applyPatternFormats="1" applyAlignmentFormats="0" applyWidthHeightFormats="0"/>
</file>

<file path=xl/queryTables/queryTable2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1" connectionId="2537" xr16:uid="{00000000-0016-0000-0200-0000E9000000}" autoFormatId="16" applyNumberFormats="0" applyBorderFormats="0" applyFontFormats="1" applyPatternFormats="1" applyAlignmentFormats="0" applyWidthHeightFormats="0"/>
</file>

<file path=xl/queryTables/queryTable2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2" connectionId="1799" xr16:uid="{00000000-0016-0000-0200-0000770A0000}" autoFormatId="16" applyNumberFormats="0" applyBorderFormats="0" applyFontFormats="1" applyPatternFormats="1" applyAlignmentFormats="0" applyWidthHeightFormats="0"/>
</file>

<file path=xl/queryTables/queryTable2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6" connectionId="4174" xr16:uid="{00000000-0016-0000-0200-000066030000}" autoFormatId="16" applyNumberFormats="0" applyBorderFormats="0" applyFontFormats="1" applyPatternFormats="1" applyAlignmentFormats="0" applyWidthHeightFormats="0"/>
</file>

<file path=xl/queryTables/queryTable2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5" connectionId="2630" xr16:uid="{00000000-0016-0000-0200-0000D60C0000}" autoFormatId="16" applyNumberFormats="0" applyBorderFormats="0" applyFontFormats="1" applyPatternFormats="1" applyAlignmentFormats="0" applyWidthHeightFormats="0"/>
</file>

<file path=xl/queryTables/queryTable2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1" connectionId="1327" xr16:uid="{00000000-0016-0000-0200-00001B090000}" autoFormatId="16" applyNumberFormats="0" applyBorderFormats="0" applyFontFormats="1" applyPatternFormats="1" applyAlignmentFormats="0" applyWidthHeightFormats="0"/>
</file>

<file path=xl/queryTables/queryTable2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9" connectionId="3197" xr16:uid="{00000000-0016-0000-0200-0000CA030000}" autoFormatId="16" applyNumberFormats="0" applyBorderFormats="0" applyFontFormats="1" applyPatternFormats="1" applyAlignmentFormats="0" applyWidthHeightFormats="0"/>
</file>

<file path=xl/queryTables/queryTable2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8" connectionId="837" xr16:uid="{00000000-0016-0000-0200-0000670D0000}" autoFormatId="16" applyNumberFormats="0" applyBorderFormats="0" applyFontFormats="1" applyPatternFormats="1" applyAlignmentFormats="0" applyWidthHeightFormats="0"/>
</file>

<file path=xl/queryTables/queryTable2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4" connectionId="453" xr16:uid="{00000000-0016-0000-0200-00005A090000}" autoFormatId="16" applyNumberFormats="0" applyBorderFormats="0" applyFontFormats="1" applyPatternFormats="1" applyAlignmentFormats="0" applyWidthHeightFormats="0"/>
</file>

<file path=xl/queryTables/queryTable2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3" connectionId="2499" xr16:uid="{00000000-0016-0000-0200-0000DE020000}" autoFormatId="16" applyNumberFormats="0" applyBorderFormats="0" applyFontFormats="1" applyPatternFormats="1" applyAlignmentFormats="0" applyWidthHeightFormats="0"/>
</file>

<file path=xl/queryTables/queryTable2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6" connectionId="2915" xr16:uid="{00000000-0016-0000-0200-000091040000}" autoFormatId="16" applyNumberFormats="0" applyBorderFormats="0" applyFontFormats="1" applyPatternFormats="1" applyAlignmentFormats="0" applyWidthHeightFormats="0"/>
</file>

<file path=xl/queryTables/queryTable2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7" connectionId="3199" xr16:uid="{00000000-0016-0000-0200-0000F6020000}" autoFormatId="16" applyNumberFormats="0" applyBorderFormats="0" applyFontFormats="1" applyPatternFormats="1" applyAlignmentFormats="0" applyWidthHeightFormats="0"/>
</file>

<file path=xl/queryTables/queryTable2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connectionId="3482" xr16:uid="{00000000-0016-0000-0200-0000D1030000}" autoFormatId="16" applyNumberFormats="0" applyBorderFormats="0" applyFontFormats="1" applyPatternFormats="1" applyAlignmentFormats="0" applyWidthHeightFormats="0"/>
</file>

<file path=xl/queryTables/queryTable2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2" connectionId="671" xr16:uid="{00000000-0016-0000-0200-0000CB020000}" autoFormatId="16" applyNumberFormats="0" applyBorderFormats="0" applyFontFormats="1" applyPatternFormats="1" applyAlignmentFormats="0" applyWidthHeightFormats="0"/>
</file>

<file path=xl/queryTables/queryTable2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6" connectionId="634" xr16:uid="{00000000-0016-0000-0200-0000A30A0000}" autoFormatId="16" applyNumberFormats="0" applyBorderFormats="0" applyFontFormats="1" applyPatternFormats="1" applyAlignmentFormats="0" applyWidthHeightFormats="0"/>
</file>

<file path=xl/queryTables/queryTable2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9" connectionId="3567" xr16:uid="{00000000-0016-0000-0200-0000FF010000}" autoFormatId="16" applyNumberFormats="0" applyBorderFormats="0" applyFontFormats="1" applyPatternFormats="1" applyAlignmentFormats="0" applyWidthHeightFormats="0"/>
</file>

<file path=xl/queryTables/queryTable2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8" connectionId="891" xr16:uid="{00000000-0016-0000-0200-00009E020000}" autoFormatId="16" applyNumberFormats="0" applyBorderFormats="0" applyFontFormats="1" applyPatternFormats="1" applyAlignmentFormats="0" applyWidthHeightFormats="0"/>
</file>

<file path=xl/queryTables/queryTable2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6" connectionId="189" xr16:uid="{00000000-0016-0000-0200-000006070000}" autoFormatId="16" applyNumberFormats="0" applyBorderFormats="0" applyFontFormats="1" applyPatternFormats="1" applyAlignmentFormats="0" applyWidthHeightFormats="0"/>
</file>

<file path=xl/queryTables/queryTable2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2" connectionId="2357" xr16:uid="{00000000-0016-0000-0200-0000310D0000}" autoFormatId="16" applyNumberFormats="0" applyBorderFormats="0" applyFontFormats="1" applyPatternFormats="1" applyAlignmentFormats="0" applyWidthHeightFormats="0"/>
</file>

<file path=xl/queryTables/queryTable2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4" connectionId="3817" xr16:uid="{00000000-0016-0000-0200-000065060000}" autoFormatId="16" applyNumberFormats="0" applyBorderFormats="0" applyFontFormats="1" applyPatternFormats="1" applyAlignmentFormats="0" applyWidthHeightFormats="0"/>
</file>

<file path=xl/queryTables/queryTable2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5" connectionId="539" xr16:uid="{00000000-0016-0000-0200-00000E040000}" autoFormatId="16" applyNumberFormats="0" applyBorderFormats="0" applyFontFormats="1" applyPatternFormats="1" applyAlignmentFormats="0" applyWidthHeightFormats="0"/>
</file>

<file path=xl/queryTables/queryTable2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3" connectionId="3690" xr16:uid="{00000000-0016-0000-0200-0000560D0000}" autoFormatId="16" applyNumberFormats="0" applyBorderFormats="0" applyFontFormats="1" applyPatternFormats="1" applyAlignmentFormats="0" applyWidthHeightFormats="0"/>
</file>

<file path=xl/queryTables/queryTable2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3" connectionId="1148" xr16:uid="{00000000-0016-0000-0200-0000B90B0000}" autoFormatId="16" applyNumberFormats="0" applyBorderFormats="0" applyFontFormats="1" applyPatternFormats="1" applyAlignmentFormats="0" applyWidthHeightFormats="0"/>
</file>

<file path=xl/queryTables/queryTable2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5" connectionId="984" xr16:uid="{00000000-0016-0000-0200-0000C6040000}" autoFormatId="16" applyNumberFormats="0" applyBorderFormats="0" applyFontFormats="1" applyPatternFormats="1" applyAlignmentFormats="0" applyWidthHeightFormats="0"/>
</file>

<file path=xl/queryTables/queryTable2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3" connectionId="531" xr16:uid="{00000000-0016-0000-0200-0000D2030000}" autoFormatId="16" applyNumberFormats="0" applyBorderFormats="0" applyFontFormats="1" applyPatternFormats="1" applyAlignmentFormats="0" applyWidthHeightFormats="0"/>
</file>

<file path=xl/queryTables/queryTable2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connectionId="3254" xr16:uid="{00000000-0016-0000-0200-0000970D0000}" autoFormatId="16" applyNumberFormats="0" applyBorderFormats="0" applyFontFormats="1" applyPatternFormats="1" applyAlignmentFormats="0" applyWidthHeightFormats="0"/>
</file>

<file path=xl/queryTables/queryTable2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4" connectionId="2370" xr16:uid="{00000000-0016-0000-0200-0000350C0000}" autoFormatId="16" applyNumberFormats="0" applyBorderFormats="0" applyFontFormats="1" applyPatternFormats="1" applyAlignmentFormats="0" applyWidthHeightFormats="0"/>
</file>

<file path=xl/queryTables/queryTable2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8" connectionId="3594" xr16:uid="{00000000-0016-0000-0200-000065090000}" autoFormatId="16" applyNumberFormats="0" applyBorderFormats="0" applyFontFormats="1" applyPatternFormats="1" applyAlignmentFormats="0" applyWidthHeightFormats="0"/>
</file>

<file path=xl/queryTables/queryTable2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3" connectionId="771" xr16:uid="{00000000-0016-0000-0200-00003B000000}" autoFormatId="16" applyNumberFormats="0" applyBorderFormats="0" applyFontFormats="1" applyPatternFormats="1" applyAlignmentFormats="0" applyWidthHeightFormats="0"/>
</file>

<file path=xl/queryTables/queryTable2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1" connectionId="1894" xr16:uid="{00000000-0016-0000-0200-000040010000}" autoFormatId="16" applyNumberFormats="0" applyBorderFormats="0" applyFontFormats="1" applyPatternFormats="1" applyAlignmentFormats="0" applyWidthHeightFormats="0"/>
</file>

<file path=xl/queryTables/queryTable2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1" connectionId="1007" xr16:uid="{00000000-0016-0000-0200-0000BA010000}" autoFormatId="16" applyNumberFormats="0" applyBorderFormats="0" applyFontFormats="1" applyPatternFormats="1" applyAlignmentFormats="0" applyWidthHeightFormats="0"/>
</file>

<file path=xl/queryTables/queryTable2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7" connectionId="557" xr16:uid="{00000000-0016-0000-0200-0000790C0000}" autoFormatId="16" applyNumberFormats="0" applyBorderFormats="0" applyFontFormats="1" applyPatternFormats="1" applyAlignmentFormats="0" applyWidthHeightFormats="0"/>
</file>

<file path=xl/queryTables/queryTable2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0" connectionId="4119" xr16:uid="{00000000-0016-0000-0200-0000CB0C0000}" autoFormatId="16" applyNumberFormats="0" applyBorderFormats="0" applyFontFormats="1" applyPatternFormats="1" applyAlignmentFormats="0" applyWidthHeightFormats="0"/>
</file>

<file path=xl/queryTables/queryTable2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3" connectionId="996" xr16:uid="{00000000-0016-0000-0200-000037070000}" autoFormatId="16" applyNumberFormats="0" applyBorderFormats="0" applyFontFormats="1" applyPatternFormats="1" applyAlignmentFormats="0" applyWidthHeightFormats="0"/>
</file>

<file path=xl/queryTables/queryTable2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4" connectionId="2961" xr16:uid="{00000000-0016-0000-0200-0000390A0000}" autoFormatId="16" applyNumberFormats="0" applyBorderFormats="0" applyFontFormats="1" applyPatternFormats="1" applyAlignmentFormats="0" applyWidthHeightFormats="0"/>
</file>

<file path=xl/queryTables/queryTable2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4" connectionId="1732" xr16:uid="{00000000-0016-0000-0200-0000F9020000}" autoFormatId="16" applyNumberFormats="0" applyBorderFormats="0" applyFontFormats="1" applyPatternFormats="1" applyAlignmentFormats="0" applyWidthHeightFormats="0"/>
</file>

<file path=xl/queryTables/queryTable2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1" connectionId="2217" xr16:uid="{00000000-0016-0000-0200-00008F090000}" autoFormatId="16" applyNumberFormats="0" applyBorderFormats="0" applyFontFormats="1" applyPatternFormats="1" applyAlignmentFormats="0" applyWidthHeightFormats="0"/>
</file>

<file path=xl/queryTables/queryTable2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3" connectionId="2739" xr16:uid="{00000000-0016-0000-0200-00002B010000}" autoFormatId="16" applyNumberFormats="0" applyBorderFormats="0" applyFontFormats="1" applyPatternFormats="1" applyAlignmentFormats="0" applyWidthHeightFormats="0"/>
</file>

<file path=xl/queryTables/queryTable2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2" connectionId="2316" xr16:uid="{00000000-0016-0000-0200-0000470D0000}" autoFormatId="16" applyNumberFormats="0" applyBorderFormats="0" applyFontFormats="1" applyPatternFormats="1" applyAlignmentFormats="0" applyWidthHeightFormats="0"/>
</file>

<file path=xl/queryTables/queryTable2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6" connectionId="1547" xr16:uid="{00000000-0016-0000-0200-00006F060000}" autoFormatId="16" applyNumberFormats="0" applyBorderFormats="0" applyFontFormats="1" applyPatternFormats="1" applyAlignmentFormats="0" applyWidthHeightFormats="0"/>
</file>

<file path=xl/queryTables/queryTable2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8" connectionId="1218" xr16:uid="{00000000-0016-0000-0200-00002E040000}" autoFormatId="16" applyNumberFormats="0" applyBorderFormats="0" applyFontFormats="1" applyPatternFormats="1" applyAlignmentFormats="0" applyWidthHeightFormats="0"/>
</file>

<file path=xl/queryTables/queryTable2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6" connectionId="2960" xr16:uid="{00000000-0016-0000-0200-000091000000}" autoFormatId="16" applyNumberFormats="0" applyBorderFormats="0" applyFontFormats="1" applyPatternFormats="1" applyAlignmentFormats="0" applyWidthHeightFormats="0"/>
</file>

<file path=xl/queryTables/queryTable2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5" connectionId="3093" xr16:uid="{00000000-0016-0000-0200-0000270C0000}" autoFormatId="16" applyNumberFormats="0" applyBorderFormats="0" applyFontFormats="1" applyPatternFormats="1" applyAlignmentFormats="0" applyWidthHeightFormats="0"/>
</file>

<file path=xl/queryTables/queryTable2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3" connectionId="1118" xr16:uid="{00000000-0016-0000-0200-00009E000000}" autoFormatId="16" applyNumberFormats="0" applyBorderFormats="0" applyFontFormats="1" applyPatternFormats="1" applyAlignmentFormats="0" applyWidthHeightFormats="0"/>
</file>

<file path=xl/queryTables/queryTable2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3" connectionId="1162" xr16:uid="{00000000-0016-0000-0200-0000CD080000}" autoFormatId="16" applyNumberFormats="0" applyBorderFormats="0" applyFontFormats="1" applyPatternFormats="1" applyAlignmentFormats="0" applyWidthHeightFormats="0"/>
</file>

<file path=xl/queryTables/queryTable2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4" connectionId="1043" xr16:uid="{00000000-0016-0000-0200-00002E090000}" autoFormatId="16" applyNumberFormats="0" applyBorderFormats="0" applyFontFormats="1" applyPatternFormats="1" applyAlignmentFormats="0" applyWidthHeightFormats="0"/>
</file>

<file path=xl/queryTables/queryTable2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4" connectionId="3570" xr16:uid="{00000000-0016-0000-0200-0000220B0000}" autoFormatId="16" applyNumberFormats="0" applyBorderFormats="0" applyFontFormats="1" applyPatternFormats="1" applyAlignmentFormats="0" applyWidthHeightFormats="0"/>
</file>

<file path=xl/queryTables/queryTable2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3" connectionId="2741" xr16:uid="{00000000-0016-0000-0200-0000EF030000}" autoFormatId="16" applyNumberFormats="0" applyBorderFormats="0" applyFontFormats="1" applyPatternFormats="1" applyAlignmentFormats="0" applyWidthHeightFormats="0"/>
</file>

<file path=xl/queryTables/queryTable2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9" connectionId="1435" xr16:uid="{00000000-0016-0000-0200-0000E8090000}" autoFormatId="16" applyNumberFormats="0" applyBorderFormats="0" applyFontFormats="1" applyPatternFormats="1" applyAlignmentFormats="0" applyWidthHeightFormats="0"/>
</file>

<file path=xl/queryTables/queryTable2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6" connectionId="3776" xr16:uid="{00000000-0016-0000-0200-000077060000}" autoFormatId="16" applyNumberFormats="0" applyBorderFormats="0" applyFontFormats="1" applyPatternFormats="1" applyAlignmentFormats="0" applyWidthHeightFormats="0"/>
</file>

<file path=xl/queryTables/queryTable2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7" connectionId="2772" xr16:uid="{00000000-0016-0000-0200-000026000000}" autoFormatId="16" applyNumberFormats="0" applyBorderFormats="0" applyFontFormats="1" applyPatternFormats="1" applyAlignmentFormats="0" applyWidthHeightFormats="0"/>
</file>

<file path=xl/queryTables/queryTable2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6" connectionId="380" xr16:uid="{00000000-0016-0000-0200-000034010000}" autoFormatId="16" applyNumberFormats="0" applyBorderFormats="0" applyFontFormats="1" applyPatternFormats="1" applyAlignmentFormats="0" applyWidthHeightFormats="0"/>
</file>

<file path=xl/queryTables/queryTable2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7" connectionId="2385" xr16:uid="{00000000-0016-0000-0200-00005E060000}" autoFormatId="16" applyNumberFormats="0" applyBorderFormats="0" applyFontFormats="1" applyPatternFormats="1" applyAlignmentFormats="0" applyWidthHeightFormats="0"/>
</file>

<file path=xl/queryTables/queryTable2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3" connectionId="2296" xr16:uid="{00000000-0016-0000-0200-0000750A0000}" autoFormatId="16" applyNumberFormats="0" applyBorderFormats="0" applyFontFormats="1" applyPatternFormats="1" applyAlignmentFormats="0" applyWidthHeightFormats="0"/>
</file>

<file path=xl/queryTables/queryTable2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4" connectionId="812" xr16:uid="{00000000-0016-0000-0200-000031050000}" autoFormatId="16" applyNumberFormats="0" applyBorderFormats="0" applyFontFormats="1" applyPatternFormats="1" applyAlignmentFormats="0" applyWidthHeightFormats="0"/>
</file>

<file path=xl/queryTables/queryTable2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3" connectionId="2166" xr16:uid="{00000000-0016-0000-0200-0000E2070000}" autoFormatId="16" applyNumberFormats="0" applyBorderFormats="0" applyFontFormats="1" applyPatternFormats="1" applyAlignmentFormats="0" applyWidthHeightFormats="0"/>
</file>

<file path=xl/queryTables/queryTable2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7" connectionId="3670" xr16:uid="{00000000-0016-0000-0200-0000A1050000}" autoFormatId="16" applyNumberFormats="0" applyBorderFormats="0" applyFontFormats="1" applyPatternFormats="1" applyAlignmentFormats="0" applyWidthHeightFormats="0"/>
</file>

<file path=xl/queryTables/queryTable2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9" connectionId="1585" xr16:uid="{00000000-0016-0000-0200-0000BB010000}" autoFormatId="16" applyNumberFormats="0" applyBorderFormats="0" applyFontFormats="1" applyPatternFormats="1" applyAlignmentFormats="0" applyWidthHeightFormats="0"/>
</file>

<file path=xl/queryTables/queryTable2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5" connectionId="269" xr16:uid="{00000000-0016-0000-0200-0000DF0B0000}" autoFormatId="16" applyNumberFormats="0" applyBorderFormats="0" applyFontFormats="1" applyPatternFormats="1" applyAlignmentFormats="0" applyWidthHeightFormats="0"/>
</file>

<file path=xl/queryTables/queryTable2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5" connectionId="3651" xr16:uid="{00000000-0016-0000-0200-0000F4000000}" autoFormatId="16" applyNumberFormats="0" applyBorderFormats="0" applyFontFormats="1" applyPatternFormats="1" applyAlignmentFormats="0" applyWidthHeightFormats="0"/>
</file>

<file path=xl/queryTables/queryTable2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2" connectionId="3145" xr16:uid="{00000000-0016-0000-0200-0000D9030000}" autoFormatId="16" applyNumberFormats="0" applyBorderFormats="0" applyFontFormats="1" applyPatternFormats="1" applyAlignmentFormats="0" applyWidthHeightFormats="0"/>
</file>

<file path=xl/queryTables/queryTable2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4" connectionId="3546" xr16:uid="{00000000-0016-0000-0200-0000C3030000}" autoFormatId="16" applyNumberFormats="0" applyBorderFormats="0" applyFontFormats="1" applyPatternFormats="1" applyAlignmentFormats="0" applyWidthHeightFormats="0"/>
</file>

<file path=xl/queryTables/queryTable2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9" connectionId="30" xr16:uid="{00000000-0016-0000-0200-00000C020000}" autoFormatId="16" applyNumberFormats="0" applyBorderFormats="0" applyFontFormats="1" applyPatternFormats="1" applyAlignmentFormats="0" applyWidthHeightFormats="0"/>
</file>

<file path=xl/queryTables/queryTable2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5" connectionId="744" xr16:uid="{00000000-0016-0000-0200-00000F030000}" autoFormatId="16" applyNumberFormats="0" applyBorderFormats="0" applyFontFormats="1" applyPatternFormats="1" applyAlignmentFormats="0" applyWidthHeightFormats="0"/>
</file>

<file path=xl/queryTables/queryTable2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3" connectionId="428" xr16:uid="{00000000-0016-0000-0200-0000310A0000}" autoFormatId="16" applyNumberFormats="0" applyBorderFormats="0" applyFontFormats="1" applyPatternFormats="1" applyAlignmentFormats="0" applyWidthHeightFormats="0"/>
</file>

<file path=xl/queryTables/queryTable2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5" connectionId="977" xr16:uid="{00000000-0016-0000-0200-0000880D0000}" autoFormatId="16" applyNumberFormats="0" applyBorderFormats="0" applyFontFormats="1" applyPatternFormats="1" applyAlignmentFormats="0" applyWidthHeightFormats="0"/>
</file>

<file path=xl/queryTables/queryTable2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5" connectionId="740" xr16:uid="{00000000-0016-0000-0200-000052020000}" autoFormatId="16" applyNumberFormats="0" applyBorderFormats="0" applyFontFormats="1" applyPatternFormats="1" applyAlignmentFormats="0" applyWidthHeightFormats="0"/>
</file>

<file path=xl/queryTables/queryTable2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9" connectionId="3004" xr16:uid="{00000000-0016-0000-0200-00004F0D0000}" autoFormatId="16" applyNumberFormats="0" applyBorderFormats="0" applyFontFormats="1" applyPatternFormats="1" applyAlignmentFormats="0" applyWidthHeightFormats="0"/>
</file>

<file path=xl/queryTables/queryTable2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7" connectionId="1919" xr16:uid="{00000000-0016-0000-0200-000093050000}" autoFormatId="16" applyNumberFormats="0" applyBorderFormats="0" applyFontFormats="1" applyPatternFormats="1" applyAlignmentFormats="0" applyWidthHeightFormats="0"/>
</file>

<file path=xl/queryTables/queryTable2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8" connectionId="1389" xr16:uid="{00000000-0016-0000-0200-00002B080000}" autoFormatId="16" applyNumberFormats="0" applyBorderFormats="0" applyFontFormats="1" applyPatternFormats="1" applyAlignmentFormats="0" applyWidthHeightFormats="0"/>
</file>

<file path=xl/queryTables/queryTable2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3" connectionId="1167" xr16:uid="{00000000-0016-0000-0200-00003D030000}" autoFormatId="16" applyNumberFormats="0" applyBorderFormats="0" applyFontFormats="1" applyPatternFormats="1" applyAlignmentFormats="0" applyWidthHeightFormats="0"/>
</file>

<file path=xl/queryTables/queryTable2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5" connectionId="4188" xr16:uid="{00000000-0016-0000-0200-0000CC070000}" autoFormatId="16" applyNumberFormats="0" applyBorderFormats="0" applyFontFormats="1" applyPatternFormats="1" applyAlignmentFormats="0" applyWidthHeightFormats="0"/>
</file>

<file path=xl/queryTables/queryTable2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7" connectionId="2459" xr16:uid="{00000000-0016-0000-0200-000027060000}" autoFormatId="16" applyNumberFormats="0" applyBorderFormats="0" applyFontFormats="1" applyPatternFormats="1" applyAlignmentFormats="0" applyWidthHeightFormats="0"/>
</file>

<file path=xl/queryTables/queryTable2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6" connectionId="1006" xr16:uid="{00000000-0016-0000-0200-000013020000}" autoFormatId="16" applyNumberFormats="0" applyBorderFormats="0" applyFontFormats="1" applyPatternFormats="1" applyAlignmentFormats="0" applyWidthHeightFormats="0"/>
</file>

<file path=xl/queryTables/queryTable2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9" connectionId="1690" xr16:uid="{00000000-0016-0000-0200-0000E7080000}" autoFormatId="16" applyNumberFormats="0" applyBorderFormats="0" applyFontFormats="1" applyPatternFormats="1" applyAlignmentFormats="0" applyWidthHeightFormats="0"/>
</file>

<file path=xl/queryTables/queryTable2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1" connectionId="1974" xr16:uid="{00000000-0016-0000-0200-00005E0B0000}" autoFormatId="16" applyNumberFormats="0" applyBorderFormats="0" applyFontFormats="1" applyPatternFormats="1" applyAlignmentFormats="0" applyWidthHeightFormats="0"/>
</file>

<file path=xl/queryTables/queryTable2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4" connectionId="3693" xr16:uid="{00000000-0016-0000-0200-0000290A0000}" autoFormatId="16" applyNumberFormats="0" applyBorderFormats="0" applyFontFormats="1" applyPatternFormats="1" applyAlignmentFormats="0" applyWidthHeightFormats="0"/>
</file>

<file path=xl/queryTables/queryTable2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2" connectionId="1313" xr16:uid="{00000000-0016-0000-0200-0000650A0000}" autoFormatId="16" applyNumberFormats="0" applyBorderFormats="0" applyFontFormats="1" applyPatternFormats="1" applyAlignmentFormats="0" applyWidthHeightFormats="0"/>
</file>

<file path=xl/queryTables/queryTable2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8" connectionId="1324" xr16:uid="{00000000-0016-0000-0200-000060040000}" autoFormatId="16" applyNumberFormats="0" applyBorderFormats="0" applyFontFormats="1" applyPatternFormats="1" applyAlignmentFormats="0" applyWidthHeightFormats="0"/>
</file>

<file path=xl/queryTables/queryTable2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3" connectionId="761" xr16:uid="{00000000-0016-0000-0200-00008D040000}" autoFormatId="16" applyNumberFormats="0" applyBorderFormats="0" applyFontFormats="1" applyPatternFormats="1" applyAlignmentFormats="0" applyWidthHeightFormats="0"/>
</file>

<file path=xl/queryTables/queryTable2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6" connectionId="3979" xr16:uid="{00000000-0016-0000-0200-00001C0B0000}" autoFormatId="16" applyNumberFormats="0" applyBorderFormats="0" applyFontFormats="1" applyPatternFormats="1" applyAlignmentFormats="0" applyWidthHeightFormats="0"/>
</file>

<file path=xl/queryTables/queryTable2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5" connectionId="3337" xr16:uid="{00000000-0016-0000-0200-0000CC0C0000}" autoFormatId="16" applyNumberFormats="0" applyBorderFormats="0" applyFontFormats="1" applyPatternFormats="1" applyAlignmentFormats="0" applyWidthHeightFormats="0"/>
</file>

<file path=xl/queryTables/queryTable2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8" connectionId="2860" xr16:uid="{00000000-0016-0000-0200-0000D4060000}" autoFormatId="16" applyNumberFormats="0" applyBorderFormats="0" applyFontFormats="1" applyPatternFormats="1" applyAlignmentFormats="0" applyWidthHeightFormats="0"/>
</file>

<file path=xl/queryTables/queryTable2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5" connectionId="979" xr16:uid="{00000000-0016-0000-0200-00007B030000}" autoFormatId="16" applyNumberFormats="0" applyBorderFormats="0" applyFontFormats="1" applyPatternFormats="1" applyAlignmentFormats="0" applyWidthHeightFormats="0"/>
</file>

<file path=xl/queryTables/queryTable2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8" connectionId="582" xr16:uid="{00000000-0016-0000-0200-000062040000}" autoFormatId="16" applyNumberFormats="0" applyBorderFormats="0" applyFontFormats="1" applyPatternFormats="1" applyAlignmentFormats="0" applyWidthHeightFormats="0"/>
</file>

<file path=xl/queryTables/queryTable2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9" connectionId="378" xr16:uid="{00000000-0016-0000-0200-0000910A0000}" autoFormatId="16" applyNumberFormats="0" applyBorderFormats="0" applyFontFormats="1" applyPatternFormats="1" applyAlignmentFormats="0" applyWidthHeightFormats="0"/>
</file>

<file path=xl/queryTables/queryTable2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6" connectionId="249" xr16:uid="{00000000-0016-0000-0200-0000B0030000}" autoFormatId="16" applyNumberFormats="0" applyBorderFormats="0" applyFontFormats="1" applyPatternFormats="1" applyAlignmentFormats="0" applyWidthHeightFormats="0"/>
</file>

<file path=xl/queryTables/queryTable2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0" connectionId="2662" xr16:uid="{00000000-0016-0000-0200-00003B060000}" autoFormatId="16" applyNumberFormats="0" applyBorderFormats="0" applyFontFormats="1" applyPatternFormats="1" applyAlignmentFormats="0" applyWidthHeightFormats="0"/>
</file>

<file path=xl/queryTables/queryTable2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7" connectionId="2121" xr16:uid="{00000000-0016-0000-0200-0000860D0000}" autoFormatId="16" applyNumberFormats="0" applyBorderFormats="0" applyFontFormats="1" applyPatternFormats="1" applyAlignmentFormats="0" applyWidthHeightFormats="0"/>
</file>

<file path=xl/queryTables/queryTable2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5" connectionId="361" xr16:uid="{00000000-0016-0000-0200-0000AE0B0000}" autoFormatId="16" applyNumberFormats="0" applyBorderFormats="0" applyFontFormats="1" applyPatternFormats="1" applyAlignmentFormats="0" applyWidthHeightFormats="0"/>
</file>

<file path=xl/queryTables/queryTable2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9" connectionId="1137" xr16:uid="{00000000-0016-0000-0200-000047040000}" autoFormatId="16" applyNumberFormats="0" applyBorderFormats="0" applyFontFormats="1" applyPatternFormats="1" applyAlignmentFormats="0" applyWidthHeightFormats="0"/>
</file>

<file path=xl/queryTables/queryTable2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2" connectionId="1201" xr16:uid="{00000000-0016-0000-0200-0000B6090000}" autoFormatId="16" applyNumberFormats="0" applyBorderFormats="0" applyFontFormats="1" applyPatternFormats="1" applyAlignmentFormats="0" applyWidthHeightFormats="0"/>
</file>

<file path=xl/queryTables/queryTable2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8" connectionId="1367" xr16:uid="{00000000-0016-0000-0200-00009F060000}" autoFormatId="16" applyNumberFormats="0" applyBorderFormats="0" applyFontFormats="1" applyPatternFormats="1" applyAlignmentFormats="0" applyWidthHeightFormats="0"/>
</file>

<file path=xl/queryTables/queryTable2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4" connectionId="773" xr16:uid="{00000000-0016-0000-0200-0000330C0000}" autoFormatId="16" applyNumberFormats="0" applyBorderFormats="0" applyFontFormats="1" applyPatternFormats="1" applyAlignmentFormats="0" applyWidthHeightFormats="0"/>
</file>

<file path=xl/queryTables/queryTable2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0" connectionId="1765" xr16:uid="{00000000-0016-0000-0200-0000850C0000}" autoFormatId="16" applyNumberFormats="0" applyBorderFormats="0" applyFontFormats="1" applyPatternFormats="1" applyAlignmentFormats="0" applyWidthHeightFormats="0"/>
</file>

<file path=xl/queryTables/queryTable2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7" connectionId="850" xr16:uid="{00000000-0016-0000-0200-0000840C0000}" autoFormatId="16" applyNumberFormats="0" applyBorderFormats="0" applyFontFormats="1" applyPatternFormats="1" applyAlignmentFormats="0" applyWidthHeightFormats="0"/>
</file>

<file path=xl/queryTables/queryTable2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6" connectionId="1103" xr16:uid="{00000000-0016-0000-0200-000003080000}" autoFormatId="16" applyNumberFormats="0" applyBorderFormats="0" applyFontFormats="1" applyPatternFormats="1" applyAlignmentFormats="0" applyWidthHeightFormats="0"/>
</file>

<file path=xl/queryTables/queryTable2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5" connectionId="130" xr16:uid="{00000000-0016-0000-0200-000094050000}" autoFormatId="16" applyNumberFormats="0" applyBorderFormats="0" applyFontFormats="1" applyPatternFormats="1" applyAlignmentFormats="0" applyWidthHeightFormats="0"/>
</file>

<file path=xl/queryTables/queryTable2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2" connectionId="3951" xr16:uid="{00000000-0016-0000-0200-0000EC090000}" autoFormatId="16" applyNumberFormats="0" applyBorderFormats="0" applyFontFormats="1" applyPatternFormats="1" applyAlignmentFormats="0" applyWidthHeightFormats="0"/>
</file>

<file path=xl/queryTables/queryTable2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8" connectionId="1502" xr16:uid="{00000000-0016-0000-0200-0000C1050000}" autoFormatId="16" applyNumberFormats="0" applyBorderFormats="0" applyFontFormats="1" applyPatternFormats="1" applyAlignmentFormats="0" applyWidthHeightFormats="0"/>
</file>

<file path=xl/queryTables/queryTable2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8" connectionId="65" xr16:uid="{00000000-0016-0000-0200-0000B2090000}" autoFormatId="16" applyNumberFormats="0" applyBorderFormats="0" applyFontFormats="1" applyPatternFormats="1" applyAlignmentFormats="0" applyWidthHeightFormats="0"/>
</file>

<file path=xl/queryTables/queryTable2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2" connectionId="501" xr16:uid="{00000000-0016-0000-0200-0000F6080000}" autoFormatId="16" applyNumberFormats="0" applyBorderFormats="0" applyFontFormats="1" applyPatternFormats="1" applyAlignmentFormats="0" applyWidthHeightFormats="0"/>
</file>

<file path=xl/queryTables/queryTable2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0" connectionId="3157" xr16:uid="{00000000-0016-0000-0200-000095060000}" autoFormatId="16" applyNumberFormats="0" applyBorderFormats="0" applyFontFormats="1" applyPatternFormats="1" applyAlignmentFormats="0" applyWidthHeightFormats="0"/>
</file>

<file path=xl/queryTables/queryTable3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4" connectionId="506" xr16:uid="{00000000-0016-0000-0200-00008B0C0000}" autoFormatId="16" applyNumberFormats="0" applyBorderFormats="0" applyFontFormats="1" applyPatternFormats="1" applyAlignmentFormats="0" applyWidthHeightFormats="0"/>
</file>

<file path=xl/queryTables/queryTable3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9" connectionId="2828" xr16:uid="{00000000-0016-0000-0200-00004D040000}" autoFormatId="16" applyNumberFormats="0" applyBorderFormats="0" applyFontFormats="1" applyPatternFormats="1" applyAlignmentFormats="0" applyWidthHeightFormats="0"/>
</file>

<file path=xl/queryTables/queryTable3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6" connectionId="560" xr16:uid="{00000000-0016-0000-0200-0000C2040000}" autoFormatId="16" applyNumberFormats="0" applyBorderFormats="0" applyFontFormats="1" applyPatternFormats="1" applyAlignmentFormats="0" applyWidthHeightFormats="0"/>
</file>

<file path=xl/queryTables/queryTable3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6" connectionId="2356" xr16:uid="{00000000-0016-0000-0200-000020080000}" autoFormatId="16" applyNumberFormats="0" applyBorderFormats="0" applyFontFormats="1" applyPatternFormats="1" applyAlignmentFormats="0" applyWidthHeightFormats="0"/>
</file>

<file path=xl/queryTables/queryTable3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2" connectionId="1244" xr16:uid="{00000000-0016-0000-0200-0000DF050000}" autoFormatId="16" applyNumberFormats="0" applyBorderFormats="0" applyFontFormats="1" applyPatternFormats="1" applyAlignmentFormats="0" applyWidthHeightFormats="0"/>
</file>

<file path=xl/queryTables/queryTable3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connectionId="3944" xr16:uid="{00000000-0016-0000-0200-0000AA0C0000}" autoFormatId="16" applyNumberFormats="0" applyBorderFormats="0" applyFontFormats="1" applyPatternFormats="1" applyAlignmentFormats="0" applyWidthHeightFormats="0"/>
</file>

<file path=xl/queryTables/queryTable3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6" connectionId="1631" xr16:uid="{00000000-0016-0000-0200-0000CB080000}" autoFormatId="16" applyNumberFormats="0" applyBorderFormats="0" applyFontFormats="1" applyPatternFormats="1" applyAlignmentFormats="0" applyWidthHeightFormats="0"/>
</file>

<file path=xl/queryTables/queryTable3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7" connectionId="1082" xr16:uid="{00000000-0016-0000-0200-00007B090000}" autoFormatId="16" applyNumberFormats="0" applyBorderFormats="0" applyFontFormats="1" applyPatternFormats="1" applyAlignmentFormats="0" applyWidthHeightFormats="0"/>
</file>

<file path=xl/queryTables/queryTable3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6" connectionId="2760" xr16:uid="{00000000-0016-0000-0200-0000350D0000}" autoFormatId="16" applyNumberFormats="0" applyBorderFormats="0" applyFontFormats="1" applyPatternFormats="1" applyAlignmentFormats="0" applyWidthHeightFormats="0"/>
</file>

<file path=xl/queryTables/queryTable3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5" connectionId="4177" xr16:uid="{00000000-0016-0000-0200-000091030000}" autoFormatId="16" applyNumberFormats="0" applyBorderFormats="0" applyFontFormats="1" applyPatternFormats="1" applyAlignmentFormats="0" applyWidthHeightFormats="0"/>
</file>

<file path=xl/queryTables/queryTable3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0" connectionId="3757" xr16:uid="{00000000-0016-0000-0200-000026060000}" autoFormatId="16" applyNumberFormats="0" applyBorderFormats="0" applyFontFormats="1" applyPatternFormats="1" applyAlignmentFormats="0" applyWidthHeightFormats="0"/>
</file>

<file path=xl/queryTables/queryTable3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8" connectionId="1650" xr16:uid="{00000000-0016-0000-0200-000026020000}" autoFormatId="16" applyNumberFormats="0" applyBorderFormats="0" applyFontFormats="1" applyPatternFormats="1" applyAlignmentFormats="0" applyWidthHeightFormats="0"/>
</file>

<file path=xl/queryTables/queryTable3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5" connectionId="318" xr16:uid="{00000000-0016-0000-0200-00001C090000}" autoFormatId="16" applyNumberFormats="0" applyBorderFormats="0" applyFontFormats="1" applyPatternFormats="1" applyAlignmentFormats="0" applyWidthHeightFormats="0"/>
</file>

<file path=xl/queryTables/queryTable3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5" connectionId="2028" xr16:uid="{00000000-0016-0000-0200-000087000000}" autoFormatId="16" applyNumberFormats="0" applyBorderFormats="0" applyFontFormats="1" applyPatternFormats="1" applyAlignmentFormats="0" applyWidthHeightFormats="0"/>
</file>

<file path=xl/queryTables/queryTable3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8" connectionId="2049" xr16:uid="{00000000-0016-0000-0200-000016030000}" autoFormatId="16" applyNumberFormats="0" applyBorderFormats="0" applyFontFormats="1" applyPatternFormats="1" applyAlignmentFormats="0" applyWidthHeightFormats="0"/>
</file>

<file path=xl/queryTables/queryTable3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7" connectionId="2820" xr16:uid="{00000000-0016-0000-0200-000051000000}" autoFormatId="16" applyNumberFormats="0" applyBorderFormats="0" applyFontFormats="1" applyPatternFormats="1" applyAlignmentFormats="0" applyWidthHeightFormats="0"/>
</file>

<file path=xl/queryTables/queryTable3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9" connectionId="3029" xr16:uid="{00000000-0016-0000-0200-0000D9050000}" autoFormatId="16" applyNumberFormats="0" applyBorderFormats="0" applyFontFormats="1" applyPatternFormats="1" applyAlignmentFormats="0" applyWidthHeightFormats="0"/>
</file>

<file path=xl/queryTables/queryTable3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5" connectionId="3049" xr16:uid="{00000000-0016-0000-0200-00002D010000}" autoFormatId="16" applyNumberFormats="0" applyBorderFormats="0" applyFontFormats="1" applyPatternFormats="1" applyAlignmentFormats="0" applyWidthHeightFormats="0"/>
</file>

<file path=xl/queryTables/queryTable3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7" connectionId="3008" xr16:uid="{00000000-0016-0000-0200-0000080D0000}" autoFormatId="16" applyNumberFormats="0" applyBorderFormats="0" applyFontFormats="1" applyPatternFormats="1" applyAlignmentFormats="0" applyWidthHeightFormats="0"/>
</file>

<file path=xl/queryTables/queryTable3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5" connectionId="283" xr16:uid="{00000000-0016-0000-0200-00003B0D0000}" autoFormatId="16" applyNumberFormats="0" applyBorderFormats="0" applyFontFormats="1" applyPatternFormats="1" applyAlignmentFormats="0" applyWidthHeightFormats="0"/>
</file>

<file path=xl/queryTables/queryTable3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5" connectionId="3646" xr16:uid="{00000000-0016-0000-0200-000046020000}" autoFormatId="16" applyNumberFormats="0" applyBorderFormats="0" applyFontFormats="1" applyPatternFormats="1" applyAlignmentFormats="0" applyWidthHeightFormats="0"/>
</file>

<file path=xl/queryTables/queryTable3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connectionId="2705" xr16:uid="{00000000-0016-0000-0200-0000C70A0000}" autoFormatId="16" applyNumberFormats="0" applyBorderFormats="0" applyFontFormats="1" applyPatternFormats="1" applyAlignmentFormats="0" applyWidthHeightFormats="0"/>
</file>

<file path=xl/queryTables/queryTable3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8" connectionId="1539" xr16:uid="{00000000-0016-0000-0200-00009B030000}" autoFormatId="16" applyNumberFormats="0" applyBorderFormats="0" applyFontFormats="1" applyPatternFormats="1" applyAlignmentFormats="0" applyWidthHeightFormats="0"/>
</file>

<file path=xl/queryTables/queryTable3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7" connectionId="2199" xr16:uid="{00000000-0016-0000-0200-0000620D0000}" autoFormatId="16" applyNumberFormats="0" applyBorderFormats="0" applyFontFormats="1" applyPatternFormats="1" applyAlignmentFormats="0" applyWidthHeightFormats="0"/>
</file>

<file path=xl/queryTables/queryTable3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2" connectionId="200" xr16:uid="{00000000-0016-0000-0200-00009E080000}" autoFormatId="16" applyNumberFormats="0" applyBorderFormats="0" applyFontFormats="1" applyPatternFormats="1" applyAlignmentFormats="0" applyWidthHeightFormats="0"/>
</file>

<file path=xl/queryTables/queryTable3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0" connectionId="2554" xr16:uid="{00000000-0016-0000-0200-0000F6040000}" autoFormatId="16" applyNumberFormats="0" applyBorderFormats="0" applyFontFormats="1" applyPatternFormats="1" applyAlignmentFormats="0" applyWidthHeightFormats="0"/>
</file>

<file path=xl/queryTables/queryTable3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7" connectionId="12" xr16:uid="{00000000-0016-0000-0200-0000F3000000}" autoFormatId="16" applyNumberFormats="0" applyBorderFormats="0" applyFontFormats="1" applyPatternFormats="1" applyAlignmentFormats="0" applyWidthHeightFormats="0"/>
</file>

<file path=xl/queryTables/queryTable3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4" connectionId="2623" xr16:uid="{00000000-0016-0000-0200-000084080000}" autoFormatId="16" applyNumberFormats="0" applyBorderFormats="0" applyFontFormats="1" applyPatternFormats="1" applyAlignmentFormats="0" applyWidthHeightFormats="0"/>
</file>

<file path=xl/queryTables/queryTable3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4" connectionId="37" xr16:uid="{00000000-0016-0000-0200-0000B1000000}" autoFormatId="16" applyNumberFormats="0" applyBorderFormats="0" applyFontFormats="1" applyPatternFormats="1" applyAlignmentFormats="0" applyWidthHeightFormats="0"/>
</file>

<file path=xl/queryTables/queryTable3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2" connectionId="182" xr16:uid="{00000000-0016-0000-0200-00001C040000}" autoFormatId="16" applyNumberFormats="0" applyBorderFormats="0" applyFontFormats="1" applyPatternFormats="1" applyAlignmentFormats="0" applyWidthHeightFormats="0"/>
</file>

<file path=xl/queryTables/queryTable3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5" connectionId="2664" xr16:uid="{00000000-0016-0000-0200-0000DC0C0000}" autoFormatId="16" applyNumberFormats="0" applyBorderFormats="0" applyFontFormats="1" applyPatternFormats="1" applyAlignmentFormats="0" applyWidthHeightFormats="0"/>
</file>

<file path=xl/queryTables/queryTable3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connectionId="2932" xr16:uid="{00000000-0016-0000-0200-0000B20C0000}" autoFormatId="16" applyNumberFormats="0" applyBorderFormats="0" applyFontFormats="1" applyPatternFormats="1" applyAlignmentFormats="0" applyWidthHeightFormats="0"/>
</file>

<file path=xl/queryTables/queryTable3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connectionId="2887" xr16:uid="{00000000-0016-0000-0200-0000C0000000}" autoFormatId="16" applyNumberFormats="0" applyBorderFormats="0" applyFontFormats="1" applyPatternFormats="1" applyAlignmentFormats="0" applyWidthHeightFormats="0"/>
</file>

<file path=xl/queryTables/queryTable3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5" connectionId="1826" xr16:uid="{00000000-0016-0000-0200-00008E050000}" autoFormatId="16" applyNumberFormats="0" applyBorderFormats="0" applyFontFormats="1" applyPatternFormats="1" applyAlignmentFormats="0" applyWidthHeightFormats="0"/>
</file>

<file path=xl/queryTables/queryTable3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0" connectionId="3669" xr16:uid="{00000000-0016-0000-0200-000027010000}" autoFormatId="16" applyNumberFormats="0" applyBorderFormats="0" applyFontFormats="1" applyPatternFormats="1" applyAlignmentFormats="0" applyWidthHeightFormats="0"/>
</file>

<file path=xl/queryTables/queryTable3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2" connectionId="2085" xr16:uid="{00000000-0016-0000-0200-00007B010000}" autoFormatId="16" applyNumberFormats="0" applyBorderFormats="0" applyFontFormats="1" applyPatternFormats="1" applyAlignmentFormats="0" applyWidthHeightFormats="0"/>
</file>

<file path=xl/queryTables/queryTable3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5" connectionId="3773" xr16:uid="{00000000-0016-0000-0200-0000AE060000}" autoFormatId="16" applyNumberFormats="0" applyBorderFormats="0" applyFontFormats="1" applyPatternFormats="1" applyAlignmentFormats="0" applyWidthHeightFormats="0"/>
</file>

<file path=xl/queryTables/queryTable3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connectionId="3086" xr16:uid="{00000000-0016-0000-0200-00000C050000}" autoFormatId="16" applyNumberFormats="0" applyBorderFormats="0" applyFontFormats="1" applyPatternFormats="1" applyAlignmentFormats="0" applyWidthHeightFormats="0"/>
</file>

<file path=xl/queryTables/queryTable3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9" connectionId="1549" xr16:uid="{00000000-0016-0000-0200-0000FF080000}" autoFormatId="16" applyNumberFormats="0" applyBorderFormats="0" applyFontFormats="1" applyPatternFormats="1" applyAlignmentFormats="0" applyWidthHeightFormats="0"/>
</file>

<file path=xl/queryTables/queryTable3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8" connectionId="222" xr16:uid="{00000000-0016-0000-0200-000056090000}" autoFormatId="16" applyNumberFormats="0" applyBorderFormats="0" applyFontFormats="1" applyPatternFormats="1" applyAlignmentFormats="0" applyWidthHeightFormats="0"/>
</file>

<file path=xl/queryTables/queryTable3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7" connectionId="1072" xr16:uid="{00000000-0016-0000-0200-000085060000}" autoFormatId="16" applyNumberFormats="0" applyBorderFormats="0" applyFontFormats="1" applyPatternFormats="1" applyAlignmentFormats="0" applyWidthHeightFormats="0"/>
</file>

<file path=xl/queryTables/queryTable3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5" connectionId="2297" xr16:uid="{00000000-0016-0000-0200-000081080000}" autoFormatId="16" applyNumberFormats="0" applyBorderFormats="0" applyFontFormats="1" applyPatternFormats="1" applyAlignmentFormats="0" applyWidthHeightFormats="0"/>
</file>

<file path=xl/queryTables/queryTable3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1" connectionId="2027" xr16:uid="{00000000-0016-0000-0200-0000900D0000}" autoFormatId="16" applyNumberFormats="0" applyBorderFormats="0" applyFontFormats="1" applyPatternFormats="1" applyAlignmentFormats="0" applyWidthHeightFormats="0"/>
</file>

<file path=xl/queryTables/queryTable3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0" connectionId="1759" xr16:uid="{00000000-0016-0000-0200-0000ED0D0000}" autoFormatId="16" applyNumberFormats="0" applyBorderFormats="0" applyFontFormats="1" applyPatternFormats="1" applyAlignmentFormats="0" applyWidthHeightFormats="0"/>
</file>

<file path=xl/queryTables/queryTable3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6" connectionId="309" xr16:uid="{00000000-0016-0000-0200-00002E030000}" autoFormatId="16" applyNumberFormats="0" applyBorderFormats="0" applyFontFormats="1" applyPatternFormats="1" applyAlignmentFormats="0" applyWidthHeightFormats="0"/>
</file>

<file path=xl/queryTables/queryTable3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0" connectionId="1709" xr16:uid="{00000000-0016-0000-0200-0000F1000000}" autoFormatId="16" applyNumberFormats="0" applyBorderFormats="0" applyFontFormats="1" applyPatternFormats="1" applyAlignmentFormats="0" applyWidthHeightFormats="0"/>
</file>

<file path=xl/queryTables/queryTable3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5" connectionId="980" xr16:uid="{00000000-0016-0000-0200-0000B80B0000}" autoFormatId="16" applyNumberFormats="0" applyBorderFormats="0" applyFontFormats="1" applyPatternFormats="1" applyAlignmentFormats="0" applyWidthHeightFormats="0"/>
</file>

<file path=xl/queryTables/queryTable3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5" connectionId="986" xr16:uid="{00000000-0016-0000-0200-0000B2050000}" autoFormatId="16" applyNumberFormats="0" applyBorderFormats="0" applyFontFormats="1" applyPatternFormats="1" applyAlignmentFormats="0" applyWidthHeightFormats="0"/>
</file>

<file path=xl/queryTables/queryTable3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9" connectionId="538" xr16:uid="{00000000-0016-0000-0200-000061020000}" autoFormatId="16" applyNumberFormats="0" applyBorderFormats="0" applyFontFormats="1" applyPatternFormats="1" applyAlignmentFormats="0" applyWidthHeightFormats="0"/>
</file>

<file path=xl/queryTables/queryTable3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7" connectionId="3131" xr16:uid="{00000000-0016-0000-0200-00000B0A0000}" autoFormatId="16" applyNumberFormats="0" applyBorderFormats="0" applyFontFormats="1" applyPatternFormats="1" applyAlignmentFormats="0" applyWidthHeightFormats="0"/>
</file>

<file path=xl/queryTables/queryTable3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8" connectionId="90" xr16:uid="{00000000-0016-0000-0200-000048070000}" autoFormatId="16" applyNumberFormats="0" applyBorderFormats="0" applyFontFormats="1" applyPatternFormats="1" applyAlignmentFormats="0" applyWidthHeightFormats="0"/>
</file>

<file path=xl/queryTables/queryTable3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4" connectionId="4015" xr16:uid="{00000000-0016-0000-0200-0000040A0000}" autoFormatId="16" applyNumberFormats="0" applyBorderFormats="0" applyFontFormats="1" applyPatternFormats="1" applyAlignmentFormats="0" applyWidthHeightFormats="0"/>
</file>

<file path=xl/queryTables/queryTable3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5" connectionId="1194" xr16:uid="{00000000-0016-0000-0200-000096000000}" autoFormatId="16" applyNumberFormats="0" applyBorderFormats="0" applyFontFormats="1" applyPatternFormats="1" applyAlignmentFormats="0" applyWidthHeightFormats="0"/>
</file>

<file path=xl/queryTables/queryTable3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0" connectionId="3876" xr16:uid="{00000000-0016-0000-0200-00003D000000}" autoFormatId="16" applyNumberFormats="0" applyBorderFormats="0" applyFontFormats="1" applyPatternFormats="1" applyAlignmentFormats="0" applyWidthHeightFormats="0"/>
</file>

<file path=xl/queryTables/queryTable3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2" connectionId="3813" xr16:uid="{00000000-0016-0000-0200-0000DA0C0000}" autoFormatId="16" applyNumberFormats="0" applyBorderFormats="0" applyFontFormats="1" applyPatternFormats="1" applyAlignmentFormats="0" applyWidthHeightFormats="0"/>
</file>

<file path=xl/queryTables/queryTable3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4" connectionId="1154" xr16:uid="{00000000-0016-0000-0200-00000F0D0000}" autoFormatId="16" applyNumberFormats="0" applyBorderFormats="0" applyFontFormats="1" applyPatternFormats="1" applyAlignmentFormats="0" applyWidthHeightFormats="0"/>
</file>

<file path=xl/queryTables/queryTable3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5" connectionId="2659" xr16:uid="{00000000-0016-0000-0200-0000A20B0000}" autoFormatId="16" applyNumberFormats="0" applyBorderFormats="0" applyFontFormats="1" applyPatternFormats="1" applyAlignmentFormats="0" applyWidthHeightFormats="0"/>
</file>

<file path=xl/queryTables/queryTable3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3" connectionId="3366" xr16:uid="{00000000-0016-0000-0200-00004A090000}" autoFormatId="16" applyNumberFormats="0" applyBorderFormats="0" applyFontFormats="1" applyPatternFormats="1" applyAlignmentFormats="0" applyWidthHeightFormats="0"/>
</file>

<file path=xl/queryTables/queryTable3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9" connectionId="707" xr16:uid="{00000000-0016-0000-0200-0000E3000000}" autoFormatId="16" applyNumberFormats="0" applyBorderFormats="0" applyFontFormats="1" applyPatternFormats="1" applyAlignmentFormats="0" applyWidthHeightFormats="0"/>
</file>

<file path=xl/queryTables/queryTable3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5" connectionId="3106" xr16:uid="{00000000-0016-0000-0200-0000C5030000}" autoFormatId="16" applyNumberFormats="0" applyBorderFormats="0" applyFontFormats="1" applyPatternFormats="1" applyAlignmentFormats="0" applyWidthHeightFormats="0"/>
</file>

<file path=xl/queryTables/queryTable3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5" connectionId="3030" xr16:uid="{00000000-0016-0000-0200-0000C9090000}" autoFormatId="16" applyNumberFormats="0" applyBorderFormats="0" applyFontFormats="1" applyPatternFormats="1" applyAlignmentFormats="0" applyWidthHeightFormats="0"/>
</file>

<file path=xl/queryTables/queryTable3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6" connectionId="1076" xr16:uid="{00000000-0016-0000-0200-0000D1020000}" autoFormatId="16" applyNumberFormats="0" applyBorderFormats="0" applyFontFormats="1" applyPatternFormats="1" applyAlignmentFormats="0" applyWidthHeightFormats="0"/>
</file>

<file path=xl/queryTables/queryTable3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0" connectionId="1590" xr16:uid="{00000000-0016-0000-0200-0000F0090000}" autoFormatId="16" applyNumberFormats="0" applyBorderFormats="0" applyFontFormats="1" applyPatternFormats="1" applyAlignmentFormats="0" applyWidthHeightFormats="0"/>
</file>

<file path=xl/queryTables/queryTable3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4" connectionId="1052" xr16:uid="{00000000-0016-0000-0200-000085000000}" autoFormatId="16" applyNumberFormats="0" applyBorderFormats="0" applyFontFormats="1" applyPatternFormats="1" applyAlignmentFormats="0" applyWidthHeightFormats="0"/>
</file>

<file path=xl/queryTables/queryTable3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6" connectionId="192" xr16:uid="{00000000-0016-0000-0200-00001E050000}" autoFormatId="16" applyNumberFormats="0" applyBorderFormats="0" applyFontFormats="1" applyPatternFormats="1" applyAlignmentFormats="0" applyWidthHeightFormats="0"/>
</file>

<file path=xl/queryTables/queryTable3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3" connectionId="619" xr16:uid="{00000000-0016-0000-0200-00006D000000}" autoFormatId="16" applyNumberFormats="0" applyBorderFormats="0" applyFontFormats="1" applyPatternFormats="1" applyAlignmentFormats="0" applyWidthHeightFormats="0"/>
</file>

<file path=xl/queryTables/queryTable3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7" connectionId="1399" xr16:uid="{00000000-0016-0000-0200-0000EE000000}" autoFormatId="16" applyNumberFormats="0" applyBorderFormats="0" applyFontFormats="1" applyPatternFormats="1" applyAlignmentFormats="0" applyWidthHeightFormats="0"/>
</file>

<file path=xl/queryTables/queryTable3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7" connectionId="4013" xr16:uid="{00000000-0016-0000-0200-0000B0020000}" autoFormatId="16" applyNumberFormats="0" applyBorderFormats="0" applyFontFormats="1" applyPatternFormats="1" applyAlignmentFormats="0" applyWidthHeightFormats="0"/>
</file>

<file path=xl/queryTables/queryTable3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1" connectionId="2514" xr16:uid="{00000000-0016-0000-0200-00001A030000}" autoFormatId="16" applyNumberFormats="0" applyBorderFormats="0" applyFontFormats="1" applyPatternFormats="1" applyAlignmentFormats="0" applyWidthHeightFormats="0"/>
</file>

<file path=xl/queryTables/queryTable3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3" connectionId="1319" xr16:uid="{00000000-0016-0000-0200-0000B5020000}" autoFormatId="16" applyNumberFormats="0" applyBorderFormats="0" applyFontFormats="1" applyPatternFormats="1" applyAlignmentFormats="0" applyWidthHeightFormats="0"/>
</file>

<file path=xl/queryTables/queryTable3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connectionId="3208" xr16:uid="{00000000-0016-0000-0200-0000890B0000}" autoFormatId="16" applyNumberFormats="0" applyBorderFormats="0" applyFontFormats="1" applyPatternFormats="1" applyAlignmentFormats="0" applyWidthHeightFormats="0"/>
</file>

<file path=xl/queryTables/queryTable3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1" connectionId="312" xr16:uid="{00000000-0016-0000-0200-000042060000}" autoFormatId="16" applyNumberFormats="0" applyBorderFormats="0" applyFontFormats="1" applyPatternFormats="1" applyAlignmentFormats="0" applyWidthHeightFormats="0"/>
</file>

<file path=xl/queryTables/queryTable3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3" connectionId="2291" xr16:uid="{00000000-0016-0000-0200-0000D8050000}" autoFormatId="16" applyNumberFormats="0" applyBorderFormats="0" applyFontFormats="1" applyPatternFormats="1" applyAlignmentFormats="0" applyWidthHeightFormats="0"/>
</file>

<file path=xl/queryTables/queryTable3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9" connectionId="1447" xr16:uid="{00000000-0016-0000-0200-00004A040000}" autoFormatId="16" applyNumberFormats="0" applyBorderFormats="0" applyFontFormats="1" applyPatternFormats="1" applyAlignmentFormats="0" applyWidthHeightFormats="0"/>
</file>

<file path=xl/queryTables/queryTable3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9" connectionId="1988" xr16:uid="{00000000-0016-0000-0200-0000AA0D0000}" autoFormatId="16" applyNumberFormats="0" applyBorderFormats="0" applyFontFormats="1" applyPatternFormats="1" applyAlignmentFormats="0" applyWidthHeightFormats="0"/>
</file>

<file path=xl/queryTables/queryTable3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9" connectionId="1036" xr16:uid="{00000000-0016-0000-0200-0000F8070000}" autoFormatId="16" applyNumberFormats="0" applyBorderFormats="0" applyFontFormats="1" applyPatternFormats="1" applyAlignmentFormats="0" applyWidthHeightFormats="0"/>
</file>

<file path=xl/queryTables/queryTable3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1" connectionId="575" xr16:uid="{00000000-0016-0000-0200-00006D060000}" autoFormatId="16" applyNumberFormats="0" applyBorderFormats="0" applyFontFormats="1" applyPatternFormats="1" applyAlignmentFormats="0" applyWidthHeightFormats="0"/>
</file>

<file path=xl/queryTables/queryTable3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4" connectionId="1637" xr16:uid="{00000000-0016-0000-0200-0000FF0B0000}" autoFormatId="16" applyNumberFormats="0" applyBorderFormats="0" applyFontFormats="1" applyPatternFormats="1" applyAlignmentFormats="0" applyWidthHeightFormats="0"/>
</file>

<file path=xl/queryTables/queryTable3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1" connectionId="460" xr16:uid="{00000000-0016-0000-0200-000025090000}" autoFormatId="16" applyNumberFormats="0" applyBorderFormats="0" applyFontFormats="1" applyPatternFormats="1" applyAlignmentFormats="0" applyWidthHeightFormats="0"/>
</file>

<file path=xl/queryTables/queryTable3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1" connectionId="3236" xr16:uid="{00000000-0016-0000-0200-0000C8070000}" autoFormatId="16" applyNumberFormats="0" applyBorderFormats="0" applyFontFormats="1" applyPatternFormats="1" applyAlignmentFormats="0" applyWidthHeightFormats="0"/>
</file>

<file path=xl/queryTables/queryTable3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8" connectionId="1017" xr16:uid="{00000000-0016-0000-0200-0000E0030000}" autoFormatId="16" applyNumberFormats="0" applyBorderFormats="0" applyFontFormats="1" applyPatternFormats="1" applyAlignmentFormats="0" applyWidthHeightFormats="0"/>
</file>

<file path=xl/queryTables/queryTable3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2" connectionId="566" xr16:uid="{00000000-0016-0000-0200-000034060000}" autoFormatId="16" applyNumberFormats="0" applyBorderFormats="0" applyFontFormats="1" applyPatternFormats="1" applyAlignmentFormats="0" applyWidthHeightFormats="0"/>
</file>

<file path=xl/queryTables/queryTable3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5" connectionId="2835" xr16:uid="{00000000-0016-0000-0200-0000960B0000}" autoFormatId="16" applyNumberFormats="0" applyBorderFormats="0" applyFontFormats="1" applyPatternFormats="1" applyAlignmentFormats="0" applyWidthHeightFormats="0"/>
</file>

<file path=xl/queryTables/queryTable3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2" connectionId="1081" xr16:uid="{00000000-0016-0000-0200-0000B8000000}" autoFormatId="16" applyNumberFormats="0" applyBorderFormats="0" applyFontFormats="1" applyPatternFormats="1" applyAlignmentFormats="0" applyWidthHeightFormats="0"/>
</file>

<file path=xl/queryTables/queryTable3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4" connectionId="104" xr16:uid="{00000000-0016-0000-0200-000092050000}" autoFormatId="16" applyNumberFormats="0" applyBorderFormats="0" applyFontFormats="1" applyPatternFormats="1" applyAlignmentFormats="0" applyWidthHeightFormats="0"/>
</file>

<file path=xl/queryTables/queryTable3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3" connectionId="1918" xr16:uid="{00000000-0016-0000-0200-0000EC020000}" autoFormatId="16" applyNumberFormats="0" applyBorderFormats="0" applyFontFormats="1" applyPatternFormats="1" applyAlignmentFormats="0" applyWidthHeightFormats="0"/>
</file>

<file path=xl/queryTables/queryTable3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0" connectionId="1434" xr16:uid="{00000000-0016-0000-0200-00007D0C0000}" autoFormatId="16" applyNumberFormats="0" applyBorderFormats="0" applyFontFormats="1" applyPatternFormats="1" applyAlignmentFormats="0" applyWidthHeightFormats="0"/>
</file>

<file path=xl/queryTables/queryTable3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2" connectionId="2215" xr16:uid="{00000000-0016-0000-0200-0000A4060000}" autoFormatId="16" applyNumberFormats="0" applyBorderFormats="0" applyFontFormats="1" applyPatternFormats="1" applyAlignmentFormats="0" applyWidthHeightFormats="0"/>
</file>

<file path=xl/queryTables/queryTable3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0" connectionId="2016" xr16:uid="{00000000-0016-0000-0200-0000B60C0000}" autoFormatId="16" applyNumberFormats="0" applyBorderFormats="0" applyFontFormats="1" applyPatternFormats="1" applyAlignmentFormats="0" applyWidthHeightFormats="0"/>
</file>

<file path=xl/queryTables/queryTable3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5" connectionId="180" xr16:uid="{00000000-0016-0000-0200-00004E080000}" autoFormatId="16" applyNumberFormats="0" applyBorderFormats="0" applyFontFormats="1" applyPatternFormats="1" applyAlignmentFormats="0" applyWidthHeightFormats="0"/>
</file>

<file path=xl/queryTables/queryTable3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2" connectionId="2591" xr16:uid="{00000000-0016-0000-0200-0000A0060000}" autoFormatId="16" applyNumberFormats="0" applyBorderFormats="0" applyFontFormats="1" applyPatternFormats="1" applyAlignmentFormats="0" applyWidthHeightFormats="0"/>
</file>

<file path=xl/queryTables/queryTable3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0" connectionId="3794" xr16:uid="{00000000-0016-0000-0200-0000F40A0000}" autoFormatId="16" applyNumberFormats="0" applyBorderFormats="0" applyFontFormats="1" applyPatternFormats="1" applyAlignmentFormats="0" applyWidthHeightFormats="0"/>
</file>

<file path=xl/queryTables/queryTable3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7" connectionId="3399" xr16:uid="{00000000-0016-0000-0200-0000690C0000}" autoFormatId="16" applyNumberFormats="0" applyBorderFormats="0" applyFontFormats="1" applyPatternFormats="1" applyAlignmentFormats="0" applyWidthHeightFormats="0"/>
</file>

<file path=xl/queryTables/queryTable3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8" connectionId="532" xr16:uid="{00000000-0016-0000-0200-0000CD090000}" autoFormatId="16" applyNumberFormats="0" applyBorderFormats="0" applyFontFormats="1" applyPatternFormats="1" applyAlignmentFormats="0" applyWidthHeightFormats="0"/>
</file>

<file path=xl/queryTables/queryTable3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3" connectionId="1597" xr16:uid="{00000000-0016-0000-0200-0000A7030000}" autoFormatId="16" applyNumberFormats="0" applyBorderFormats="0" applyFontFormats="1" applyPatternFormats="1" applyAlignmentFormats="0" applyWidthHeightFormats="0"/>
</file>

<file path=xl/queryTables/queryTable3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4" connectionId="1021" xr16:uid="{00000000-0016-0000-0200-000090040000}" autoFormatId="16" applyNumberFormats="0" applyBorderFormats="0" applyFontFormats="1" applyPatternFormats="1" applyAlignmentFormats="0" applyWidthHeightFormats="0"/>
</file>

<file path=xl/queryTables/queryTable3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6" connectionId="2009" xr16:uid="{00000000-0016-0000-0200-0000F0070000}" autoFormatId="16" applyNumberFormats="0" applyBorderFormats="0" applyFontFormats="1" applyPatternFormats="1" applyAlignmentFormats="0" applyWidthHeightFormats="0"/>
</file>

<file path=xl/queryTables/queryTable3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7" connectionId="1560" xr16:uid="{00000000-0016-0000-0200-000064000000}" autoFormatId="16" applyNumberFormats="0" applyBorderFormats="0" applyFontFormats="1" applyPatternFormats="1" applyAlignmentFormats="0" applyWidthHeightFormats="0"/>
</file>

<file path=xl/queryTables/queryTable3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1" connectionId="2574" xr16:uid="{00000000-0016-0000-0200-00001C0C0000}" autoFormatId="16" applyNumberFormats="0" applyBorderFormats="0" applyFontFormats="1" applyPatternFormats="1" applyAlignmentFormats="0" applyWidthHeightFormats="0"/>
</file>

<file path=xl/queryTables/queryTable3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2" connectionId="1220" xr16:uid="{00000000-0016-0000-0200-000000090000}" autoFormatId="16" applyNumberFormats="0" applyBorderFormats="0" applyFontFormats="1" applyPatternFormats="1" applyAlignmentFormats="0" applyWidthHeightFormats="0"/>
</file>

<file path=xl/queryTables/queryTable3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9" connectionId="3406" xr16:uid="{00000000-0016-0000-0200-00000D060000}" autoFormatId="16" applyNumberFormats="0" applyBorderFormats="0" applyFontFormats="1" applyPatternFormats="1" applyAlignmentFormats="0" applyWidthHeightFormats="0"/>
</file>

<file path=xl/queryTables/queryTable3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2" connectionId="3875" xr16:uid="{00000000-0016-0000-0200-0000EC010000}" autoFormatId="16" applyNumberFormats="0" applyBorderFormats="0" applyFontFormats="1" applyPatternFormats="1" applyAlignmentFormats="0" applyWidthHeightFormats="0"/>
</file>

<file path=xl/queryTables/queryTable3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2" connectionId="1718" xr16:uid="{00000000-0016-0000-0200-000035020000}" autoFormatId="16" applyNumberFormats="0" applyBorderFormats="0" applyFontFormats="1" applyPatternFormats="1" applyAlignmentFormats="0" applyWidthHeightFormats="0"/>
</file>

<file path=xl/queryTables/queryTable3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7" connectionId="1838" xr16:uid="{00000000-0016-0000-0200-00009F0B0000}" autoFormatId="16" applyNumberFormats="0" applyBorderFormats="0" applyFontFormats="1" applyPatternFormats="1" applyAlignmentFormats="0" applyWidthHeightFormats="0"/>
</file>

<file path=xl/queryTables/queryTable3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5" connectionId="3841" xr16:uid="{00000000-0016-0000-0200-0000D70B0000}" autoFormatId="16" applyNumberFormats="0" applyBorderFormats="0" applyFontFormats="1" applyPatternFormats="1" applyAlignmentFormats="0" applyWidthHeightFormats="0"/>
</file>

<file path=xl/queryTables/queryTable3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3" connectionId="3833" xr16:uid="{00000000-0016-0000-0200-0000080C0000}" autoFormatId="16" applyNumberFormats="0" applyBorderFormats="0" applyFontFormats="1" applyPatternFormats="1" applyAlignmentFormats="0" applyWidthHeightFormats="0"/>
</file>

<file path=xl/queryTables/queryTable3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5" connectionId="2792" xr16:uid="{00000000-0016-0000-0200-000036050000}" autoFormatId="16" applyNumberFormats="0" applyBorderFormats="0" applyFontFormats="1" applyPatternFormats="1" applyAlignmentFormats="0" applyWidthHeightFormats="0"/>
</file>

<file path=xl/queryTables/queryTable3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7" connectionId="3444" xr16:uid="{00000000-0016-0000-0200-000004010000}" autoFormatId="16" applyNumberFormats="0" applyBorderFormats="0" applyFontFormats="1" applyPatternFormats="1" applyAlignmentFormats="0" applyWidthHeightFormats="0"/>
</file>

<file path=xl/queryTables/queryTable3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9" connectionId="2581" xr16:uid="{00000000-0016-0000-0200-00004C080000}" autoFormatId="16" applyNumberFormats="0" applyBorderFormats="0" applyFontFormats="1" applyPatternFormats="1" applyAlignmentFormats="0" applyWidthHeightFormats="0"/>
</file>

<file path=xl/queryTables/queryTable3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1" connectionId="1065" xr16:uid="{00000000-0016-0000-0200-000074090000}" autoFormatId="16" applyNumberFormats="0" applyBorderFormats="0" applyFontFormats="1" applyPatternFormats="1" applyAlignmentFormats="0" applyWidthHeightFormats="0"/>
</file>

<file path=xl/queryTables/queryTable3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2" connectionId="1073" xr16:uid="{00000000-0016-0000-0200-000089080000}" autoFormatId="16" applyNumberFormats="0" applyBorderFormats="0" applyFontFormats="1" applyPatternFormats="1" applyAlignmentFormats="0" applyWidthHeightFormats="0"/>
</file>

<file path=xl/queryTables/queryTable3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7" connectionId="2943" xr16:uid="{00000000-0016-0000-0200-000032020000}" autoFormatId="16" applyNumberFormats="0" applyBorderFormats="0" applyFontFormats="1" applyPatternFormats="1" applyAlignmentFormats="0" applyWidthHeightFormats="0"/>
</file>

<file path=xl/queryTables/queryTable3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6" connectionId="297" xr16:uid="{00000000-0016-0000-0200-0000A5010000}" autoFormatId="16" applyNumberFormats="0" applyBorderFormats="0" applyFontFormats="1" applyPatternFormats="1" applyAlignmentFormats="0" applyWidthHeightFormats="0"/>
</file>

<file path=xl/queryTables/queryTable3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3" connectionId="1724" xr16:uid="{00000000-0016-0000-0200-000088040000}" autoFormatId="16" applyNumberFormats="0" applyBorderFormats="0" applyFontFormats="1" applyPatternFormats="1" applyAlignmentFormats="0" applyWidthHeightFormats="0"/>
</file>

<file path=xl/queryTables/queryTable3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8" connectionId="2461" xr16:uid="{00000000-0016-0000-0200-0000B9080000}" autoFormatId="16" applyNumberFormats="0" applyBorderFormats="0" applyFontFormats="1" applyPatternFormats="1" applyAlignmentFormats="0" applyWidthHeightFormats="0"/>
</file>

<file path=xl/queryTables/queryTable3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5" connectionId="4117" xr16:uid="{00000000-0016-0000-0200-0000C50C0000}" autoFormatId="16" applyNumberFormats="0" applyBorderFormats="0" applyFontFormats="1" applyPatternFormats="1" applyAlignmentFormats="0" applyWidthHeightFormats="0"/>
</file>

<file path=xl/queryTables/queryTable3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1" connectionId="1123" xr16:uid="{00000000-0016-0000-0200-000023020000}" autoFormatId="16" applyNumberFormats="0" applyBorderFormats="0" applyFontFormats="1" applyPatternFormats="1" applyAlignmentFormats="0" applyWidthHeightFormats="0"/>
</file>

<file path=xl/queryTables/queryTable3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9" connectionId="711" xr16:uid="{00000000-0016-0000-0200-0000F9050000}" autoFormatId="16" applyNumberFormats="0" applyBorderFormats="0" applyFontFormats="1" applyPatternFormats="1" applyAlignmentFormats="0" applyWidthHeightFormats="0"/>
</file>

<file path=xl/queryTables/queryTable3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9" connectionId="2422" xr16:uid="{00000000-0016-0000-0200-000066000000}" autoFormatId="16" applyNumberFormats="0" applyBorderFormats="0" applyFontFormats="1" applyPatternFormats="1" applyAlignmentFormats="0" applyWidthHeightFormats="0"/>
</file>

<file path=xl/queryTables/queryTable3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4" connectionId="1931" xr16:uid="{00000000-0016-0000-0200-0000DB090000}" autoFormatId="16" applyNumberFormats="0" applyBorderFormats="0" applyFontFormats="1" applyPatternFormats="1" applyAlignmentFormats="0" applyWidthHeightFormats="0"/>
</file>

<file path=xl/queryTables/queryTable3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0" connectionId="3857" xr16:uid="{00000000-0016-0000-0200-0000A2010000}" autoFormatId="16" applyNumberFormats="0" applyBorderFormats="0" applyFontFormats="1" applyPatternFormats="1" applyAlignmentFormats="0" applyWidthHeightFormats="0"/>
</file>

<file path=xl/queryTables/queryTable3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6" connectionId="3021" xr16:uid="{00000000-0016-0000-0200-000082060000}" autoFormatId="16" applyNumberFormats="0" applyBorderFormats="0" applyFontFormats="1" applyPatternFormats="1" applyAlignmentFormats="0" applyWidthHeightFormats="0"/>
</file>

<file path=xl/queryTables/queryTable3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7" connectionId="1069" xr16:uid="{00000000-0016-0000-0200-0000150B0000}" autoFormatId="16" applyNumberFormats="0" applyBorderFormats="0" applyFontFormats="1" applyPatternFormats="1" applyAlignmentFormats="0" applyWidthHeightFormats="0"/>
</file>

<file path=xl/queryTables/queryTable3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8" connectionId="2497" xr16:uid="{00000000-0016-0000-0200-00002B090000}" autoFormatId="16" applyNumberFormats="0" applyBorderFormats="0" applyFontFormats="1" applyPatternFormats="1" applyAlignmentFormats="0" applyWidthHeightFormats="0"/>
</file>

<file path=xl/queryTables/queryTable3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7" connectionId="3870" xr16:uid="{00000000-0016-0000-0200-00009B040000}" autoFormatId="16" applyNumberFormats="0" applyBorderFormats="0" applyFontFormats="1" applyPatternFormats="1" applyAlignmentFormats="0" applyWidthHeightFormats="0"/>
</file>

<file path=xl/queryTables/queryTable3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2" connectionId="1839" xr16:uid="{00000000-0016-0000-0200-0000120C0000}" autoFormatId="16" applyNumberFormats="0" applyBorderFormats="0" applyFontFormats="1" applyPatternFormats="1" applyAlignmentFormats="0" applyWidthHeightFormats="0"/>
</file>

<file path=xl/queryTables/queryTable3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5" connectionId="2700" xr16:uid="{00000000-0016-0000-0200-0000E0080000}" autoFormatId="16" applyNumberFormats="0" applyBorderFormats="0" applyFontFormats="1" applyPatternFormats="1" applyAlignmentFormats="0" applyWidthHeightFormats="0"/>
</file>

<file path=xl/queryTables/queryTable3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3" connectionId="3270" xr16:uid="{00000000-0016-0000-0200-0000A5060000}" autoFormatId="16" applyNumberFormats="0" applyBorderFormats="0" applyFontFormats="1" applyPatternFormats="1" applyAlignmentFormats="0" applyWidthHeightFormats="0"/>
</file>

<file path=xl/queryTables/queryTable3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4" connectionId="2892" xr16:uid="{00000000-0016-0000-0200-00006D080000}" autoFormatId="16" applyNumberFormats="0" applyBorderFormats="0" applyFontFormats="1" applyPatternFormats="1" applyAlignmentFormats="0" applyWidthHeightFormats="0"/>
</file>

<file path=xl/queryTables/queryTable3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connectionId="3162" xr16:uid="{00000000-0016-0000-0200-0000100B0000}" autoFormatId="16" applyNumberFormats="0" applyBorderFormats="0" applyFontFormats="1" applyPatternFormats="1" applyAlignmentFormats="0" applyWidthHeightFormats="0"/>
</file>

<file path=xl/queryTables/queryTable3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9" connectionId="1090" xr16:uid="{00000000-0016-0000-0200-0000B60D0000}" autoFormatId="16" applyNumberFormats="0" applyBorderFormats="0" applyFontFormats="1" applyPatternFormats="1" applyAlignmentFormats="0" applyWidthHeightFormats="0"/>
</file>

<file path=xl/queryTables/queryTable3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5" connectionId="2586" xr16:uid="{00000000-0016-0000-0200-00006B020000}" autoFormatId="16" applyNumberFormats="0" applyBorderFormats="0" applyFontFormats="1" applyPatternFormats="1" applyAlignmentFormats="0" applyWidthHeightFormats="0"/>
</file>

<file path=xl/queryTables/queryTable3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5" connectionId="632" xr16:uid="{00000000-0016-0000-0200-0000D70D0000}" autoFormatId="16" applyNumberFormats="0" applyBorderFormats="0" applyFontFormats="1" applyPatternFormats="1" applyAlignmentFormats="0" applyWidthHeightFormats="0"/>
</file>

<file path=xl/queryTables/queryTable3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5" connectionId="1439" xr16:uid="{00000000-0016-0000-0200-000070040000}" autoFormatId="16" applyNumberFormats="0" applyBorderFormats="0" applyFontFormats="1" applyPatternFormats="1" applyAlignmentFormats="0" applyWidthHeightFormats="0"/>
</file>

<file path=xl/queryTables/queryTable3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9" connectionId="405" xr16:uid="{00000000-0016-0000-0200-0000B70C0000}" autoFormatId="16" applyNumberFormats="0" applyBorderFormats="0" applyFontFormats="1" applyPatternFormats="1" applyAlignmentFormats="0" applyWidthHeightFormats="0"/>
</file>

<file path=xl/queryTables/queryTable3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5" connectionId="143" xr16:uid="{00000000-0016-0000-0200-00008D070000}" autoFormatId="16" applyNumberFormats="0" applyBorderFormats="0" applyFontFormats="1" applyPatternFormats="1" applyAlignmentFormats="0" applyWidthHeightFormats="0"/>
</file>

<file path=xl/queryTables/queryTable3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2" connectionId="3389" xr16:uid="{00000000-0016-0000-0200-0000DB040000}" autoFormatId="16" applyNumberFormats="0" applyBorderFormats="0" applyFontFormats="1" applyPatternFormats="1" applyAlignmentFormats="0" applyWidthHeightFormats="0"/>
</file>

<file path=xl/queryTables/queryTable3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5" connectionId="3403" xr16:uid="{00000000-0016-0000-0200-00002F070000}" autoFormatId="16" applyNumberFormats="0" applyBorderFormats="0" applyFontFormats="1" applyPatternFormats="1" applyAlignmentFormats="0" applyWidthHeightFormats="0"/>
</file>

<file path=xl/queryTables/queryTable3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2" connectionId="1164" xr16:uid="{00000000-0016-0000-0200-00005E0D0000}" autoFormatId="16" applyNumberFormats="0" applyBorderFormats="0" applyFontFormats="1" applyPatternFormats="1" applyAlignmentFormats="0" applyWidthHeightFormats="0"/>
</file>

<file path=xl/queryTables/queryTable3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8" connectionId="777" xr16:uid="{00000000-0016-0000-0200-0000140C0000}" autoFormatId="16" applyNumberFormats="0" applyBorderFormats="0" applyFontFormats="1" applyPatternFormats="1" applyAlignmentFormats="0" applyWidthHeightFormats="0"/>
</file>

<file path=xl/queryTables/queryTable3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1" connectionId="1941" xr16:uid="{00000000-0016-0000-0200-0000BC0C0000}" autoFormatId="16" applyNumberFormats="0" applyBorderFormats="0" applyFontFormats="1" applyPatternFormats="1" applyAlignmentFormats="0" applyWidthHeightFormats="0"/>
</file>

<file path=xl/queryTables/queryTable3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connectionId="3517" xr16:uid="{00000000-0016-0000-0200-000057030000}" autoFormatId="16" applyNumberFormats="0" applyBorderFormats="0" applyFontFormats="1" applyPatternFormats="1" applyAlignmentFormats="0" applyWidthHeightFormats="0"/>
</file>

<file path=xl/queryTables/queryTable3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0" connectionId="3400" xr16:uid="{00000000-0016-0000-0200-00000D090000}" autoFormatId="16" applyNumberFormats="0" applyBorderFormats="0" applyFontFormats="1" applyPatternFormats="1" applyAlignmentFormats="0" applyWidthHeightFormats="0"/>
</file>

<file path=xl/queryTables/queryTable3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5" connectionId="246" xr16:uid="{00000000-0016-0000-0200-000041090000}" autoFormatId="16" applyNumberFormats="0" applyBorderFormats="0" applyFontFormats="1" applyPatternFormats="1" applyAlignmentFormats="0" applyWidthHeightFormats="0"/>
</file>

<file path=xl/queryTables/queryTable3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5" connectionId="2534" xr16:uid="{00000000-0016-0000-0200-0000B10C0000}" autoFormatId="16" applyNumberFormats="0" applyBorderFormats="0" applyFontFormats="1" applyPatternFormats="1" applyAlignmentFormats="0" applyWidthHeightFormats="0"/>
</file>

<file path=xl/queryTables/queryTable3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3" connectionId="2865" xr16:uid="{00000000-0016-0000-0200-000088070000}" autoFormatId="16" applyNumberFormats="0" applyBorderFormats="0" applyFontFormats="1" applyPatternFormats="1" applyAlignmentFormats="0" applyWidthHeightFormats="0"/>
</file>

<file path=xl/queryTables/queryTable3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3" connectionId="799" xr16:uid="{00000000-0016-0000-0200-0000E70C0000}" autoFormatId="16" applyNumberFormats="0" applyBorderFormats="0" applyFontFormats="1" applyPatternFormats="1" applyAlignmentFormats="0" applyWidthHeightFormats="0"/>
</file>

<file path=xl/queryTables/queryTable3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7" connectionId="2977" xr16:uid="{00000000-0016-0000-0200-000006090000}" autoFormatId="16" applyNumberFormats="0" applyBorderFormats="0" applyFontFormats="1" applyPatternFormats="1" applyAlignmentFormats="0" applyWidthHeightFormats="0"/>
</file>

<file path=xl/queryTables/queryTable3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0" connectionId="2157" xr16:uid="{00000000-0016-0000-0200-0000FC060000}" autoFormatId="16" applyNumberFormats="0" applyBorderFormats="0" applyFontFormats="1" applyPatternFormats="1" applyAlignmentFormats="0" applyWidthHeightFormats="0"/>
</file>

<file path=xl/queryTables/queryTable3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7" connectionId="317" xr16:uid="{00000000-0016-0000-0200-00001B070000}" autoFormatId="16" applyNumberFormats="0" applyBorderFormats="0" applyFontFormats="1" applyPatternFormats="1" applyAlignmentFormats="0" applyWidthHeightFormats="0"/>
</file>

<file path=xl/queryTables/queryTable3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2" connectionId="285" xr16:uid="{00000000-0016-0000-0200-0000090C0000}" autoFormatId="16" applyNumberFormats="0" applyBorderFormats="0" applyFontFormats="1" applyPatternFormats="1" applyAlignmentFormats="0" applyWidthHeightFormats="0"/>
</file>

<file path=xl/queryTables/queryTable3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7" connectionId="553" xr16:uid="{00000000-0016-0000-0200-0000370C0000}" autoFormatId="16" applyNumberFormats="0" applyBorderFormats="0" applyFontFormats="1" applyPatternFormats="1" applyAlignmentFormats="0" applyWidthHeightFormats="0"/>
</file>

<file path=xl/queryTables/queryTable3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6" connectionId="3848" xr16:uid="{00000000-0016-0000-0200-000073010000}" autoFormatId="16" applyNumberFormats="0" applyBorderFormats="0" applyFontFormats="1" applyPatternFormats="1" applyAlignmentFormats="0" applyWidthHeightFormats="0"/>
</file>

<file path=xl/queryTables/queryTable3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3" connectionId="2319" xr16:uid="{00000000-0016-0000-0200-00007E060000}" autoFormatId="16" applyNumberFormats="0" applyBorderFormats="0" applyFontFormats="1" applyPatternFormats="1" applyAlignmentFormats="0" applyWidthHeightFormats="0"/>
</file>

<file path=xl/queryTables/queryTable3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3" connectionId="2173" xr16:uid="{00000000-0016-0000-0200-000021040000}" autoFormatId="16" applyNumberFormats="0" applyBorderFormats="0" applyFontFormats="1" applyPatternFormats="1" applyAlignmentFormats="0" applyWidthHeightFormats="0"/>
</file>

<file path=xl/queryTables/queryTable3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3" connectionId="1364" xr16:uid="{00000000-0016-0000-0200-00008A060000}" autoFormatId="16" applyNumberFormats="0" applyBorderFormats="0" applyFontFormats="1" applyPatternFormats="1" applyAlignmentFormats="0" applyWidthHeightFormats="0"/>
</file>

<file path=xl/queryTables/queryTable3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2" connectionId="1846" xr16:uid="{00000000-0016-0000-0200-000043030000}" autoFormatId="16" applyNumberFormats="0" applyBorderFormats="0" applyFontFormats="1" applyPatternFormats="1" applyAlignmentFormats="0" applyWidthHeightFormats="0"/>
</file>

<file path=xl/queryTables/queryTable3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5" connectionId="219" xr16:uid="{00000000-0016-0000-0200-000063080000}" autoFormatId="16" applyNumberFormats="0" applyBorderFormats="0" applyFontFormats="1" applyPatternFormats="1" applyAlignmentFormats="0" applyWidthHeightFormats="0"/>
</file>

<file path=xl/queryTables/queryTable3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3" connectionId="3894" xr16:uid="{00000000-0016-0000-0200-00001E0A0000}" autoFormatId="16" applyNumberFormats="0" applyBorderFormats="0" applyFontFormats="1" applyPatternFormats="1" applyAlignmentFormats="0" applyWidthHeightFormats="0"/>
</file>

<file path=xl/queryTables/queryTable3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8" connectionId="2516" xr16:uid="{00000000-0016-0000-0200-0000D5060000}" autoFormatId="16" applyNumberFormats="0" applyBorderFormats="0" applyFontFormats="1" applyPatternFormats="1" applyAlignmentFormats="0" applyWidthHeightFormats="0"/>
</file>

<file path=xl/queryTables/queryTable3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4" connectionId="4245" xr16:uid="{00000000-0016-0000-0200-0000170B0000}" autoFormatId="16" applyNumberFormats="0" applyBorderFormats="0" applyFontFormats="1" applyPatternFormats="1" applyAlignmentFormats="0" applyWidthHeightFormats="0"/>
</file>

<file path=xl/queryTables/queryTable3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6" connectionId="1628" xr16:uid="{00000000-0016-0000-0200-0000B80A0000}" autoFormatId="16" applyNumberFormats="0" applyBorderFormats="0" applyFontFormats="1" applyPatternFormats="1" applyAlignmentFormats="0" applyWidthHeightFormats="0"/>
</file>

<file path=xl/queryTables/queryTable3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2" connectionId="3455" xr16:uid="{00000000-0016-0000-0200-000047060000}" autoFormatId="16" applyNumberFormats="0" applyBorderFormats="0" applyFontFormats="1" applyPatternFormats="1" applyAlignmentFormats="0" applyWidthHeightFormats="0"/>
</file>

<file path=xl/queryTables/queryTable3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4" connectionId="2645" xr16:uid="{00000000-0016-0000-0200-000081030000}" autoFormatId="16" applyNumberFormats="0" applyBorderFormats="0" applyFontFormats="1" applyPatternFormats="1" applyAlignmentFormats="0" applyWidthHeightFormats="0"/>
</file>

<file path=xl/queryTables/queryTable3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8" connectionId="2127" xr16:uid="{00000000-0016-0000-0200-00002C0C0000}" autoFormatId="16" applyNumberFormats="0" applyBorderFormats="0" applyFontFormats="1" applyPatternFormats="1" applyAlignmentFormats="0" applyWidthHeightFormats="0"/>
</file>

<file path=xl/queryTables/queryTable3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9" connectionId="4120" xr16:uid="{00000000-0016-0000-0200-00006F0D0000}" autoFormatId="16" applyNumberFormats="0" applyBorderFormats="0" applyFontFormats="1" applyPatternFormats="1" applyAlignmentFormats="0" applyWidthHeightFormats="0"/>
</file>

<file path=xl/queryTables/queryTable3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7" connectionId="2310" xr16:uid="{00000000-0016-0000-0200-000083080000}" autoFormatId="16" applyNumberFormats="0" applyBorderFormats="0" applyFontFormats="1" applyPatternFormats="1" applyAlignmentFormats="0" applyWidthHeightFormats="0"/>
</file>

<file path=xl/queryTables/queryTable3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5" connectionId="3588" xr16:uid="{00000000-0016-0000-0200-000092010000}" autoFormatId="16" applyNumberFormats="0" applyBorderFormats="0" applyFontFormats="1" applyPatternFormats="1" applyAlignmentFormats="0" applyWidthHeightFormats="0"/>
</file>

<file path=xl/queryTables/queryTable3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4" connectionId="2169" xr16:uid="{00000000-0016-0000-0200-00001C020000}" autoFormatId="16" applyNumberFormats="0" applyBorderFormats="0" applyFontFormats="1" applyPatternFormats="1" applyAlignmentFormats="0" applyWidthHeightFormats="0"/>
</file>

<file path=xl/queryTables/queryTable3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8" connectionId="2991" xr16:uid="{00000000-0016-0000-0200-0000C4060000}" autoFormatId="16" applyNumberFormats="0" applyBorderFormats="0" applyFontFormats="1" applyPatternFormats="1" applyAlignmentFormats="0" applyWidthHeightFormats="0"/>
</file>

<file path=xl/queryTables/queryTable3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5" connectionId="21" xr16:uid="{00000000-0016-0000-0200-000025080000}" autoFormatId="16" applyNumberFormats="0" applyBorderFormats="0" applyFontFormats="1" applyPatternFormats="1" applyAlignmentFormats="0" applyWidthHeightFormats="0"/>
</file>

<file path=xl/queryTables/queryTable3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8" connectionId="779" xr16:uid="{00000000-0016-0000-0200-0000C70B0000}" autoFormatId="16" applyNumberFormats="0" applyBorderFormats="0" applyFontFormats="1" applyPatternFormats="1" applyAlignmentFormats="0" applyWidthHeightFormats="0"/>
</file>

<file path=xl/queryTables/queryTable3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9" connectionId="2153" xr16:uid="{00000000-0016-0000-0200-000039020000}" autoFormatId="16" applyNumberFormats="0" applyBorderFormats="0" applyFontFormats="1" applyPatternFormats="1" applyAlignmentFormats="0" applyWidthHeightFormats="0"/>
</file>

<file path=xl/queryTables/queryTable3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6" connectionId="4178" xr16:uid="{00000000-0016-0000-0200-0000360A0000}" autoFormatId="16" applyNumberFormats="0" applyBorderFormats="0" applyFontFormats="1" applyPatternFormats="1" applyAlignmentFormats="0" applyWidthHeightFormats="0"/>
</file>

<file path=xl/queryTables/queryTable3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9" connectionId="1094" xr16:uid="{00000000-0016-0000-0200-00004C0B0000}" autoFormatId="16" applyNumberFormats="0" applyBorderFormats="0" applyFontFormats="1" applyPatternFormats="1" applyAlignmentFormats="0" applyWidthHeightFormats="0"/>
</file>

<file path=xl/queryTables/queryTable3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9" connectionId="2683" xr16:uid="{00000000-0016-0000-0200-000070080000}" autoFormatId="16" applyNumberFormats="0" applyBorderFormats="0" applyFontFormats="1" applyPatternFormats="1" applyAlignmentFormats="0" applyWidthHeightFormats="0"/>
</file>

<file path=xl/queryTables/queryTable3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3" connectionId="2309" xr16:uid="{00000000-0016-0000-0200-0000D9070000}" autoFormatId="16" applyNumberFormats="0" applyBorderFormats="0" applyFontFormats="1" applyPatternFormats="1" applyAlignmentFormats="0" applyWidthHeightFormats="0"/>
</file>

<file path=xl/queryTables/queryTable3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9" connectionId="1646" xr16:uid="{00000000-0016-0000-0200-000032090000}" autoFormatId="16" applyNumberFormats="0" applyBorderFormats="0" applyFontFormats="1" applyPatternFormats="1" applyAlignmentFormats="0" applyWidthHeightFormats="0"/>
</file>

<file path=xl/queryTables/queryTable3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0" connectionId="298" xr16:uid="{00000000-0016-0000-0200-00001D040000}" autoFormatId="16" applyNumberFormats="0" applyBorderFormats="0" applyFontFormats="1" applyPatternFormats="1" applyAlignmentFormats="0" applyWidthHeightFormats="0"/>
</file>

<file path=xl/queryTables/queryTable3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4" connectionId="341" xr16:uid="{00000000-0016-0000-0200-000088020000}" autoFormatId="16" applyNumberFormats="0" applyBorderFormats="0" applyFontFormats="1" applyPatternFormats="1" applyAlignmentFormats="0" applyWidthHeightFormats="0"/>
</file>

<file path=xl/queryTables/queryTable3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4" connectionId="857" xr16:uid="{00000000-0016-0000-0200-0000DC020000}" autoFormatId="16" applyNumberFormats="0" applyBorderFormats="0" applyFontFormats="1" applyPatternFormats="1" applyAlignmentFormats="0" applyWidthHeightFormats="0"/>
</file>

<file path=xl/queryTables/queryTable3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9" connectionId="2839" xr16:uid="{00000000-0016-0000-0200-0000D5020000}" autoFormatId="16" applyNumberFormats="0" applyBorderFormats="0" applyFontFormats="1" applyPatternFormats="1" applyAlignmentFormats="0" applyWidthHeightFormats="0"/>
</file>

<file path=xl/queryTables/queryTable3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3" connectionId="2842" xr16:uid="{00000000-0016-0000-0200-000093070000}" autoFormatId="16" applyNumberFormats="0" applyBorderFormats="0" applyFontFormats="1" applyPatternFormats="1" applyAlignmentFormats="0" applyWidthHeightFormats="0"/>
</file>

<file path=xl/queryTables/queryTable3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2" connectionId="2363" xr16:uid="{00000000-0016-0000-0200-0000BE040000}" autoFormatId="16" applyNumberFormats="0" applyBorderFormats="0" applyFontFormats="1" applyPatternFormats="1" applyAlignmentFormats="0" applyWidthHeightFormats="0"/>
</file>

<file path=xl/queryTables/queryTable3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3" connectionId="316" xr16:uid="{00000000-0016-0000-0200-0000FA040000}" autoFormatId="16" applyNumberFormats="0" applyBorderFormats="0" applyFontFormats="1" applyPatternFormats="1" applyAlignmentFormats="0" applyWidthHeightFormats="0"/>
</file>

<file path=xl/queryTables/queryTable3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9" connectionId="84" xr16:uid="{00000000-0016-0000-0200-0000D60D0000}" autoFormatId="16" applyNumberFormats="0" applyBorderFormats="0" applyFontFormats="1" applyPatternFormats="1" applyAlignmentFormats="0" applyWidthHeightFormats="0"/>
</file>

<file path=xl/queryTables/queryTable3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9" connectionId="2836" xr16:uid="{00000000-0016-0000-0200-0000240B0000}" autoFormatId="16" applyNumberFormats="0" applyBorderFormats="0" applyFontFormats="1" applyPatternFormats="1" applyAlignmentFormats="0" applyWidthHeightFormats="0"/>
</file>

<file path=xl/queryTables/queryTable3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1" connectionId="1238" xr16:uid="{00000000-0016-0000-0200-0000E3060000}" autoFormatId="16" applyNumberFormats="0" applyBorderFormats="0" applyFontFormats="1" applyPatternFormats="1" applyAlignmentFormats="0" applyWidthHeightFormats="0"/>
</file>

<file path=xl/queryTables/queryTable3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6" connectionId="1272" xr16:uid="{00000000-0016-0000-0200-0000AD0B0000}" autoFormatId="16" applyNumberFormats="0" applyBorderFormats="0" applyFontFormats="1" applyPatternFormats="1" applyAlignmentFormats="0" applyWidthHeightFormats="0"/>
</file>

<file path=xl/queryTables/queryTable3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1" connectionId="3418" xr16:uid="{00000000-0016-0000-0200-0000E3050000}" autoFormatId="16" applyNumberFormats="0" applyBorderFormats="0" applyFontFormats="1" applyPatternFormats="1" applyAlignmentFormats="0" applyWidthHeightFormats="0"/>
</file>

<file path=xl/queryTables/queryTable3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3" connectionId="2418" xr16:uid="{00000000-0016-0000-0200-0000A3050000}" autoFormatId="16" applyNumberFormats="0" applyBorderFormats="0" applyFontFormats="1" applyPatternFormats="1" applyAlignmentFormats="0" applyWidthHeightFormats="0"/>
</file>

<file path=xl/queryTables/queryTable3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8" connectionId="2730" xr16:uid="{00000000-0016-0000-0200-00006C0D0000}" autoFormatId="16" applyNumberFormats="0" applyBorderFormats="0" applyFontFormats="1" applyPatternFormats="1" applyAlignmentFormats="0" applyWidthHeightFormats="0"/>
</file>

<file path=xl/queryTables/queryTable3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6" connectionId="2146" xr16:uid="{00000000-0016-0000-0200-00006A0C0000}" autoFormatId="16" applyNumberFormats="0" applyBorderFormats="0" applyFontFormats="1" applyPatternFormats="1" applyAlignmentFormats="0" applyWidthHeightFormats="0"/>
</file>

<file path=xl/queryTables/queryTable3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2" connectionId="1845" xr16:uid="{00000000-0016-0000-0200-00005C030000}" autoFormatId="16" applyNumberFormats="0" applyBorderFormats="0" applyFontFormats="1" applyPatternFormats="1" applyAlignmentFormats="0" applyWidthHeightFormats="0"/>
</file>

<file path=xl/queryTables/queryTable3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7" connectionId="595" xr16:uid="{00000000-0016-0000-0200-000050080000}" autoFormatId="16" applyNumberFormats="0" applyBorderFormats="0" applyFontFormats="1" applyPatternFormats="1" applyAlignmentFormats="0" applyWidthHeightFormats="0"/>
</file>

<file path=xl/queryTables/queryTable3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8" connectionId="2051" xr16:uid="{00000000-0016-0000-0200-0000630D0000}" autoFormatId="16" applyNumberFormats="0" applyBorderFormats="0" applyFontFormats="1" applyPatternFormats="1" applyAlignmentFormats="0" applyWidthHeightFormats="0"/>
</file>

<file path=xl/queryTables/queryTable3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6" connectionId="3054" xr16:uid="{00000000-0016-0000-0200-0000C60A0000}" autoFormatId="16" applyNumberFormats="0" applyBorderFormats="0" applyFontFormats="1" applyPatternFormats="1" applyAlignmentFormats="0" applyWidthHeightFormats="0"/>
</file>

<file path=xl/queryTables/queryTable3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2" connectionId="2260" xr16:uid="{00000000-0016-0000-0200-00008B0D0000}" autoFormatId="16" applyNumberFormats="0" applyBorderFormats="0" applyFontFormats="1" applyPatternFormats="1" applyAlignmentFormats="0" applyWidthHeightFormats="0"/>
</file>

<file path=xl/queryTables/queryTable3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9" connectionId="1876" xr16:uid="{00000000-0016-0000-0200-000000000000}" autoFormatId="16" applyNumberFormats="0" applyBorderFormats="0" applyFontFormats="1" applyPatternFormats="1" applyAlignmentFormats="0" applyWidthHeightFormats="0"/>
</file>

<file path=xl/queryTables/queryTable3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1" connectionId="2570" xr16:uid="{00000000-0016-0000-0200-00009B020000}" autoFormatId="16" applyNumberFormats="0" applyBorderFormats="0" applyFontFormats="1" applyPatternFormats="1" applyAlignmentFormats="0" applyWidthHeightFormats="0"/>
</file>

<file path=xl/queryTables/queryTable3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6" connectionId="1408" xr16:uid="{00000000-0016-0000-0200-00001E0B0000}" autoFormatId="16" applyNumberFormats="0" applyBorderFormats="0" applyFontFormats="1" applyPatternFormats="1" applyAlignmentFormats="0" applyWidthHeightFormats="0"/>
</file>

<file path=xl/queryTables/queryTable3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5" connectionId="2194" xr16:uid="{00000000-0016-0000-0200-0000530D0000}" autoFormatId="16" applyNumberFormats="0" applyBorderFormats="0" applyFontFormats="1" applyPatternFormats="1" applyAlignmentFormats="0" applyWidthHeightFormats="0"/>
</file>

<file path=xl/queryTables/queryTable3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7" connectionId="1575" xr16:uid="{00000000-0016-0000-0200-000051050000}" autoFormatId="16" applyNumberFormats="0" applyBorderFormats="0" applyFontFormats="1" applyPatternFormats="1" applyAlignmentFormats="0" applyWidthHeightFormats="0"/>
</file>

<file path=xl/queryTables/queryTable3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9" connectionId="748" xr16:uid="{00000000-0016-0000-0200-0000D3080000}" autoFormatId="16" applyNumberFormats="0" applyBorderFormats="0" applyFontFormats="1" applyPatternFormats="1" applyAlignmentFormats="0" applyWidthHeightFormats="0"/>
</file>

<file path=xl/queryTables/queryTable3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0" connectionId="948" xr16:uid="{00000000-0016-0000-0200-000074050000}" autoFormatId="16" applyNumberFormats="0" applyBorderFormats="0" applyFontFormats="1" applyPatternFormats="1" applyAlignmentFormats="0" applyWidthHeightFormats="0"/>
</file>

<file path=xl/queryTables/queryTable3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7" connectionId="2095" xr16:uid="{00000000-0016-0000-0200-0000340D0000}" autoFormatId="16" applyNumberFormats="0" applyBorderFormats="0" applyFontFormats="1" applyPatternFormats="1" applyAlignmentFormats="0" applyWidthHeightFormats="0"/>
</file>

<file path=xl/queryTables/queryTable3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9" connectionId="1003" xr16:uid="{00000000-0016-0000-0200-00000C000000}" autoFormatId="16" applyNumberFormats="0" applyBorderFormats="0" applyFontFormats="1" applyPatternFormats="1" applyAlignmentFormats="0" applyWidthHeightFormats="0"/>
</file>

<file path=xl/queryTables/queryTable3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9" connectionId="2903" xr16:uid="{00000000-0016-0000-0200-000011010000}" autoFormatId="16" applyNumberFormats="0" applyBorderFormats="0" applyFontFormats="1" applyPatternFormats="1" applyAlignmentFormats="0" applyWidthHeightFormats="0"/>
</file>

<file path=xl/queryTables/queryTable3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9" connectionId="710" xr16:uid="{00000000-0016-0000-0200-00004C0D0000}" autoFormatId="16" applyNumberFormats="0" applyBorderFormats="0" applyFontFormats="1" applyPatternFormats="1" applyAlignmentFormats="0" applyWidthHeightFormats="0"/>
</file>

<file path=xl/queryTables/queryTable3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3" connectionId="362" xr16:uid="{00000000-0016-0000-0200-0000CA0B0000}" autoFormatId="16" applyNumberFormats="0" applyBorderFormats="0" applyFontFormats="1" applyPatternFormats="1" applyAlignmentFormats="0" applyWidthHeightFormats="0"/>
</file>

<file path=xl/queryTables/queryTable3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9" connectionId="703" xr16:uid="{00000000-0016-0000-0200-000071080000}" autoFormatId="16" applyNumberFormats="0" applyBorderFormats="0" applyFontFormats="1" applyPatternFormats="1" applyAlignmentFormats="0" applyWidthHeightFormats="0"/>
</file>

<file path=xl/queryTables/queryTable3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0" connectionId="1083" xr16:uid="{00000000-0016-0000-0200-0000E5020000}" autoFormatId="16" applyNumberFormats="0" applyBorderFormats="0" applyFontFormats="1" applyPatternFormats="1" applyAlignmentFormats="0" applyWidthHeightFormats="0"/>
</file>

<file path=xl/queryTables/queryTable3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5" connectionId="981" xr16:uid="{00000000-0016-0000-0200-000054010000}" autoFormatId="16" applyNumberFormats="0" applyBorderFormats="0" applyFontFormats="1" applyPatternFormats="1" applyAlignmentFormats="0" applyWidthHeightFormats="0"/>
</file>

<file path=xl/queryTables/queryTable3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6" connectionId="301" xr16:uid="{00000000-0016-0000-0200-0000F90A0000}" autoFormatId="16" applyNumberFormats="0" applyBorderFormats="0" applyFontFormats="1" applyPatternFormats="1" applyAlignmentFormats="0" applyWidthHeightFormats="0"/>
</file>

<file path=xl/queryTables/queryTable3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6" connectionId="970" xr16:uid="{00000000-0016-0000-0200-000089060000}" autoFormatId="16" applyNumberFormats="0" applyBorderFormats="0" applyFontFormats="1" applyPatternFormats="1" applyAlignmentFormats="0" applyWidthHeightFormats="0"/>
</file>

<file path=xl/queryTables/queryTable3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7" connectionId="2641" xr16:uid="{00000000-0016-0000-0200-00001C030000}" autoFormatId="16" applyNumberFormats="0" applyBorderFormats="0" applyFontFormats="1" applyPatternFormats="1" applyAlignmentFormats="0" applyWidthHeightFormats="0"/>
</file>

<file path=xl/queryTables/queryTable3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0" connectionId="842" xr16:uid="{00000000-0016-0000-0200-0000F6050000}" autoFormatId="16" applyNumberFormats="0" applyBorderFormats="0" applyFontFormats="1" applyPatternFormats="1" applyAlignmentFormats="0" applyWidthHeightFormats="0"/>
</file>

<file path=xl/queryTables/queryTable3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3" connectionId="2321" xr16:uid="{00000000-0016-0000-0200-000068090000}" autoFormatId="16" applyNumberFormats="0" applyBorderFormats="0" applyFontFormats="1" applyPatternFormats="1" applyAlignmentFormats="0" applyWidthHeightFormats="0"/>
</file>

<file path=xl/queryTables/queryTable3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4" connectionId="807" xr16:uid="{00000000-0016-0000-0200-0000B10A0000}" autoFormatId="16" applyNumberFormats="0" applyBorderFormats="0" applyFontFormats="1" applyPatternFormats="1" applyAlignmentFormats="0" applyWidthHeightFormats="0"/>
</file>

<file path=xl/queryTables/queryTable3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6" connectionId="2895" xr16:uid="{00000000-0016-0000-0200-0000EB000000}" autoFormatId="16" applyNumberFormats="0" applyBorderFormats="0" applyFontFormats="1" applyPatternFormats="1" applyAlignmentFormats="0" applyWidthHeightFormats="0"/>
</file>

<file path=xl/queryTables/queryTable3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8" connectionId="1086" xr16:uid="{00000000-0016-0000-0200-000079010000}" autoFormatId="16" applyNumberFormats="0" applyBorderFormats="0" applyFontFormats="1" applyPatternFormats="1" applyAlignmentFormats="0" applyWidthHeightFormats="0"/>
</file>

<file path=xl/queryTables/queryTable3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0" connectionId="642" xr16:uid="{00000000-0016-0000-0200-0000140B0000}" autoFormatId="16" applyNumberFormats="0" applyBorderFormats="0" applyFontFormats="1" applyPatternFormats="1" applyAlignmentFormats="0" applyWidthHeightFormats="0"/>
</file>

<file path=xl/queryTables/queryTable3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2" connectionId="3463" xr16:uid="{00000000-0016-0000-0200-00005F050000}" autoFormatId="16" applyNumberFormats="0" applyBorderFormats="0" applyFontFormats="1" applyPatternFormats="1" applyAlignmentFormats="0" applyWidthHeightFormats="0"/>
</file>

<file path=xl/queryTables/queryTable3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5" connectionId="988" xr16:uid="{00000000-0016-0000-0200-0000E2090000}" autoFormatId="16" applyNumberFormats="0" applyBorderFormats="0" applyFontFormats="1" applyPatternFormats="1" applyAlignmentFormats="0" applyWidthHeightFormats="0"/>
</file>

<file path=xl/queryTables/queryTable3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3" connectionId="3052" xr16:uid="{00000000-0016-0000-0200-000027080000}" autoFormatId="16" applyNumberFormats="0" applyBorderFormats="0" applyFontFormats="1" applyPatternFormats="1" applyAlignmentFormats="0" applyWidthHeightFormats="0"/>
</file>

<file path=xl/queryTables/queryTable3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7" connectionId="2036" xr16:uid="{00000000-0016-0000-0200-0000D4030000}" autoFormatId="16" applyNumberFormats="0" applyBorderFormats="0" applyFontFormats="1" applyPatternFormats="1" applyAlignmentFormats="0" applyWidthHeightFormats="0"/>
</file>

<file path=xl/queryTables/queryTable3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7" connectionId="1158" xr16:uid="{00000000-0016-0000-0200-000068070000}" autoFormatId="16" applyNumberFormats="0" applyBorderFormats="0" applyFontFormats="1" applyPatternFormats="1" applyAlignmentFormats="0" applyWidthHeightFormats="0"/>
</file>

<file path=xl/queryTables/queryTable3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7" connectionId="1891" xr16:uid="{00000000-0016-0000-0200-0000ED090000}" autoFormatId="16" applyNumberFormats="0" applyBorderFormats="0" applyFontFormats="1" applyPatternFormats="1" applyAlignmentFormats="0" applyWidthHeightFormats="0"/>
</file>

<file path=xl/queryTables/queryTable3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0" connectionId="2945" xr16:uid="{00000000-0016-0000-0200-0000D4010000}" autoFormatId="16" applyNumberFormats="0" applyBorderFormats="0" applyFontFormats="1" applyPatternFormats="1" applyAlignmentFormats="0" applyWidthHeightFormats="0"/>
</file>

<file path=xl/queryTables/queryTable3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3" connectionId="2882" xr16:uid="{00000000-0016-0000-0200-00002D080000}" autoFormatId="16" applyNumberFormats="0" applyBorderFormats="0" applyFontFormats="1" applyPatternFormats="1" applyAlignmentFormats="0" applyWidthHeightFormats="0"/>
</file>

<file path=xl/queryTables/queryTable3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5" connectionId="989" xr16:uid="{00000000-0016-0000-0200-00006F0A0000}" autoFormatId="16" applyNumberFormats="0" applyBorderFormats="0" applyFontFormats="1" applyPatternFormats="1" applyAlignmentFormats="0" applyWidthHeightFormats="0"/>
</file>

<file path=xl/queryTables/queryTable3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3" connectionId="3112" xr16:uid="{00000000-0016-0000-0200-000094020000}" autoFormatId="16" applyNumberFormats="0" applyBorderFormats="0" applyFontFormats="1" applyPatternFormats="1" applyAlignmentFormats="0" applyWidthHeightFormats="0"/>
</file>

<file path=xl/queryTables/queryTable3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7" connectionId="2490" xr16:uid="{00000000-0016-0000-0200-0000D50D0000}" autoFormatId="16" applyNumberFormats="0" applyBorderFormats="0" applyFontFormats="1" applyPatternFormats="1" applyAlignmentFormats="0" applyWidthHeightFormats="0"/>
</file>

<file path=xl/queryTables/queryTable3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4" connectionId="699" xr16:uid="{00000000-0016-0000-0200-0000780A0000}" autoFormatId="16" applyNumberFormats="0" applyBorderFormats="0" applyFontFormats="1" applyPatternFormats="1" applyAlignmentFormats="0" applyWidthHeightFormats="0"/>
</file>

<file path=xl/queryTables/queryTable3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7" connectionId="1402" xr16:uid="{00000000-0016-0000-0200-0000330B0000}" autoFormatId="16" applyNumberFormats="0" applyBorderFormats="0" applyFontFormats="1" applyPatternFormats="1" applyAlignmentFormats="0" applyWidthHeightFormats="0"/>
</file>

<file path=xl/queryTables/queryTable3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8" connectionId="1859" xr16:uid="{00000000-0016-0000-0200-00009E0C0000}" autoFormatId="16" applyNumberFormats="0" applyBorderFormats="0" applyFontFormats="1" applyPatternFormats="1" applyAlignmentFormats="0" applyWidthHeightFormats="0"/>
</file>

<file path=xl/queryTables/queryTable3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2" connectionId="1176" xr16:uid="{00000000-0016-0000-0200-0000A7060000}" autoFormatId="16" applyNumberFormats="0" applyBorderFormats="0" applyFontFormats="1" applyPatternFormats="1" applyAlignmentFormats="0" applyWidthHeightFormats="0"/>
</file>

<file path=xl/queryTables/queryTable3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5" connectionId="489" xr16:uid="{00000000-0016-0000-0200-0000B5070000}" autoFormatId="16" applyNumberFormats="0" applyBorderFormats="0" applyFontFormats="1" applyPatternFormats="1" applyAlignmentFormats="0" applyWidthHeightFormats="0"/>
</file>

<file path=xl/queryTables/queryTable3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3" connectionId="1651" xr16:uid="{00000000-0016-0000-0200-000094070000}" autoFormatId="16" applyNumberFormats="0" applyBorderFormats="0" applyFontFormats="1" applyPatternFormats="1" applyAlignmentFormats="0" applyWidthHeightFormats="0"/>
</file>

<file path=xl/queryTables/queryTable3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6" connectionId="3490" xr16:uid="{00000000-0016-0000-0200-000029090000}" autoFormatId="16" applyNumberFormats="0" applyBorderFormats="0" applyFontFormats="1" applyPatternFormats="1" applyAlignmentFormats="0" applyWidthHeightFormats="0"/>
</file>

<file path=xl/queryTables/queryTable3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0" connectionId="3830" xr16:uid="{00000000-0016-0000-0200-0000E0000000}" autoFormatId="16" applyNumberFormats="0" applyBorderFormats="0" applyFontFormats="1" applyPatternFormats="1" applyAlignmentFormats="0" applyWidthHeightFormats="0"/>
</file>

<file path=xl/queryTables/queryTable3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2" connectionId="1175" xr16:uid="{00000000-0016-0000-0200-000060070000}" autoFormatId="16" applyNumberFormats="0" applyBorderFormats="0" applyFontFormats="1" applyPatternFormats="1" applyAlignmentFormats="0" applyWidthHeightFormats="0"/>
</file>

<file path=xl/queryTables/queryTable3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9" connectionId="1780" xr16:uid="{00000000-0016-0000-0200-0000E5030000}" autoFormatId="16" applyNumberFormats="0" applyBorderFormats="0" applyFontFormats="1" applyPatternFormats="1" applyAlignmentFormats="0" applyWidthHeightFormats="0"/>
</file>

<file path=xl/queryTables/queryTable3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6" connectionId="2037" xr16:uid="{00000000-0016-0000-0200-0000F5090000}" autoFormatId="16" applyNumberFormats="0" applyBorderFormats="0" applyFontFormats="1" applyPatternFormats="1" applyAlignmentFormats="0" applyWidthHeightFormats="0"/>
</file>

<file path=xl/queryTables/queryTable3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5" connectionId="1423" xr16:uid="{00000000-0016-0000-0200-00007B040000}" autoFormatId="16" applyNumberFormats="0" applyBorderFormats="0" applyFontFormats="1" applyPatternFormats="1" applyAlignmentFormats="0" applyWidthHeightFormats="0"/>
</file>

<file path=xl/queryTables/queryTable3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1" connectionId="3019" xr16:uid="{00000000-0016-0000-0200-00003C090000}" autoFormatId="16" applyNumberFormats="0" applyBorderFormats="0" applyFontFormats="1" applyPatternFormats="1" applyAlignmentFormats="0" applyWidthHeightFormats="0"/>
</file>

<file path=xl/queryTables/queryTable3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9" connectionId="2857" xr16:uid="{00000000-0016-0000-0200-0000B8010000}" autoFormatId="16" applyNumberFormats="0" applyBorderFormats="0" applyFontFormats="1" applyPatternFormats="1" applyAlignmentFormats="0" applyWidthHeightFormats="0"/>
</file>

<file path=xl/queryTables/queryTable3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1" connectionId="2063" xr16:uid="{00000000-0016-0000-0200-00005D040000}" autoFormatId="16" applyNumberFormats="0" applyBorderFormats="0" applyFontFormats="1" applyPatternFormats="1" applyAlignmentFormats="0" applyWidthHeightFormats="0"/>
</file>

<file path=xl/queryTables/queryTable3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0" connectionId="1695" xr16:uid="{00000000-0016-0000-0200-0000CD020000}" autoFormatId="16" applyNumberFormats="0" applyBorderFormats="0" applyFontFormats="1" applyPatternFormats="1" applyAlignmentFormats="0" applyWidthHeightFormats="0"/>
</file>

<file path=xl/queryTables/queryTable3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4" connectionId="1068" xr16:uid="{00000000-0016-0000-0200-00009C0C0000}" autoFormatId="16" applyNumberFormats="0" applyBorderFormats="0" applyFontFormats="1" applyPatternFormats="1" applyAlignmentFormats="0" applyWidthHeightFormats="0"/>
</file>

<file path=xl/queryTables/queryTable3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6" connectionId="2608" xr16:uid="{00000000-0016-0000-0200-0000F5010000}" autoFormatId="16" applyNumberFormats="0" applyBorderFormats="0" applyFontFormats="1" applyPatternFormats="1" applyAlignmentFormats="0" applyWidthHeightFormats="0"/>
</file>

<file path=xl/queryTables/queryTable3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9" connectionId="3151" xr16:uid="{00000000-0016-0000-0200-0000BD080000}" autoFormatId="16" applyNumberFormats="0" applyBorderFormats="0" applyFontFormats="1" applyPatternFormats="1" applyAlignmentFormats="0" applyWidthHeightFormats="0"/>
</file>

<file path=xl/queryTables/queryTable3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7" connectionId="562" xr16:uid="{00000000-0016-0000-0200-00008A050000}" autoFormatId="16" applyNumberFormats="0" applyBorderFormats="0" applyFontFormats="1" applyPatternFormats="1" applyAlignmentFormats="0" applyWidthHeightFormats="0"/>
</file>

<file path=xl/queryTables/queryTable3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1" connectionId="2421" xr16:uid="{00000000-0016-0000-0200-000090010000}" autoFormatId="16" applyNumberFormats="0" applyBorderFormats="0" applyFontFormats="1" applyPatternFormats="1" applyAlignmentFormats="0" applyWidthHeightFormats="0"/>
</file>

<file path=xl/queryTables/queryTable3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1" connectionId="1822" xr16:uid="{00000000-0016-0000-0200-000043010000}" autoFormatId="16" applyNumberFormats="0" applyBorderFormats="0" applyFontFormats="1" applyPatternFormats="1" applyAlignmentFormats="0" applyWidthHeightFormats="0"/>
</file>

<file path=xl/queryTables/queryTable3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2" connectionId="732" xr16:uid="{00000000-0016-0000-0200-000037080000}" autoFormatId="16" applyNumberFormats="0" applyBorderFormats="0" applyFontFormats="1" applyPatternFormats="1" applyAlignmentFormats="0" applyWidthHeightFormats="0"/>
</file>

<file path=xl/queryTables/queryTable3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2" connectionId="677" xr16:uid="{00000000-0016-0000-0200-000075020000}" autoFormatId="16" applyNumberFormats="0" applyBorderFormats="0" applyFontFormats="1" applyPatternFormats="1" applyAlignmentFormats="0" applyWidthHeightFormats="0"/>
</file>

<file path=xl/queryTables/queryTable3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9" connectionId="1414" xr16:uid="{00000000-0016-0000-0200-000019050000}" autoFormatId="16" applyNumberFormats="0" applyBorderFormats="0" applyFontFormats="1" applyPatternFormats="1" applyAlignmentFormats="0" applyWidthHeightFormats="0"/>
</file>

<file path=xl/queryTables/queryTable3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8" connectionId="1055" xr16:uid="{00000000-0016-0000-0200-00008D0A0000}" autoFormatId="16" applyNumberFormats="0" applyBorderFormats="0" applyFontFormats="1" applyPatternFormats="1" applyAlignmentFormats="0" applyWidthHeightFormats="0"/>
</file>

<file path=xl/queryTables/queryTable3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1" connectionId="3734" xr16:uid="{00000000-0016-0000-0200-0000A8030000}" autoFormatId="16" applyNumberFormats="0" applyBorderFormats="0" applyFontFormats="1" applyPatternFormats="1" applyAlignmentFormats="0" applyWidthHeightFormats="0"/>
</file>

<file path=xl/queryTables/queryTable3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7" connectionId="1711" xr16:uid="{00000000-0016-0000-0200-0000F3030000}" autoFormatId="16" applyNumberFormats="0" applyBorderFormats="0" applyFontFormats="1" applyPatternFormats="1" applyAlignmentFormats="0" applyWidthHeightFormats="0"/>
</file>

<file path=xl/queryTables/queryTable3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7" connectionId="162" xr16:uid="{00000000-0016-0000-0200-000018090000}" autoFormatId="16" applyNumberFormats="0" applyBorderFormats="0" applyFontFormats="1" applyPatternFormats="1" applyAlignmentFormats="0" applyWidthHeightFormats="0"/>
</file>

<file path=xl/queryTables/queryTable3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8" connectionId="71" xr16:uid="{00000000-0016-0000-0200-0000E0040000}" autoFormatId="16" applyNumberFormats="0" applyBorderFormats="0" applyFontFormats="1" applyPatternFormats="1" applyAlignmentFormats="0" applyWidthHeightFormats="0"/>
</file>

<file path=xl/queryTables/queryTable3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8" connectionId="1523" xr16:uid="{00000000-0016-0000-0200-0000CC0D0000}" autoFormatId="16" applyNumberFormats="0" applyBorderFormats="0" applyFontFormats="1" applyPatternFormats="1" applyAlignmentFormats="0" applyWidthHeightFormats="0"/>
</file>

<file path=xl/queryTables/queryTable3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9" connectionId="4149" xr16:uid="{00000000-0016-0000-0200-000015000000}" autoFormatId="16" applyNumberFormats="0" applyBorderFormats="0" applyFontFormats="1" applyPatternFormats="1" applyAlignmentFormats="0" applyWidthHeightFormats="0"/>
</file>

<file path=xl/queryTables/queryTable3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9" connectionId="3547" xr16:uid="{00000000-0016-0000-0200-0000550D0000}" autoFormatId="16" applyNumberFormats="0" applyBorderFormats="0" applyFontFormats="1" applyPatternFormats="1" applyAlignmentFormats="0" applyWidthHeightFormats="0"/>
</file>

<file path=xl/queryTables/queryTable3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0" connectionId="1421" xr16:uid="{00000000-0016-0000-0200-0000FB080000}" autoFormatId="16" applyNumberFormats="0" applyBorderFormats="0" applyFontFormats="1" applyPatternFormats="1" applyAlignmentFormats="0" applyWidthHeightFormats="0"/>
</file>

<file path=xl/queryTables/queryTable3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2" connectionId="2218" xr16:uid="{00000000-0016-0000-0200-0000C5010000}" autoFormatId="16" applyNumberFormats="0" applyBorderFormats="0" applyFontFormats="1" applyPatternFormats="1" applyAlignmentFormats="0" applyWidthHeightFormats="0"/>
</file>

<file path=xl/queryTables/queryTable3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6" connectionId="2223" xr16:uid="{00000000-0016-0000-0200-0000FB0B0000}" autoFormatId="16" applyNumberFormats="0" applyBorderFormats="0" applyFontFormats="1" applyPatternFormats="1" applyAlignmentFormats="0" applyWidthHeightFormats="0"/>
</file>

<file path=xl/queryTables/queryTable3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2" connectionId="3031" xr16:uid="{00000000-0016-0000-0200-0000C9010000}" autoFormatId="16" applyNumberFormats="0" applyBorderFormats="0" applyFontFormats="1" applyPatternFormats="1" applyAlignmentFormats="0" applyWidthHeightFormats="0"/>
</file>

<file path=xl/queryTables/queryTable3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4" connectionId="2239" xr16:uid="{00000000-0016-0000-0200-000099040000}" autoFormatId="16" applyNumberFormats="0" applyBorderFormats="0" applyFontFormats="1" applyPatternFormats="1" applyAlignmentFormats="0" applyWidthHeightFormats="0"/>
</file>

<file path=xl/queryTables/queryTable3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1" connectionId="3850" xr16:uid="{00000000-0016-0000-0200-000056000000}" autoFormatId="16" applyNumberFormats="0" applyBorderFormats="0" applyFontFormats="1" applyPatternFormats="1" applyAlignmentFormats="0" applyWidthHeightFormats="0"/>
</file>

<file path=xl/queryTables/queryTable3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7" connectionId="871" xr16:uid="{00000000-0016-0000-0200-000026090000}" autoFormatId="16" applyNumberFormats="0" applyBorderFormats="0" applyFontFormats="1" applyPatternFormats="1" applyAlignmentFormats="0" applyWidthHeightFormats="0"/>
</file>

<file path=xl/queryTables/queryTable3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3" connectionId="150" xr16:uid="{00000000-0016-0000-0200-00005C0A0000}" autoFormatId="16" applyNumberFormats="0" applyBorderFormats="0" applyFontFormats="1" applyPatternFormats="1" applyAlignmentFormats="0" applyWidthHeightFormats="0"/>
</file>

<file path=xl/queryTables/queryTable3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6" connectionId="3142" xr16:uid="{00000000-0016-0000-0200-0000A3070000}" autoFormatId="16" applyNumberFormats="0" applyBorderFormats="0" applyFontFormats="1" applyPatternFormats="1" applyAlignmentFormats="0" applyWidthHeightFormats="0"/>
</file>

<file path=xl/queryTables/queryTable3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8" connectionId="457" xr16:uid="{00000000-0016-0000-0200-00004B070000}" autoFormatId="16" applyNumberFormats="0" applyBorderFormats="0" applyFontFormats="1" applyPatternFormats="1" applyAlignmentFormats="0" applyWidthHeightFormats="0"/>
</file>

<file path=xl/queryTables/queryTable3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9" connectionId="1452" xr16:uid="{00000000-0016-0000-0200-00003C0D0000}" autoFormatId="16" applyNumberFormats="0" applyBorderFormats="0" applyFontFormats="1" applyPatternFormats="1" applyAlignmentFormats="0" applyWidthHeightFormats="0"/>
</file>

<file path=xl/queryTables/queryTable3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0" connectionId="2833" xr16:uid="{00000000-0016-0000-0200-0000610A0000}" autoFormatId="16" applyNumberFormats="0" applyBorderFormats="0" applyFontFormats="1" applyPatternFormats="1" applyAlignmentFormats="0" applyWidthHeightFormats="0"/>
</file>

<file path=xl/queryTables/queryTable3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0" connectionId="1337" xr16:uid="{00000000-0016-0000-0200-0000F4010000}" autoFormatId="16" applyNumberFormats="0" applyBorderFormats="0" applyFontFormats="1" applyPatternFormats="1" applyAlignmentFormats="0" applyWidthHeightFormats="0"/>
</file>

<file path=xl/queryTables/queryTable3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2" connectionId="4162" xr16:uid="{00000000-0016-0000-0200-0000D1000000}" autoFormatId="16" applyNumberFormats="0" applyBorderFormats="0" applyFontFormats="1" applyPatternFormats="1" applyAlignmentFormats="0" applyWidthHeightFormats="0"/>
</file>

<file path=xl/queryTables/queryTable3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5" connectionId="1382" xr16:uid="{00000000-0016-0000-0200-000014060000}" autoFormatId="16" applyNumberFormats="0" applyBorderFormats="0" applyFontFormats="1" applyPatternFormats="1" applyAlignmentFormats="0" applyWidthHeightFormats="0"/>
</file>

<file path=xl/queryTables/queryTable3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2" connectionId="1848" xr16:uid="{00000000-0016-0000-0200-0000290B0000}" autoFormatId="16" applyNumberFormats="0" applyBorderFormats="0" applyFontFormats="1" applyPatternFormats="1" applyAlignmentFormats="0" applyWidthHeightFormats="0"/>
</file>

<file path=xl/queryTables/queryTable3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2" connectionId="1180" xr16:uid="{00000000-0016-0000-0200-0000BF040000}" autoFormatId="16" applyNumberFormats="0" applyBorderFormats="0" applyFontFormats="1" applyPatternFormats="1" applyAlignmentFormats="0" applyWidthHeightFormats="0"/>
</file>

<file path=xl/queryTables/queryTable3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8" connectionId="1507" xr16:uid="{00000000-0016-0000-0200-00004D0D0000}" autoFormatId="16" applyNumberFormats="0" applyBorderFormats="0" applyFontFormats="1" applyPatternFormats="1" applyAlignmentFormats="0" applyWidthHeightFormats="0"/>
</file>

<file path=xl/queryTables/queryTable3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4" connectionId="608" xr16:uid="{00000000-0016-0000-0200-00003C020000}" autoFormatId="16" applyNumberFormats="0" applyBorderFormats="0" applyFontFormats="1" applyPatternFormats="1" applyAlignmentFormats="0" applyWidthHeightFormats="0"/>
</file>

<file path=xl/queryTables/queryTable3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1" connectionId="1405" xr16:uid="{00000000-0016-0000-0200-0000970C0000}" autoFormatId="16" applyNumberFormats="0" applyBorderFormats="0" applyFontFormats="1" applyPatternFormats="1" applyAlignmentFormats="0" applyWidthHeightFormats="0"/>
</file>

<file path=xl/queryTables/queryTable3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7" connectionId="2300" xr16:uid="{00000000-0016-0000-0200-00005F030000}" autoFormatId="16" applyNumberFormats="0" applyBorderFormats="0" applyFontFormats="1" applyPatternFormats="1" applyAlignmentFormats="0" applyWidthHeightFormats="0"/>
</file>

<file path=xl/queryTables/queryTable3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1" connectionId="3130" xr16:uid="{00000000-0016-0000-0200-00001E090000}" autoFormatId="16" applyNumberFormats="0" applyBorderFormats="0" applyFontFormats="1" applyPatternFormats="1" applyAlignmentFormats="0" applyWidthHeightFormats="0"/>
</file>

<file path=xl/queryTables/queryTable3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6" connectionId="1294" xr16:uid="{00000000-0016-0000-0200-00000F060000}" autoFormatId="16" applyNumberFormats="0" applyBorderFormats="0" applyFontFormats="1" applyPatternFormats="1" applyAlignmentFormats="0" applyWidthHeightFormats="0"/>
</file>

<file path=xl/queryTables/queryTable3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1" connectionId="572" xr16:uid="{00000000-0016-0000-0200-0000D30C0000}" autoFormatId="16" applyNumberFormats="0" applyBorderFormats="0" applyFontFormats="1" applyPatternFormats="1" applyAlignmentFormats="0" applyWidthHeightFormats="0"/>
</file>

<file path=xl/queryTables/queryTable3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3" connectionId="587" xr16:uid="{00000000-0016-0000-0200-00006E0C0000}" autoFormatId="16" applyNumberFormats="0" applyBorderFormats="0" applyFontFormats="1" applyPatternFormats="1" applyAlignmentFormats="0" applyWidthHeightFormats="0"/>
</file>

<file path=xl/queryTables/queryTable3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6" connectionId="1622" xr16:uid="{00000000-0016-0000-0200-0000B8020000}" autoFormatId="16" applyNumberFormats="0" applyBorderFormats="0" applyFontFormats="1" applyPatternFormats="1" applyAlignmentFormats="0" applyWidthHeightFormats="0"/>
</file>

<file path=xl/queryTables/queryTable3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8" connectionId="1361" xr16:uid="{00000000-0016-0000-0200-0000BD060000}" autoFormatId="16" applyNumberFormats="0" applyBorderFormats="0" applyFontFormats="1" applyPatternFormats="1" applyAlignmentFormats="0" applyWidthHeightFormats="0"/>
</file>

<file path=xl/queryTables/queryTable3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5" connectionId="886" xr16:uid="{00000000-0016-0000-0200-0000AC050000}" autoFormatId="16" applyNumberFormats="0" applyBorderFormats="0" applyFontFormats="1" applyPatternFormats="1" applyAlignmentFormats="0" applyWidthHeightFormats="0"/>
</file>

<file path=xl/queryTables/queryTable3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8" connectionId="2667" xr16:uid="{00000000-0016-0000-0200-000095030000}" autoFormatId="16" applyNumberFormats="0" applyBorderFormats="0" applyFontFormats="1" applyPatternFormats="1" applyAlignmentFormats="0" applyWidthHeightFormats="0"/>
</file>

<file path=xl/queryTables/queryTable3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8" connectionId="2789" xr16:uid="{00000000-0016-0000-0200-000034080000}" autoFormatId="16" applyNumberFormats="0" applyBorderFormats="0" applyFontFormats="1" applyPatternFormats="1" applyAlignmentFormats="0" applyWidthHeightFormats="0"/>
</file>

<file path=xl/queryTables/queryTable3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2" connectionId="2299" xr16:uid="{00000000-0016-0000-0200-0000D9040000}" autoFormatId="16" applyNumberFormats="0" applyBorderFormats="0" applyFontFormats="1" applyPatternFormats="1" applyAlignmentFormats="0" applyWidthHeightFormats="0"/>
</file>

<file path=xl/queryTables/queryTable3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2" connectionId="28" xr16:uid="{00000000-0016-0000-0200-0000B5030000}" autoFormatId="16" applyNumberFormats="0" applyBorderFormats="0" applyFontFormats="1" applyPatternFormats="1" applyAlignmentFormats="0" applyWidthHeightFormats="0"/>
</file>

<file path=xl/queryTables/queryTable3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5" connectionId="1417" xr16:uid="{00000000-0016-0000-0200-00006C030000}" autoFormatId="16" applyNumberFormats="0" applyBorderFormats="0" applyFontFormats="1" applyPatternFormats="1" applyAlignmentFormats="0" applyWidthHeightFormats="0"/>
</file>

<file path=xl/queryTables/queryTable3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8" connectionId="3153" xr16:uid="{00000000-0016-0000-0200-000020060000}" autoFormatId="16" applyNumberFormats="0" applyBorderFormats="0" applyFontFormats="1" applyPatternFormats="1" applyAlignmentFormats="0" applyWidthHeightFormats="0"/>
</file>

<file path=xl/queryTables/queryTable3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7" connectionId="1124" xr16:uid="{00000000-0016-0000-0200-00001E0D0000}" autoFormatId="16" applyNumberFormats="0" applyBorderFormats="0" applyFontFormats="1" applyPatternFormats="1" applyAlignmentFormats="0" applyWidthHeightFormats="0"/>
</file>

<file path=xl/queryTables/queryTable3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3" connectionId="2702" xr16:uid="{00000000-0016-0000-0200-0000AF040000}" autoFormatId="16" applyNumberFormats="0" applyBorderFormats="0" applyFontFormats="1" applyPatternFormats="1" applyAlignmentFormats="0" applyWidthHeightFormats="0"/>
</file>

<file path=xl/queryTables/queryTable3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2" connectionId="1700" xr16:uid="{00000000-0016-0000-0200-0000CC060000}" autoFormatId="16" applyNumberFormats="0" applyBorderFormats="0" applyFontFormats="1" applyPatternFormats="1" applyAlignmentFormats="0" applyWidthHeightFormats="0"/>
</file>

<file path=xl/queryTables/queryTable3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4" connectionId="3079" xr16:uid="{00000000-0016-0000-0200-0000F1020000}" autoFormatId="16" applyNumberFormats="0" applyBorderFormats="0" applyFontFormats="1" applyPatternFormats="1" applyAlignmentFormats="0" applyWidthHeightFormats="0"/>
</file>

<file path=xl/queryTables/queryTable3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1" connectionId="2066" xr16:uid="{00000000-0016-0000-0200-000047090000}" autoFormatId="16" applyNumberFormats="0" applyBorderFormats="0" applyFontFormats="1" applyPatternFormats="1" applyAlignmentFormats="0" applyWidthHeightFormats="0"/>
</file>

<file path=xl/queryTables/queryTable3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6" connectionId="163" xr16:uid="{00000000-0016-0000-0200-00008F030000}" autoFormatId="16" applyNumberFormats="0" applyBorderFormats="0" applyFontFormats="1" applyPatternFormats="1" applyAlignmentFormats="0" applyWidthHeightFormats="0"/>
</file>

<file path=xl/queryTables/queryTable3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4" connectionId="1214" xr16:uid="{00000000-0016-0000-0200-0000AA030000}" autoFormatId="16" applyNumberFormats="0" applyBorderFormats="0" applyFontFormats="1" applyPatternFormats="1" applyAlignmentFormats="0" applyWidthHeightFormats="0"/>
</file>

<file path=xl/queryTables/queryTable3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8" connectionId="1100" xr16:uid="{00000000-0016-0000-0200-000040080000}" autoFormatId="16" applyNumberFormats="0" applyBorderFormats="0" applyFontFormats="1" applyPatternFormats="1" applyAlignmentFormats="0" applyWidthHeightFormats="0"/>
</file>

<file path=xl/queryTables/queryTable3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0" connectionId="701" xr16:uid="{00000000-0016-0000-0200-0000F2030000}" autoFormatId="16" applyNumberFormats="0" applyBorderFormats="0" applyFontFormats="1" applyPatternFormats="1" applyAlignmentFormats="0" applyWidthHeightFormats="0"/>
</file>

<file path=xl/queryTables/queryTable3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1" connectionId="3642" xr16:uid="{00000000-0016-0000-0200-00009D020000}" autoFormatId="16" applyNumberFormats="0" applyBorderFormats="0" applyFontFormats="1" applyPatternFormats="1" applyAlignmentFormats="0" applyWidthHeightFormats="0"/>
</file>

<file path=xl/queryTables/queryTable3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0" connectionId="2021" xr16:uid="{00000000-0016-0000-0200-0000F1050000}" autoFormatId="16" applyNumberFormats="0" applyBorderFormats="0" applyFontFormats="1" applyPatternFormats="1" applyAlignmentFormats="0" applyWidthHeightFormats="0"/>
</file>

<file path=xl/queryTables/queryTable3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1" connectionId="1671" xr16:uid="{00000000-0016-0000-0200-0000440A0000}" autoFormatId="16" applyNumberFormats="0" applyBorderFormats="0" applyFontFormats="1" applyPatternFormats="1" applyAlignmentFormats="0" applyWidthHeightFormats="0"/>
</file>

<file path=xl/queryTables/queryTable3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6" connectionId="212" xr16:uid="{00000000-0016-0000-0200-0000700D0000}" autoFormatId="16" applyNumberFormats="0" applyBorderFormats="0" applyFontFormats="1" applyPatternFormats="1" applyAlignmentFormats="0" applyWidthHeightFormats="0"/>
</file>

<file path=xl/queryTables/queryTable3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4" connectionId="742" xr16:uid="{00000000-0016-0000-0200-000058070000}" autoFormatId="16" applyNumberFormats="0" applyBorderFormats="0" applyFontFormats="1" applyPatternFormats="1" applyAlignmentFormats="0" applyWidthHeightFormats="0"/>
</file>

<file path=xl/queryTables/queryTable3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0" connectionId="2881" xr16:uid="{00000000-0016-0000-0200-0000EC070000}" autoFormatId="16" applyNumberFormats="0" applyBorderFormats="0" applyFontFormats="1" applyPatternFormats="1" applyAlignmentFormats="0" applyWidthHeightFormats="0"/>
</file>

<file path=xl/queryTables/queryTable3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5" connectionId="1377" xr16:uid="{00000000-0016-0000-0200-0000C00C0000}" autoFormatId="16" applyNumberFormats="0" applyBorderFormats="0" applyFontFormats="1" applyPatternFormats="1" applyAlignmentFormats="0" applyWidthHeightFormats="0"/>
</file>

<file path=xl/queryTables/queryTable3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7" connectionId="1576" xr16:uid="{00000000-0016-0000-0200-0000590B0000}" autoFormatId="16" applyNumberFormats="0" applyBorderFormats="0" applyFontFormats="1" applyPatternFormats="1" applyAlignmentFormats="0" applyWidthHeightFormats="0"/>
</file>

<file path=xl/queryTables/queryTable3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9" connectionId="3456" xr16:uid="{00000000-0016-0000-0200-00008A080000}" autoFormatId="16" applyNumberFormats="0" applyBorderFormats="0" applyFontFormats="1" applyPatternFormats="1" applyAlignmentFormats="0" applyWidthHeightFormats="0"/>
</file>

<file path=xl/queryTables/queryTable3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9" connectionId="3796" xr16:uid="{00000000-0016-0000-0200-0000F2010000}" autoFormatId="16" applyNumberFormats="0" applyBorderFormats="0" applyFontFormats="1" applyPatternFormats="1" applyAlignmentFormats="0" applyWidthHeightFormats="0"/>
</file>

<file path=xl/queryTables/queryTable3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5" connectionId="1326" xr16:uid="{00000000-0016-0000-0200-0000C0010000}" autoFormatId="16" applyNumberFormats="0" applyBorderFormats="0" applyFontFormats="1" applyPatternFormats="1" applyAlignmentFormats="0" applyWidthHeightFormats="0"/>
</file>

<file path=xl/queryTables/queryTable3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7" connectionId="2249" xr16:uid="{00000000-0016-0000-0200-0000DE090000}" autoFormatId="16" applyNumberFormats="0" applyBorderFormats="0" applyFontFormats="1" applyPatternFormats="1" applyAlignmentFormats="0" applyWidthHeightFormats="0"/>
</file>

<file path=xl/queryTables/queryTable3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connectionId="3173" xr16:uid="{00000000-0016-0000-0200-0000E20B0000}" autoFormatId="16" applyNumberFormats="0" applyBorderFormats="0" applyFontFormats="1" applyPatternFormats="1" applyAlignmentFormats="0" applyWidthHeightFormats="0"/>
</file>

<file path=xl/queryTables/queryTable3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8" connectionId="1608" xr16:uid="{00000000-0016-0000-0200-000071090000}" autoFormatId="16" applyNumberFormats="0" applyBorderFormats="0" applyFontFormats="1" applyPatternFormats="1" applyAlignmentFormats="0" applyWidthHeightFormats="0"/>
</file>

<file path=xl/queryTables/queryTable3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0" connectionId="892" xr16:uid="{00000000-0016-0000-0200-00005D0D0000}" autoFormatId="16" applyNumberFormats="0" applyBorderFormats="0" applyFontFormats="1" applyPatternFormats="1" applyAlignmentFormats="0" applyWidthHeightFormats="0"/>
</file>

<file path=xl/queryTables/queryTable3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2" connectionId="1662" xr16:uid="{00000000-0016-0000-0200-000023010000}" autoFormatId="16" applyNumberFormats="0" applyBorderFormats="0" applyFontFormats="1" applyPatternFormats="1" applyAlignmentFormats="0" applyWidthHeightFormats="0"/>
</file>

<file path=xl/queryTables/queryTable3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0" connectionId="643" xr16:uid="{00000000-0016-0000-0200-0000AC0B0000}" autoFormatId="16" applyNumberFormats="0" applyBorderFormats="0" applyFontFormats="1" applyPatternFormats="1" applyAlignmentFormats="0" applyWidthHeightFormats="0"/>
</file>

<file path=xl/queryTables/queryTable3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connectionId="3921" xr16:uid="{00000000-0016-0000-0200-0000A8000000}" autoFormatId="16" applyNumberFormats="0" applyBorderFormats="0" applyFontFormats="1" applyPatternFormats="1" applyAlignmentFormats="0" applyWidthHeightFormats="0"/>
</file>

<file path=xl/queryTables/queryTable3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1" connectionId="156" xr16:uid="{00000000-0016-0000-0200-000092060000}" autoFormatId="16" applyNumberFormats="0" applyBorderFormats="0" applyFontFormats="1" applyPatternFormats="1" applyAlignmentFormats="0" applyWidthHeightFormats="0"/>
</file>

<file path=xl/queryTables/queryTable3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9" connectionId="3357" xr16:uid="{00000000-0016-0000-0200-00009E0A0000}" autoFormatId="16" applyNumberFormats="0" applyBorderFormats="0" applyFontFormats="1" applyPatternFormats="1" applyAlignmentFormats="0" applyWidthHeightFormats="0"/>
</file>

<file path=xl/queryTables/queryTable3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8" connectionId="1188" xr16:uid="{00000000-0016-0000-0200-00002F060000}" autoFormatId="16" applyNumberFormats="0" applyBorderFormats="0" applyFontFormats="1" applyPatternFormats="1" applyAlignmentFormats="0" applyWidthHeightFormats="0"/>
</file>

<file path=xl/queryTables/queryTable3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6" connectionId="240" xr16:uid="{00000000-0016-0000-0200-000065040000}" autoFormatId="16" applyNumberFormats="0" applyBorderFormats="0" applyFontFormats="1" applyPatternFormats="1" applyAlignmentFormats="0" applyWidthHeightFormats="0"/>
</file>

<file path=xl/queryTables/queryTable3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1" connectionId="3527" xr16:uid="{00000000-0016-0000-0200-0000C1060000}" autoFormatId="16" applyNumberFormats="0" applyBorderFormats="0" applyFontFormats="1" applyPatternFormats="1" applyAlignmentFormats="0" applyWidthHeightFormats="0"/>
</file>

<file path=xl/queryTables/queryTable3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4" connectionId="3038" xr16:uid="{00000000-0016-0000-0200-00002A040000}" autoFormatId="16" applyNumberFormats="0" applyBorderFormats="0" applyFontFormats="1" applyPatternFormats="1" applyAlignmentFormats="0" applyWidthHeightFormats="0"/>
</file>

<file path=xl/queryTables/queryTable3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3" connectionId="1699" xr16:uid="{00000000-0016-0000-0200-0000AC080000}" autoFormatId="16" applyNumberFormats="0" applyBorderFormats="0" applyFontFormats="1" applyPatternFormats="1" applyAlignmentFormats="0" applyWidthHeightFormats="0"/>
</file>

<file path=xl/queryTables/queryTable3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3" connectionId="396" xr16:uid="{00000000-0016-0000-0200-0000DE030000}" autoFormatId="16" applyNumberFormats="0" applyBorderFormats="0" applyFontFormats="1" applyPatternFormats="1" applyAlignmentFormats="0" applyWidthHeightFormats="0"/>
</file>

<file path=xl/queryTables/queryTable3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8" connectionId="1514" xr16:uid="{00000000-0016-0000-0200-0000E4060000}" autoFormatId="16" applyNumberFormats="0" applyBorderFormats="0" applyFontFormats="1" applyPatternFormats="1" applyAlignmentFormats="0" applyWidthHeightFormats="0"/>
</file>

<file path=xl/queryTables/queryTable3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7" connectionId="3417" xr16:uid="{00000000-0016-0000-0200-0000720D0000}" autoFormatId="16" applyNumberFormats="0" applyBorderFormats="0" applyFontFormats="1" applyPatternFormats="1" applyAlignmentFormats="0" applyWidthHeightFormats="0"/>
</file>

<file path=xl/queryTables/queryTable3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6" connectionId="187" xr16:uid="{00000000-0016-0000-0200-0000B20B0000}" autoFormatId="16" applyNumberFormats="0" applyBorderFormats="0" applyFontFormats="1" applyPatternFormats="1" applyAlignmentFormats="0" applyWidthHeightFormats="0"/>
</file>

<file path=xl/queryTables/queryTable3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2" connectionId="1172" xr16:uid="{00000000-0016-0000-0200-0000830B0000}" autoFormatId="16" applyNumberFormats="0" applyBorderFormats="0" applyFontFormats="1" applyPatternFormats="1" applyAlignmentFormats="0" applyWidthHeightFormats="0"/>
</file>

<file path=xl/queryTables/queryTable3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7" connectionId="4129" xr16:uid="{00000000-0016-0000-0200-0000C2070000}" autoFormatId="16" applyNumberFormats="0" applyBorderFormats="0" applyFontFormats="1" applyPatternFormats="1" applyAlignmentFormats="0" applyWidthHeightFormats="0"/>
</file>

<file path=xl/queryTables/queryTable3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4" connectionId="2908" xr16:uid="{00000000-0016-0000-0200-0000AE020000}" autoFormatId="16" applyNumberFormats="0" applyBorderFormats="0" applyFontFormats="1" applyPatternFormats="1" applyAlignmentFormats="0" applyWidthHeightFormats="0"/>
</file>

<file path=xl/queryTables/queryTable3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7" connectionId="2060" xr16:uid="{00000000-0016-0000-0200-00005E070000}" autoFormatId="16" applyNumberFormats="0" applyBorderFormats="0" applyFontFormats="1" applyPatternFormats="1" applyAlignmentFormats="0" applyWidthHeightFormats="0"/>
</file>

<file path=xl/queryTables/queryTable3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9" connectionId="3102" xr16:uid="{00000000-0016-0000-0200-0000A6000000}" autoFormatId="16" applyNumberFormats="0" applyBorderFormats="0" applyFontFormats="1" applyPatternFormats="1" applyAlignmentFormats="0" applyWidthHeightFormats="0"/>
</file>

<file path=xl/queryTables/queryTable3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connectionId="2910" xr16:uid="{00000000-0016-0000-0200-0000E3040000}" autoFormatId="16" applyNumberFormats="0" applyBorderFormats="0" applyFontFormats="1" applyPatternFormats="1" applyAlignmentFormats="0" applyWidthHeightFormats="0"/>
</file>

<file path=xl/queryTables/queryTable3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3" connectionId="477" xr16:uid="{00000000-0016-0000-0200-0000E90A0000}" autoFormatId="16" applyNumberFormats="0" applyBorderFormats="0" applyFontFormats="1" applyPatternFormats="1" applyAlignmentFormats="0" applyWidthHeightFormats="0"/>
</file>

<file path=xl/queryTables/queryTable3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2" connectionId="2884" xr16:uid="{00000000-0016-0000-0200-0000B9030000}" autoFormatId="16" applyNumberFormats="0" applyBorderFormats="0" applyFontFormats="1" applyPatternFormats="1" applyAlignmentFormats="0" applyWidthHeightFormats="0"/>
</file>

<file path=xl/queryTables/queryTable3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0" connectionId="1950" xr16:uid="{00000000-0016-0000-0200-00001E030000}" autoFormatId="16" applyNumberFormats="0" applyBorderFormats="0" applyFontFormats="1" applyPatternFormats="1" applyAlignmentFormats="0" applyWidthHeightFormats="0"/>
</file>

<file path=xl/queryTables/queryTable3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4" connectionId="2689" xr16:uid="{00000000-0016-0000-0200-00009D090000}" autoFormatId="16" applyNumberFormats="0" applyBorderFormats="0" applyFontFormats="1" applyPatternFormats="1" applyAlignmentFormats="0" applyWidthHeightFormats="0"/>
</file>

<file path=xl/queryTables/queryTable3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5" connectionId="304" xr16:uid="{00000000-0016-0000-0200-0000A4080000}" autoFormatId="16" applyNumberFormats="0" applyBorderFormats="0" applyFontFormats="1" applyPatternFormats="1" applyAlignmentFormats="0" applyWidthHeightFormats="0"/>
</file>

<file path=xl/queryTables/queryTable3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4" connectionId="2084" xr16:uid="{00000000-0016-0000-0200-000036060000}" autoFormatId="16" applyNumberFormats="0" applyBorderFormats="0" applyFontFormats="1" applyPatternFormats="1" applyAlignmentFormats="0" applyWidthHeightFormats="0"/>
</file>

<file path=xl/queryTables/queryTable3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9" connectionId="161" xr16:uid="{00000000-0016-0000-0200-0000010C0000}" autoFormatId="16" applyNumberFormats="0" applyBorderFormats="0" applyFontFormats="1" applyPatternFormats="1" applyAlignmentFormats="0" applyWidthHeightFormats="0"/>
</file>

<file path=xl/queryTables/queryTable3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5" connectionId="978" xr16:uid="{00000000-0016-0000-0200-0000AB070000}" autoFormatId="16" applyNumberFormats="0" applyBorderFormats="0" applyFontFormats="1" applyPatternFormats="1" applyAlignmentFormats="0" applyWidthHeightFormats="0"/>
</file>

<file path=xl/queryTables/queryTable3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8" connectionId="2856" xr16:uid="{00000000-0016-0000-0200-00000C070000}" autoFormatId="16" applyNumberFormats="0" applyBorderFormats="0" applyFontFormats="1" applyPatternFormats="1" applyAlignmentFormats="0" applyWidthHeightFormats="0"/>
</file>

<file path=xl/queryTables/queryTable3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8" connectionId="1060" xr16:uid="{00000000-0016-0000-0200-000046060000}" autoFormatId="16" applyNumberFormats="0" applyBorderFormats="0" applyFontFormats="1" applyPatternFormats="1" applyAlignmentFormats="0" applyWidthHeightFormats="0"/>
</file>

<file path=xl/queryTables/queryTable3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3" connectionId="2847" xr16:uid="{00000000-0016-0000-0200-0000D60A0000}" autoFormatId="16" applyNumberFormats="0" applyBorderFormats="0" applyFontFormats="1" applyPatternFormats="1" applyAlignmentFormats="0" applyWidthHeightFormats="0"/>
</file>

<file path=xl/queryTables/queryTable3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0" connectionId="1951" xr16:uid="{00000000-0016-0000-0200-000030050000}" autoFormatId="16" applyNumberFormats="0" applyBorderFormats="0" applyFontFormats="1" applyPatternFormats="1" applyAlignmentFormats="0" applyWidthHeightFormats="0"/>
</file>

<file path=xl/queryTables/queryTable3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8" connectionId="1338" xr16:uid="{00000000-0016-0000-0200-00002A0C0000}" autoFormatId="16" applyNumberFormats="0" applyBorderFormats="0" applyFontFormats="1" applyPatternFormats="1" applyAlignmentFormats="0" applyWidthHeightFormats="0"/>
</file>

<file path=xl/queryTables/queryTable3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3" connectionId="2778" xr16:uid="{00000000-0016-0000-0200-000088050000}" autoFormatId="16" applyNumberFormats="0" applyBorderFormats="0" applyFontFormats="1" applyPatternFormats="1" applyAlignmentFormats="0" applyWidthHeightFormats="0"/>
</file>

<file path=xl/queryTables/queryTable3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4" connectionId="2259" xr16:uid="{00000000-0016-0000-0200-000074040000}" autoFormatId="16" applyNumberFormats="0" applyBorderFormats="0" applyFontFormats="1" applyPatternFormats="1" applyAlignmentFormats="0" applyWidthHeightFormats="0"/>
</file>

<file path=xl/queryTables/queryTable3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3" connectionId="2413" xr16:uid="{00000000-0016-0000-0200-000027040000}" autoFormatId="16" applyNumberFormats="0" applyBorderFormats="0" applyFontFormats="1" applyPatternFormats="1" applyAlignmentFormats="0" applyWidthHeightFormats="0"/>
</file>

<file path=xl/queryTables/queryTable3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0" connectionId="1276" xr16:uid="{00000000-0016-0000-0200-0000650C0000}" autoFormatId="16" applyNumberFormats="0" applyBorderFormats="0" applyFontFormats="1" applyPatternFormats="1" applyAlignmentFormats="0" applyWidthHeightFormats="0"/>
</file>

<file path=xl/queryTables/queryTable3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3" connectionId="1907" xr16:uid="{00000000-0016-0000-0200-000011000000}" autoFormatId="16" applyNumberFormats="0" applyBorderFormats="0" applyFontFormats="1" applyPatternFormats="1" applyAlignmentFormats="0" applyWidthHeightFormats="0"/>
</file>

<file path=xl/queryTables/queryTable3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2" connectionId="1067" xr16:uid="{00000000-0016-0000-0200-0000270B0000}" autoFormatId="16" applyNumberFormats="0" applyBorderFormats="0" applyFontFormats="1" applyPatternFormats="1" applyAlignmentFormats="0" applyWidthHeightFormats="0"/>
</file>

<file path=xl/queryTables/queryTable3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1" connectionId="623" xr16:uid="{00000000-0016-0000-0200-000079020000}" autoFormatId="16" applyNumberFormats="0" applyBorderFormats="0" applyFontFormats="1" applyPatternFormats="1" applyAlignmentFormats="0" applyWidthHeightFormats="0"/>
</file>

<file path=xl/queryTables/queryTable3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6" connectionId="414" xr16:uid="{00000000-0016-0000-0200-0000EB090000}" autoFormatId="16" applyNumberFormats="0" applyBorderFormats="0" applyFontFormats="1" applyPatternFormats="1" applyAlignmentFormats="0" applyWidthHeightFormats="0"/>
</file>

<file path=xl/queryTables/queryTable3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5" connectionId="430" xr16:uid="{00000000-0016-0000-0200-00003A050000}" autoFormatId="16" applyNumberFormats="0" applyBorderFormats="0" applyFontFormats="1" applyPatternFormats="1" applyAlignmentFormats="0" applyWidthHeightFormats="0"/>
</file>

<file path=xl/queryTables/queryTable3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0" connectionId="3239" xr16:uid="{00000000-0016-0000-0200-00002C0B0000}" autoFormatId="16" applyNumberFormats="0" applyBorderFormats="0" applyFontFormats="1" applyPatternFormats="1" applyAlignmentFormats="0" applyWidthHeightFormats="0"/>
</file>

<file path=xl/queryTables/queryTable3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5" connectionId="1191" xr16:uid="{00000000-0016-0000-0200-000001030000}" autoFormatId="16" applyNumberFormats="0" applyBorderFormats="0" applyFontFormats="1" applyPatternFormats="1" applyAlignmentFormats="0" applyWidthHeightFormats="0"/>
</file>

<file path=xl/queryTables/queryTable3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8" connectionId="2349" xr16:uid="{00000000-0016-0000-0200-00003E020000}" autoFormatId="16" applyNumberFormats="0" applyBorderFormats="0" applyFontFormats="1" applyPatternFormats="1" applyAlignmentFormats="0" applyWidthHeightFormats="0"/>
</file>

<file path=xl/queryTables/queryTable3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3" connectionId="654" xr16:uid="{00000000-0016-0000-0200-0000AF0A0000}" autoFormatId="16" applyNumberFormats="0" applyBorderFormats="0" applyFontFormats="1" applyPatternFormats="1" applyAlignmentFormats="0" applyWidthHeightFormats="0"/>
</file>

<file path=xl/queryTables/queryTable3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0" connectionId="3486" xr16:uid="{00000000-0016-0000-0200-00004D010000}" autoFormatId="16" applyNumberFormats="0" applyBorderFormats="0" applyFontFormats="1" applyPatternFormats="1" applyAlignmentFormats="0" applyWidthHeightFormats="0"/>
</file>

<file path=xl/queryTables/queryTable3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4" connectionId="581" xr16:uid="{00000000-0016-0000-0200-0000E7090000}" autoFormatId="16" applyNumberFormats="0" applyBorderFormats="0" applyFontFormats="1" applyPatternFormats="1" applyAlignmentFormats="0" applyWidthHeightFormats="0"/>
</file>

<file path=xl/queryTables/queryTable3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6" connectionId="2541" xr16:uid="{00000000-0016-0000-0200-000017080000}" autoFormatId="16" applyNumberFormats="0" applyBorderFormats="0" applyFontFormats="1" applyPatternFormats="1" applyAlignmentFormats="0" applyWidthHeightFormats="0"/>
</file>

<file path=xl/queryTables/queryTable3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5" connectionId="1255" xr16:uid="{00000000-0016-0000-0200-0000C8050000}" autoFormatId="16" applyNumberFormats="0" applyBorderFormats="0" applyFontFormats="1" applyPatternFormats="1" applyAlignmentFormats="0" applyWidthHeightFormats="0"/>
</file>

<file path=xl/queryTables/queryTable3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7" connectionId="2989" xr16:uid="{00000000-0016-0000-0200-0000C7060000}" autoFormatId="16" applyNumberFormats="0" applyBorderFormats="0" applyFontFormats="1" applyPatternFormats="1" applyAlignmentFormats="0" applyWidthHeightFormats="0"/>
</file>

<file path=xl/queryTables/queryTable3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8" connectionId="2957" xr16:uid="{00000000-0016-0000-0200-0000D8060000}" autoFormatId="16" applyNumberFormats="0" applyBorderFormats="0" applyFontFormats="1" applyPatternFormats="1" applyAlignmentFormats="0" applyWidthHeightFormats="0"/>
</file>

<file path=xl/queryTables/queryTable3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1" connectionId="1983" xr16:uid="{00000000-0016-0000-0200-0000130C0000}" autoFormatId="16" applyNumberFormats="0" applyBorderFormats="0" applyFontFormats="1" applyPatternFormats="1" applyAlignmentFormats="0" applyWidthHeightFormats="0"/>
</file>

<file path=xl/queryTables/queryTable3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9" connectionId="408" xr16:uid="{00000000-0016-0000-0200-0000B40D0000}" autoFormatId="16" applyNumberFormats="0" applyBorderFormats="0" applyFontFormats="1" applyPatternFormats="1" applyAlignmentFormats="0" applyWidthHeightFormats="0"/>
</file>

<file path=xl/queryTables/queryTable3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3" connectionId="2873" xr16:uid="{00000000-0016-0000-0200-0000AF0B0000}" autoFormatId="16" applyNumberFormats="0" applyBorderFormats="0" applyFontFormats="1" applyPatternFormats="1" applyAlignmentFormats="0" applyWidthHeightFormats="0"/>
</file>

<file path=xl/queryTables/queryTable3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1" connectionId="2216" xr16:uid="{00000000-0016-0000-0200-00006B0C0000}" autoFormatId="16" applyNumberFormats="0" applyBorderFormats="0" applyFontFormats="1" applyPatternFormats="1" applyAlignmentFormats="0" applyWidthHeightFormats="0"/>
</file>

<file path=xl/queryTables/queryTable3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3" connectionId="4080" xr16:uid="{00000000-0016-0000-0200-0000E50B0000}" autoFormatId="16" applyNumberFormats="0" applyBorderFormats="0" applyFontFormats="1" applyPatternFormats="1" applyAlignmentFormats="0" applyWidthHeightFormats="0"/>
</file>

<file path=xl/queryTables/queryTable3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6" connectionId="1126" xr16:uid="{00000000-0016-0000-0200-0000A9090000}" autoFormatId="16" applyNumberFormats="0" applyBorderFormats="0" applyFontFormats="1" applyPatternFormats="1" applyAlignmentFormats="0" applyWidthHeightFormats="0"/>
</file>

<file path=xl/queryTables/queryTable3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8" connectionId="2050" xr16:uid="{00000000-0016-0000-0200-00000F080000}" autoFormatId="16" applyNumberFormats="0" applyBorderFormats="0" applyFontFormats="1" applyPatternFormats="1" applyAlignmentFormats="0" applyWidthHeightFormats="0"/>
</file>

<file path=xl/queryTables/queryTable3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3" connectionId="1531" xr16:uid="{00000000-0016-0000-0200-0000380D0000}" autoFormatId="16" applyNumberFormats="0" applyBorderFormats="0" applyFontFormats="1" applyPatternFormats="1" applyAlignmentFormats="0" applyWidthHeightFormats="0"/>
</file>

<file path=xl/queryTables/queryTable3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9" connectionId="1141" xr16:uid="{00000000-0016-0000-0200-0000E6040000}" autoFormatId="16" applyNumberFormats="0" applyBorderFormats="0" applyFontFormats="1" applyPatternFormats="1" applyAlignmentFormats="0" applyWidthHeightFormats="0"/>
</file>

<file path=xl/queryTables/queryTable3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5" connectionId="982" xr16:uid="{00000000-0016-0000-0200-000045080000}" autoFormatId="16" applyNumberFormats="0" applyBorderFormats="0" applyFontFormats="1" applyPatternFormats="1" applyAlignmentFormats="0" applyWidthHeightFormats="0"/>
</file>

<file path=xl/queryTables/queryTable3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2" connectionId="1374" xr16:uid="{00000000-0016-0000-0200-000023000000}" autoFormatId="16" applyNumberFormats="0" applyBorderFormats="0" applyFontFormats="1" applyPatternFormats="1" applyAlignmentFormats="0" applyWidthHeightFormats="0"/>
</file>

<file path=xl/queryTables/queryTable3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0" connectionId="1948" xr16:uid="{00000000-0016-0000-0200-000099090000}" autoFormatId="16" applyNumberFormats="0" applyBorderFormats="0" applyFontFormats="1" applyPatternFormats="1" applyAlignmentFormats="0" applyWidthHeightFormats="0"/>
</file>

<file path=xl/queryTables/queryTable3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8" connectionId="479" xr16:uid="{00000000-0016-0000-0200-0000AA020000}" autoFormatId="16" applyNumberFormats="0" applyBorderFormats="0" applyFontFormats="1" applyPatternFormats="1" applyAlignmentFormats="0" applyWidthHeightFormats="0"/>
</file>

<file path=xl/queryTables/queryTable3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0" connectionId="1033" xr16:uid="{00000000-0016-0000-0200-0000140D0000}" autoFormatId="16" applyNumberFormats="0" applyBorderFormats="0" applyFontFormats="1" applyPatternFormats="1" applyAlignmentFormats="0" applyWidthHeightFormats="0"/>
</file>

<file path=xl/queryTables/queryTable3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connectionId="3155" xr16:uid="{00000000-0016-0000-0200-000051020000}" autoFormatId="16" applyNumberFormats="0" applyBorderFormats="0" applyFontFormats="1" applyPatternFormats="1" applyAlignmentFormats="0" applyWidthHeightFormats="0"/>
</file>

<file path=xl/queryTables/queryTable3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6" connectionId="2360" xr16:uid="{00000000-0016-0000-0200-00007B080000}" autoFormatId="16" applyNumberFormats="0" applyBorderFormats="0" applyFontFormats="1" applyPatternFormats="1" applyAlignmentFormats="0" applyWidthHeightFormats="0"/>
</file>

<file path=xl/queryTables/queryTable3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4" connectionId="59" xr16:uid="{00000000-0016-0000-0200-0000F4020000}" autoFormatId="16" applyNumberFormats="0" applyBorderFormats="0" applyFontFormats="1" applyPatternFormats="1" applyAlignmentFormats="0" applyWidthHeightFormats="0"/>
</file>

<file path=xl/queryTables/queryTable3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5" connectionId="3101" xr16:uid="{00000000-0016-0000-0200-000021060000}" autoFormatId="16" applyNumberFormats="0" applyBorderFormats="0" applyFontFormats="1" applyPatternFormats="1" applyAlignmentFormats="0" applyWidthHeightFormats="0"/>
</file>

<file path=xl/queryTables/queryTable3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2" connectionId="2757" xr16:uid="{00000000-0016-0000-0200-0000980B0000}" autoFormatId="16" applyNumberFormats="0" applyBorderFormats="0" applyFontFormats="1" applyPatternFormats="1" applyAlignmentFormats="0" applyWidthHeightFormats="0"/>
</file>

<file path=xl/queryTables/queryTable3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5" connectionId="1150" xr16:uid="{00000000-0016-0000-0200-000011020000}" autoFormatId="16" applyNumberFormats="0" applyBorderFormats="0" applyFontFormats="1" applyPatternFormats="1" applyAlignmentFormats="0" applyWidthHeightFormats="0"/>
</file>

<file path=xl/queryTables/queryTable3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8" connectionId="483" xr16:uid="{00000000-0016-0000-0200-00000C010000}" autoFormatId="16" applyNumberFormats="0" applyBorderFormats="0" applyFontFormats="1" applyPatternFormats="1" applyAlignmentFormats="0" applyWidthHeightFormats="0"/>
</file>

<file path=xl/queryTables/queryTable3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8" connectionId="4216" xr16:uid="{00000000-0016-0000-0200-00002F010000}" autoFormatId="16" applyNumberFormats="0" applyBorderFormats="0" applyFontFormats="1" applyPatternFormats="1" applyAlignmentFormats="0" applyWidthHeightFormats="0"/>
</file>

<file path=xl/queryTables/queryTable3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4" connectionId="344" xr16:uid="{00000000-0016-0000-0200-000053020000}" autoFormatId="16" applyNumberFormats="0" applyBorderFormats="0" applyFontFormats="1" applyPatternFormats="1" applyAlignmentFormats="0" applyWidthHeightFormats="0"/>
</file>

<file path=xl/queryTables/queryTable3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4" connectionId="1037" xr16:uid="{00000000-0016-0000-0200-000095020000}" autoFormatId="16" applyNumberFormats="0" applyBorderFormats="0" applyFontFormats="1" applyPatternFormats="1" applyAlignmentFormats="0" applyWidthHeightFormats="0"/>
</file>

<file path=xl/queryTables/queryTable3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4" connectionId="1478" xr16:uid="{00000000-0016-0000-0200-000072020000}" autoFormatId="16" applyNumberFormats="0" applyBorderFormats="0" applyFontFormats="1" applyPatternFormats="1" applyAlignmentFormats="0" applyWidthHeightFormats="0"/>
</file>

<file path=xl/queryTables/queryTable3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4" connectionId="610" xr16:uid="{00000000-0016-0000-0200-000010090000}" autoFormatId="16" applyNumberFormats="0" applyBorderFormats="0" applyFontFormats="1" applyPatternFormats="1" applyAlignmentFormats="0" applyWidthHeightFormats="0"/>
</file>

<file path=xl/queryTables/queryTable3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5" connectionId="81" xr16:uid="{00000000-0016-0000-0200-0000E7010000}" autoFormatId="16" applyNumberFormats="0" applyBorderFormats="0" applyFontFormats="1" applyPatternFormats="1" applyAlignmentFormats="0" applyWidthHeightFormats="0"/>
</file>

<file path=xl/queryTables/queryTable3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4" connectionId="1744" xr16:uid="{00000000-0016-0000-0200-0000B7090000}" autoFormatId="16" applyNumberFormats="0" applyBorderFormats="0" applyFontFormats="1" applyPatternFormats="1" applyAlignmentFormats="0" applyWidthHeightFormats="0"/>
</file>

<file path=xl/queryTables/queryTable3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6" connectionId="2983" xr16:uid="{00000000-0016-0000-0200-0000110D0000}" autoFormatId="16" applyNumberFormats="0" applyBorderFormats="0" applyFontFormats="1" applyPatternFormats="1" applyAlignmentFormats="0" applyWidthHeightFormats="0"/>
</file>

<file path=xl/queryTables/queryTable3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5" connectionId="2426" xr16:uid="{00000000-0016-0000-0200-0000DD0A0000}" autoFormatId="16" applyNumberFormats="0" applyBorderFormats="0" applyFontFormats="1" applyPatternFormats="1" applyAlignmentFormats="0" applyWidthHeightFormats="0"/>
</file>

<file path=xl/queryTables/queryTable3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3" connectionId="3587" xr16:uid="{00000000-0016-0000-0200-0000C90D0000}" autoFormatId="16" applyNumberFormats="0" applyBorderFormats="0" applyFontFormats="1" applyPatternFormats="1" applyAlignmentFormats="0" applyWidthHeightFormats="0"/>
</file>

<file path=xl/queryTables/queryTable3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0" connectionId="2114" xr16:uid="{00000000-0016-0000-0200-00007E070000}" autoFormatId="16" applyNumberFormats="0" applyBorderFormats="0" applyFontFormats="1" applyPatternFormats="1" applyAlignmentFormats="0" applyWidthHeightFormats="0"/>
</file>

<file path=xl/queryTables/queryTable3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6" connectionId="3566" xr16:uid="{00000000-0016-0000-0200-0000B60A0000}" autoFormatId="16" applyNumberFormats="0" applyBorderFormats="0" applyFontFormats="1" applyPatternFormats="1" applyAlignmentFormats="0" applyWidthHeightFormats="0"/>
</file>

<file path=xl/queryTables/queryTable3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6" connectionId="1526" xr16:uid="{00000000-0016-0000-0200-00009F090000}" autoFormatId="16" applyNumberFormats="0" applyBorderFormats="0" applyFontFormats="1" applyPatternFormats="1" applyAlignmentFormats="0" applyWidthHeightFormats="0"/>
</file>

<file path=xl/queryTables/queryTable3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6" connectionId="2764" xr16:uid="{00000000-0016-0000-0200-000078010000}" autoFormatId="16" applyNumberFormats="0" applyBorderFormats="0" applyFontFormats="1" applyPatternFormats="1" applyAlignmentFormats="0" applyWidthHeightFormats="0"/>
</file>

<file path=xl/queryTables/queryTable3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2" connectionId="2364" xr16:uid="{00000000-0016-0000-0200-000059000000}" autoFormatId="16" applyNumberFormats="0" applyBorderFormats="0" applyFontFormats="1" applyPatternFormats="1" applyAlignmentFormats="0" applyWidthHeightFormats="0"/>
</file>

<file path=xl/queryTables/queryTable3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3" connectionId="2245" xr16:uid="{00000000-0016-0000-0200-0000070C0000}" autoFormatId="16" applyNumberFormats="0" applyBorderFormats="0" applyFontFormats="1" applyPatternFormats="1" applyAlignmentFormats="0" applyWidthHeightFormats="0"/>
</file>

<file path=xl/queryTables/queryTable3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4" connectionId="4194" xr16:uid="{00000000-0016-0000-0200-000071010000}" autoFormatId="16" applyNumberFormats="0" applyBorderFormats="0" applyFontFormats="1" applyPatternFormats="1" applyAlignmentFormats="0" applyWidthHeightFormats="0"/>
</file>

<file path=xl/queryTables/queryTable3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8" connectionId="2092" xr16:uid="{00000000-0016-0000-0200-0000F7030000}" autoFormatId="16" applyNumberFormats="0" applyBorderFormats="0" applyFontFormats="1" applyPatternFormats="1" applyAlignmentFormats="0" applyWidthHeightFormats="0"/>
</file>

<file path=xl/queryTables/queryTable3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9" connectionId="3440" xr16:uid="{00000000-0016-0000-0200-000041040000}" autoFormatId="16" applyNumberFormats="0" applyBorderFormats="0" applyFontFormats="1" applyPatternFormats="1" applyAlignmentFormats="0" applyWidthHeightFormats="0"/>
</file>

<file path=xl/queryTables/queryTable3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5" connectionId="2613" xr16:uid="{00000000-0016-0000-0200-0000F9080000}" autoFormatId="16" applyNumberFormats="0" applyBorderFormats="0" applyFontFormats="1" applyPatternFormats="1" applyAlignmentFormats="0" applyWidthHeightFormats="0"/>
</file>

<file path=xl/queryTables/queryTable3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2" connectionId="3078" xr16:uid="{00000000-0016-0000-0200-0000C3000000}" autoFormatId="16" applyNumberFormats="0" applyBorderFormats="0" applyFontFormats="1" applyPatternFormats="1" applyAlignmentFormats="0" applyWidthHeightFormats="0"/>
</file>

<file path=xl/queryTables/queryTable3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4" connectionId="2998" xr16:uid="{00000000-0016-0000-0200-000062010000}" autoFormatId="16" applyNumberFormats="0" applyBorderFormats="0" applyFontFormats="1" applyPatternFormats="1" applyAlignmentFormats="0" applyWidthHeightFormats="0"/>
</file>

<file path=xl/queryTables/queryTable3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6" connectionId="922" xr16:uid="{00000000-0016-0000-0200-0000F0010000}" autoFormatId="16" applyNumberFormats="0" applyBorderFormats="0" applyFontFormats="1" applyPatternFormats="1" applyAlignmentFormats="0" applyWidthHeightFormats="0"/>
</file>

<file path=xl/queryTables/queryTable3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9" connectionId="100" xr16:uid="{00000000-0016-0000-0200-0000A0090000}" autoFormatId="16" applyNumberFormats="0" applyBorderFormats="0" applyFontFormats="1" applyPatternFormats="1" applyAlignmentFormats="0" applyWidthHeightFormats="0"/>
</file>

<file path=xl/queryTables/queryTable3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7" connectionId="2533" xr16:uid="{00000000-0016-0000-0200-000034070000}" autoFormatId="16" applyNumberFormats="0" applyBorderFormats="0" applyFontFormats="1" applyPatternFormats="1" applyAlignmentFormats="0" applyWidthHeightFormats="0"/>
</file>

<file path=xl/queryTables/queryTable3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0" connectionId="438" xr16:uid="{00000000-0016-0000-0200-0000D90B0000}" autoFormatId="16" applyNumberFormats="0" applyBorderFormats="0" applyFontFormats="1" applyPatternFormats="1" applyAlignmentFormats="0" applyWidthHeightFormats="0"/>
</file>

<file path=xl/queryTables/queryTable3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2" connectionId="1379" xr16:uid="{00000000-0016-0000-0200-00006D0C0000}" autoFormatId="16" applyNumberFormats="0" applyBorderFormats="0" applyFontFormats="1" applyPatternFormats="1" applyAlignmentFormats="0" applyWidthHeightFormats="0"/>
</file>

<file path=xl/queryTables/queryTable3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3" connectionId="2564" xr16:uid="{00000000-0016-0000-0200-0000420B0000}" autoFormatId="16" applyNumberFormats="0" applyBorderFormats="0" applyFontFormats="1" applyPatternFormats="1" applyAlignmentFormats="0" applyWidthHeightFormats="0"/>
</file>

<file path=xl/queryTables/queryTable3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3" connectionId="2359" xr16:uid="{00000000-0016-0000-0200-0000190C0000}" autoFormatId="16" applyNumberFormats="0" applyBorderFormats="0" applyFontFormats="1" applyPatternFormats="1" applyAlignmentFormats="0" applyWidthHeightFormats="0"/>
</file>

<file path=xl/queryTables/queryTable3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2" connectionId="125" xr16:uid="{00000000-0016-0000-0200-00004B0A0000}" autoFormatId="16" applyNumberFormats="0" applyBorderFormats="0" applyFontFormats="1" applyPatternFormats="1" applyAlignmentFormats="0" applyWidthHeightFormats="0"/>
</file>

<file path=xl/queryTables/queryTable3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3" connectionId="422" xr16:uid="{00000000-0016-0000-0200-00008E060000}" autoFormatId="16" applyNumberFormats="0" applyBorderFormats="0" applyFontFormats="1" applyPatternFormats="1" applyAlignmentFormats="0" applyWidthHeightFormats="0"/>
</file>

<file path=xl/queryTables/queryTable3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8" connectionId="2353" xr16:uid="{00000000-0016-0000-0200-00000E080000}" autoFormatId="16" applyNumberFormats="0" applyBorderFormats="0" applyFontFormats="1" applyPatternFormats="1" applyAlignmentFormats="0" applyWidthHeightFormats="0"/>
</file>

<file path=xl/queryTables/queryTable3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1" connectionId="2906" xr16:uid="{00000000-0016-0000-0200-000073030000}" autoFormatId="16" applyNumberFormats="0" applyBorderFormats="0" applyFontFormats="1" applyPatternFormats="1" applyAlignmentFormats="0" applyWidthHeightFormats="0"/>
</file>

<file path=xl/queryTables/queryTable3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4" connectionId="2391" xr16:uid="{00000000-0016-0000-0200-000054030000}" autoFormatId="16" applyNumberFormats="0" applyBorderFormats="0" applyFontFormats="1" applyPatternFormats="1" applyAlignmentFormats="0" applyWidthHeightFormats="0"/>
</file>

<file path=xl/queryTables/queryTable3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2" connectionId="1029" xr16:uid="{00000000-0016-0000-0200-0000090D0000}" autoFormatId="16" applyNumberFormats="0" applyBorderFormats="0" applyFontFormats="1" applyPatternFormats="1" applyAlignmentFormats="0" applyWidthHeightFormats="0"/>
</file>

<file path=xl/queryTables/queryTable3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5" connectionId="4182" xr16:uid="{00000000-0016-0000-0200-000023040000}" autoFormatId="16" applyNumberFormats="0" applyBorderFormats="0" applyFontFormats="1" applyPatternFormats="1" applyAlignmentFormats="0" applyWidthHeightFormats="0"/>
</file>

<file path=xl/queryTables/queryTable3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1" connectionId="525" xr16:uid="{00000000-0016-0000-0200-0000660C0000}" autoFormatId="16" applyNumberFormats="0" applyBorderFormats="0" applyFontFormats="1" applyPatternFormats="1" applyAlignmentFormats="0" applyWidthHeightFormats="0"/>
</file>

<file path=xl/queryTables/queryTable3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connectionId="111" xr16:uid="{00000000-0016-0000-0200-000040020000}" autoFormatId="16" applyNumberFormats="0" applyBorderFormats="0" applyFontFormats="1" applyPatternFormats="1" applyAlignmentFormats="0" applyWidthHeightFormats="0"/>
</file>

<file path=xl/queryTables/queryTable3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5" connectionId="2980" xr16:uid="{00000000-0016-0000-0200-000002000000}" autoFormatId="16" applyNumberFormats="0" applyBorderFormats="0" applyFontFormats="1" applyPatternFormats="1" applyAlignmentFormats="0" applyWidthHeightFormats="0"/>
</file>

<file path=xl/queryTables/queryTable3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4" connectionId="1050" xr16:uid="{00000000-0016-0000-0200-0000DC030000}" autoFormatId="16" applyNumberFormats="0" applyBorderFormats="0" applyFontFormats="1" applyPatternFormats="1" applyAlignmentFormats="0" applyWidthHeightFormats="0"/>
</file>

<file path=xl/queryTables/queryTable3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1" connectionId="131" xr16:uid="{00000000-0016-0000-0200-0000F3080000}" autoFormatId="16" applyNumberFormats="0" applyBorderFormats="0" applyFontFormats="1" applyPatternFormats="1" applyAlignmentFormats="0" applyWidthHeightFormats="0"/>
</file>

<file path=xl/queryTables/queryTable3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connectionId="3540" xr16:uid="{00000000-0016-0000-0200-0000CD0C0000}" autoFormatId="16" applyNumberFormats="0" applyBorderFormats="0" applyFontFormats="1" applyPatternFormats="1" applyAlignmentFormats="0" applyWidthHeightFormats="0"/>
</file>

<file path=xl/queryTables/queryTable3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4" connectionId="1151" xr16:uid="{00000000-0016-0000-0200-000017090000}" autoFormatId="16" applyNumberFormats="0" applyBorderFormats="0" applyFontFormats="1" applyPatternFormats="1" applyAlignmentFormats="0" applyWidthHeightFormats="0"/>
</file>

<file path=xl/queryTables/queryTable3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9" connectionId="4202" xr16:uid="{00000000-0016-0000-0200-0000D8030000}" autoFormatId="16" applyNumberFormats="0" applyBorderFormats="0" applyFontFormats="1" applyPatternFormats="1" applyAlignmentFormats="0" applyWidthHeightFormats="0"/>
</file>

<file path=xl/queryTables/queryTable3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0" connectionId="4122" xr16:uid="{00000000-0016-0000-0200-0000BB090000}" autoFormatId="16" applyNumberFormats="0" applyBorderFormats="0" applyFontFormats="1" applyPatternFormats="1" applyAlignmentFormats="0" applyWidthHeightFormats="0"/>
</file>

<file path=xl/queryTables/queryTable3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9" connectionId="2552" xr16:uid="{00000000-0016-0000-0200-00007D0A0000}" autoFormatId="16" applyNumberFormats="0" applyBorderFormats="0" applyFontFormats="1" applyPatternFormats="1" applyAlignmentFormats="0" applyWidthHeightFormats="0"/>
</file>

<file path=xl/queryTables/queryTable3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5" connectionId="258" xr16:uid="{00000000-0016-0000-0200-0000D00D0000}" autoFormatId="16" applyNumberFormats="0" applyBorderFormats="0" applyFontFormats="1" applyPatternFormats="1" applyAlignmentFormats="0" applyWidthHeightFormats="0"/>
</file>

<file path=xl/queryTables/queryTable3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6" connectionId="585" xr16:uid="{00000000-0016-0000-0200-0000B4040000}" autoFormatId="16" applyNumberFormats="0" applyBorderFormats="0" applyFontFormats="1" applyPatternFormats="1" applyAlignmentFormats="0" applyWidthHeightFormats="0"/>
</file>

<file path=xl/queryTables/queryTable3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8" connectionId="2248" xr16:uid="{00000000-0016-0000-0200-000003000000}" autoFormatId="16" applyNumberFormats="0" applyBorderFormats="0" applyFontFormats="1" applyPatternFormats="1" applyAlignmentFormats="0" applyWidthHeightFormats="0"/>
</file>

<file path=xl/queryTables/queryTable3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2" connectionId="2528" xr16:uid="{00000000-0016-0000-0200-00003D050000}" autoFormatId="16" applyNumberFormats="0" applyBorderFormats="0" applyFontFormats="1" applyPatternFormats="1" applyAlignmentFormats="0" applyWidthHeightFormats="0"/>
</file>

<file path=xl/queryTables/queryTable3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1" connectionId="260" xr16:uid="{00000000-0016-0000-0200-0000D1060000}" autoFormatId="16" applyNumberFormats="0" applyBorderFormats="0" applyFontFormats="1" applyPatternFormats="1" applyAlignmentFormats="0" applyWidthHeightFormats="0"/>
</file>

<file path=xl/queryTables/queryTable3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6" connectionId="1000" xr16:uid="{00000000-0016-0000-0200-0000600C0000}" autoFormatId="16" applyNumberFormats="0" applyBorderFormats="0" applyFontFormats="1" applyPatternFormats="1" applyAlignmentFormats="0" applyWidthHeightFormats="0"/>
</file>

<file path=xl/queryTables/queryTable3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4" connectionId="1048" xr16:uid="{00000000-0016-0000-0200-0000BA050000}" autoFormatId="16" applyNumberFormats="0" applyBorderFormats="0" applyFontFormats="1" applyPatternFormats="1" applyAlignmentFormats="0" applyWidthHeightFormats="0"/>
</file>

<file path=xl/queryTables/queryTable3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6" connectionId="620" xr16:uid="{00000000-0016-0000-0200-0000BA000000}" autoFormatId="16" applyNumberFormats="0" applyBorderFormats="0" applyFontFormats="1" applyPatternFormats="1" applyAlignmentFormats="0" applyWidthHeightFormats="0"/>
</file>

<file path=xl/queryTables/queryTable3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2" connectionId="959" xr16:uid="{00000000-0016-0000-0200-00005C090000}" autoFormatId="16" applyNumberFormats="0" applyBorderFormats="0" applyFontFormats="1" applyPatternFormats="1" applyAlignmentFormats="0" applyWidthHeightFormats="0"/>
</file>

<file path=xl/queryTables/queryTable3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1" connectionId="88" xr16:uid="{00000000-0016-0000-0200-00005E030000}" autoFormatId="16" applyNumberFormats="0" applyBorderFormats="0" applyFontFormats="1" applyPatternFormats="1" applyAlignmentFormats="0" applyWidthHeightFormats="0"/>
</file>

<file path=xl/queryTables/queryTable3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6" connectionId="3843" xr16:uid="{00000000-0016-0000-0200-0000E90C0000}" autoFormatId="16" applyNumberFormats="0" applyBorderFormats="0" applyFontFormats="1" applyPatternFormats="1" applyAlignmentFormats="0" applyWidthHeightFormats="0"/>
</file>

<file path=xl/queryTables/queryTable3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connectionId="4148" xr16:uid="{00000000-0016-0000-0200-0000F0040000}" autoFormatId="16" applyNumberFormats="0" applyBorderFormats="0" applyFontFormats="1" applyPatternFormats="1" applyAlignmentFormats="0" applyWidthHeightFormats="0"/>
</file>

<file path=xl/queryTables/queryTable3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8" connectionId="2466" xr16:uid="{00000000-0016-0000-0200-0000A00B0000}" autoFormatId="16" applyNumberFormats="0" applyBorderFormats="0" applyFontFormats="1" applyPatternFormats="1" applyAlignmentFormats="0" applyWidthHeightFormats="0"/>
</file>

<file path=xl/queryTables/queryTable3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6" connectionId="1617" xr16:uid="{00000000-0016-0000-0200-000030090000}" autoFormatId="16" applyNumberFormats="0" applyBorderFormats="0" applyFontFormats="1" applyPatternFormats="1" applyAlignmentFormats="0" applyWidthHeightFormats="0"/>
</file>

<file path=xl/queryTables/queryTable3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4" connectionId="3784" xr16:uid="{00000000-0016-0000-0200-0000050C0000}" autoFormatId="16" applyNumberFormats="0" applyBorderFormats="0" applyFontFormats="1" applyPatternFormats="1" applyAlignmentFormats="0" applyWidthHeightFormats="0"/>
</file>

<file path=xl/queryTables/queryTable3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7" connectionId="678" xr16:uid="{00000000-0016-0000-0200-0000C9060000}" autoFormatId="16" applyNumberFormats="0" applyBorderFormats="0" applyFontFormats="1" applyPatternFormats="1" applyAlignmentFormats="0" applyWidthHeightFormats="0"/>
</file>

<file path=xl/queryTables/queryTable3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0" connectionId="1304" xr16:uid="{00000000-0016-0000-0200-00005B080000}" autoFormatId="16" applyNumberFormats="0" applyBorderFormats="0" applyFontFormats="1" applyPatternFormats="1" applyAlignmentFormats="0" applyWidthHeightFormats="0"/>
</file>

<file path=xl/queryTables/queryTable3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4" connectionId="2859" xr16:uid="{00000000-0016-0000-0200-0000BD070000}" autoFormatId="16" applyNumberFormats="0" applyBorderFormats="0" applyFontFormats="1" applyPatternFormats="1" applyAlignmentFormats="0" applyWidthHeightFormats="0"/>
</file>

<file path=xl/queryTables/queryTable3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7" connectionId="1427" xr16:uid="{00000000-0016-0000-0200-00001A090000}" autoFormatId="16" applyNumberFormats="0" applyBorderFormats="0" applyFontFormats="1" applyPatternFormats="1" applyAlignmentFormats="0" applyWidthHeightFormats="0"/>
</file>

<file path=xl/queryTables/queryTable3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8" connectionId="2855" xr16:uid="{00000000-0016-0000-0200-0000920B0000}" autoFormatId="16" applyNumberFormats="0" applyBorderFormats="0" applyFontFormats="1" applyPatternFormats="1" applyAlignmentFormats="0" applyWidthHeightFormats="0"/>
</file>

<file path=xl/queryTables/queryTable3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2" connectionId="2038" xr16:uid="{00000000-0016-0000-0200-0000DC0D0000}" autoFormatId="16" applyNumberFormats="0" applyBorderFormats="0" applyFontFormats="1" applyPatternFormats="1" applyAlignmentFormats="0" applyWidthHeightFormats="0"/>
</file>

<file path=xl/queryTables/queryTable3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4" connectionId="2275" xr16:uid="{00000000-0016-0000-0200-000056020000}" autoFormatId="16" applyNumberFormats="0" applyBorderFormats="0" applyFontFormats="1" applyPatternFormats="1" applyAlignmentFormats="0" applyWidthHeightFormats="0"/>
</file>

<file path=xl/queryTables/queryTable3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5" connectionId="3023" xr16:uid="{00000000-0016-0000-0200-0000270D0000}" autoFormatId="16" applyNumberFormats="0" applyBorderFormats="0" applyFontFormats="1" applyPatternFormats="1" applyAlignmentFormats="0" applyWidthHeightFormats="0"/>
</file>

<file path=xl/queryTables/queryTable3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2" connectionId="4123" xr16:uid="{00000000-0016-0000-0200-00006D020000}" autoFormatId="16" applyNumberFormats="0" applyBorderFormats="0" applyFontFormats="1" applyPatternFormats="1" applyAlignmentFormats="0" applyWidthHeightFormats="0"/>
</file>

<file path=xl/queryTables/queryTable3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1" connectionId="4196" xr16:uid="{00000000-0016-0000-0200-000082070000}" autoFormatId="16" applyNumberFormats="0" applyBorderFormats="0" applyFontFormats="1" applyPatternFormats="1" applyAlignmentFormats="0" applyWidthHeightFormats="0"/>
</file>

<file path=xl/queryTables/queryTable3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5" connectionId="1986" xr16:uid="{00000000-0016-0000-0200-0000E9080000}" autoFormatId="16" applyNumberFormats="0" applyBorderFormats="0" applyFontFormats="1" applyPatternFormats="1" applyAlignmentFormats="0" applyWidthHeightFormats="0"/>
</file>

<file path=xl/queryTables/queryTable3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9" connectionId="4164" xr16:uid="{00000000-0016-0000-0200-00004C090000}" autoFormatId="16" applyNumberFormats="0" applyBorderFormats="0" applyFontFormats="1" applyPatternFormats="1" applyAlignmentFormats="0" applyWidthHeightFormats="0"/>
</file>

<file path=xl/queryTables/queryTable3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1" connectionId="2212" xr16:uid="{00000000-0016-0000-0200-000039010000}" autoFormatId="16" applyNumberFormats="0" applyBorderFormats="0" applyFontFormats="1" applyPatternFormats="1" applyAlignmentFormats="0" applyWidthHeightFormats="0"/>
</file>

<file path=xl/queryTables/queryTable3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9" connectionId="461" xr16:uid="{00000000-0016-0000-0200-0000BE0A0000}" autoFormatId="16" applyNumberFormats="0" applyBorderFormats="0" applyFontFormats="1" applyPatternFormats="1" applyAlignmentFormats="0" applyWidthHeightFormats="0"/>
</file>

<file path=xl/queryTables/queryTable3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0" connectionId="1026" xr16:uid="{00000000-0016-0000-0200-0000100A0000}" autoFormatId="16" applyNumberFormats="0" applyBorderFormats="0" applyFontFormats="1" applyPatternFormats="1" applyAlignmentFormats="0" applyWidthHeightFormats="0"/>
</file>

<file path=xl/queryTables/queryTable3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1" connectionId="2626" xr16:uid="{00000000-0016-0000-0200-0000E4070000}" autoFormatId="16" applyNumberFormats="0" applyBorderFormats="0" applyFontFormats="1" applyPatternFormats="1" applyAlignmentFormats="0" applyWidthHeightFormats="0"/>
</file>

<file path=xl/queryTables/queryTable3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2" connectionId="4118" xr16:uid="{00000000-0016-0000-0200-0000B7030000}" autoFormatId="16" applyNumberFormats="0" applyBorderFormats="0" applyFontFormats="1" applyPatternFormats="1" applyAlignmentFormats="0" applyWidthHeightFormats="0"/>
</file>

<file path=xl/queryTables/queryTable3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9" connectionId="1019" xr16:uid="{00000000-0016-0000-0200-000021070000}" autoFormatId="16" applyNumberFormats="0" applyBorderFormats="0" applyFontFormats="1" applyPatternFormats="1" applyAlignmentFormats="0" applyWidthHeightFormats="0"/>
</file>

<file path=xl/queryTables/queryTable3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4" connectionId="352" xr16:uid="{00000000-0016-0000-0200-0000F60C0000}" autoFormatId="16" applyNumberFormats="0" applyBorderFormats="0" applyFontFormats="1" applyPatternFormats="1" applyAlignmentFormats="0" applyWidthHeightFormats="0"/>
</file>

<file path=xl/queryTables/queryTable3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9" connectionId="2923" xr16:uid="{00000000-0016-0000-0200-000097010000}" autoFormatId="16" applyNumberFormats="0" applyBorderFormats="0" applyFontFormats="1" applyPatternFormats="1" applyAlignmentFormats="0" applyWidthHeightFormats="0"/>
</file>

<file path=xl/queryTables/queryTable3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1" connectionId="2913" xr16:uid="{00000000-0016-0000-0200-0000D6000000}" autoFormatId="16" applyNumberFormats="0" applyBorderFormats="0" applyFontFormats="1" applyPatternFormats="1" applyAlignmentFormats="0" applyWidthHeightFormats="0"/>
</file>

<file path=xl/queryTables/queryTable3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1" connectionId="808" xr16:uid="{00000000-0016-0000-0200-00005B040000}" autoFormatId="16" applyNumberFormats="0" applyBorderFormats="0" applyFontFormats="1" applyPatternFormats="1" applyAlignmentFormats="0" applyWidthHeightFormats="0"/>
</file>

<file path=xl/queryTables/queryTable3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8" connectionId="1016" xr16:uid="{00000000-0016-0000-0200-0000BB080000}" autoFormatId="16" applyNumberFormats="0" applyBorderFormats="0" applyFontFormats="1" applyPatternFormats="1" applyAlignmentFormats="0" applyWidthHeightFormats="0"/>
</file>

<file path=xl/queryTables/queryTable3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4" connectionId="3779" xr16:uid="{00000000-0016-0000-0200-0000BF0B0000}" autoFormatId="16" applyNumberFormats="0" applyBorderFormats="0" applyFontFormats="1" applyPatternFormats="1" applyAlignmentFormats="0" applyWidthHeightFormats="0"/>
</file>

<file path=xl/queryTables/queryTable3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8" connectionId="244" xr16:uid="{00000000-0016-0000-0200-0000D50B0000}" autoFormatId="16" applyNumberFormats="0" applyBorderFormats="0" applyFontFormats="1" applyPatternFormats="1" applyAlignmentFormats="0" applyWidthHeightFormats="0"/>
</file>

<file path=xl/queryTables/queryTable3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3" connectionId="2587" xr16:uid="{00000000-0016-0000-0200-000077080000}" autoFormatId="16" applyNumberFormats="0" applyBorderFormats="0" applyFontFormats="1" applyPatternFormats="1" applyAlignmentFormats="0" applyWidthHeightFormats="0"/>
</file>

<file path=xl/queryTables/queryTable3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8" connectionId="3061" xr16:uid="{00000000-0016-0000-0200-0000FA050000}" autoFormatId="16" applyNumberFormats="0" applyBorderFormats="0" applyFontFormats="1" applyPatternFormats="1" applyAlignmentFormats="0" applyWidthHeightFormats="0"/>
</file>

<file path=xl/queryTables/queryTable3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6" connectionId="2206" xr16:uid="{00000000-0016-0000-0200-0000C8030000}" autoFormatId="16" applyNumberFormats="0" applyBorderFormats="0" applyFontFormats="1" applyPatternFormats="1" applyAlignmentFormats="0" applyWidthHeightFormats="0"/>
</file>

<file path=xl/queryTables/queryTable3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9" connectionId="824" xr16:uid="{00000000-0016-0000-0200-0000FF040000}" autoFormatId="16" applyNumberFormats="0" applyBorderFormats="0" applyFontFormats="1" applyPatternFormats="1" applyAlignmentFormats="0" applyWidthHeightFormats="0"/>
</file>

<file path=xl/queryTables/queryTable3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0" connectionId="2624" xr16:uid="{00000000-0016-0000-0200-0000CB030000}" autoFormatId="16" applyNumberFormats="0" applyBorderFormats="0" applyFontFormats="1" applyPatternFormats="1" applyAlignmentFormats="0" applyWidthHeightFormats="0"/>
</file>

<file path=xl/queryTables/queryTable3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7" connectionId="1716" xr16:uid="{00000000-0016-0000-0200-000068050000}" autoFormatId="16" applyNumberFormats="0" applyBorderFormats="0" applyFontFormats="1" applyPatternFormats="1" applyAlignmentFormats="0" applyWidthHeightFormats="0"/>
</file>

<file path=xl/queryTables/queryTable3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0" connectionId="4128" xr16:uid="{00000000-0016-0000-0200-000003030000}" autoFormatId="16" applyNumberFormats="0" applyBorderFormats="0" applyFontFormats="1" applyPatternFormats="1" applyAlignmentFormats="0" applyWidthHeightFormats="0"/>
</file>

<file path=xl/queryTables/queryTable3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7" connectionId="2990" xr16:uid="{00000000-0016-0000-0200-0000DF010000}" autoFormatId="16" applyNumberFormats="0" applyBorderFormats="0" applyFontFormats="1" applyPatternFormats="1" applyAlignmentFormats="0" applyWidthHeightFormats="0"/>
</file>

<file path=xl/queryTables/queryTable3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5" connectionId="1287" xr16:uid="{00000000-0016-0000-0200-0000AF030000}" autoFormatId="16" applyNumberFormats="0" applyBorderFormats="0" applyFontFormats="1" applyPatternFormats="1" applyAlignmentFormats="0" applyWidthHeightFormats="0"/>
</file>

<file path=xl/queryTables/queryTable3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1" connectionId="965" xr16:uid="{00000000-0016-0000-0200-0000C80A0000}" autoFormatId="16" applyNumberFormats="0" applyBorderFormats="0" applyFontFormats="1" applyPatternFormats="1" applyAlignmentFormats="0" applyWidthHeightFormats="0"/>
</file>

<file path=xl/queryTables/queryTable3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5" connectionId="1964" xr16:uid="{00000000-0016-0000-0200-0000C4070000}" autoFormatId="16" applyNumberFormats="0" applyBorderFormats="0" applyFontFormats="1" applyPatternFormats="1" applyAlignmentFormats="0" applyWidthHeightFormats="0"/>
</file>

<file path=xl/queryTables/queryTable3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2" connectionId="2398" xr16:uid="{00000000-0016-0000-0200-0000DE040000}" autoFormatId="16" applyNumberFormats="0" applyBorderFormats="0" applyFontFormats="1" applyPatternFormats="1" applyAlignmentFormats="0" applyWidthHeightFormats="0"/>
</file>

<file path=xl/queryTables/queryTable3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6" connectionId="2187" xr16:uid="{00000000-0016-0000-0200-00005E090000}" autoFormatId="16" applyNumberFormats="0" applyBorderFormats="0" applyFontFormats="1" applyPatternFormats="1" applyAlignmentFormats="0" applyWidthHeightFormats="0"/>
</file>

<file path=xl/queryTables/queryTable3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4" connectionId="2850" xr16:uid="{00000000-0016-0000-0200-000003060000}" autoFormatId="16" applyNumberFormats="0" applyBorderFormats="0" applyFontFormats="1" applyPatternFormats="1" applyAlignmentFormats="0" applyWidthHeightFormats="0"/>
</file>

<file path=xl/queryTables/queryTable3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0" connectionId="3851" xr16:uid="{00000000-0016-0000-0200-000070060000}" autoFormatId="16" applyNumberFormats="0" applyBorderFormats="0" applyFontFormats="1" applyPatternFormats="1" applyAlignmentFormats="0" applyWidthHeightFormats="0"/>
</file>

<file path=xl/queryTables/queryTable3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6" connectionId="1867" xr16:uid="{00000000-0016-0000-0200-000063030000}" autoFormatId="16" applyNumberFormats="0" applyBorderFormats="0" applyFontFormats="1" applyPatternFormats="1" applyAlignmentFormats="0" applyWidthHeightFormats="0"/>
</file>

<file path=xl/queryTables/queryTable3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8" connectionId="1614" xr16:uid="{00000000-0016-0000-0200-0000A9050000}" autoFormatId="16" applyNumberFormats="0" applyBorderFormats="0" applyFontFormats="1" applyPatternFormats="1" applyAlignmentFormats="0" applyWidthHeightFormats="0"/>
</file>

<file path=xl/queryTables/queryTable3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5" connectionId="3874" xr16:uid="{00000000-0016-0000-0200-000060020000}" autoFormatId="16" applyNumberFormats="0" applyBorderFormats="0" applyFontFormats="1" applyPatternFormats="1" applyAlignmentFormats="0" applyWidthHeightFormats="0"/>
</file>

<file path=xl/queryTables/queryTable3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9" connectionId="1250" xr16:uid="{00000000-0016-0000-0200-0000780B0000}" autoFormatId="16" applyNumberFormats="0" applyBorderFormats="0" applyFontFormats="1" applyPatternFormats="1" applyAlignmentFormats="0" applyWidthHeightFormats="0"/>
</file>

<file path=xl/queryTables/queryTable3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6" connectionId="1905" xr16:uid="{00000000-0016-0000-0200-000065010000}" autoFormatId="16" applyNumberFormats="0" applyBorderFormats="0" applyFontFormats="1" applyPatternFormats="1" applyAlignmentFormats="0" applyWidthHeightFormats="0"/>
</file>

<file path=xl/queryTables/queryTable3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3" connectionId="872" xr16:uid="{00000000-0016-0000-0200-0000E4010000}" autoFormatId="16" applyNumberFormats="0" applyBorderFormats="0" applyFontFormats="1" applyPatternFormats="1" applyAlignmentFormats="0" applyWidthHeightFormats="0"/>
</file>

<file path=xl/queryTables/queryTable3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6" connectionId="3464" xr16:uid="{00000000-0016-0000-0200-000089070000}" autoFormatId="16" applyNumberFormats="0" applyBorderFormats="0" applyFontFormats="1" applyPatternFormats="1" applyAlignmentFormats="0" applyWidthHeightFormats="0"/>
</file>

<file path=xl/queryTables/queryTable3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5" connectionId="1814" xr16:uid="{00000000-0016-0000-0200-0000B9070000}" autoFormatId="16" applyNumberFormats="0" applyBorderFormats="0" applyFontFormats="1" applyPatternFormats="1" applyAlignmentFormats="0" applyWidthHeightFormats="0"/>
</file>

<file path=xl/queryTables/queryTable3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7" connectionId="2271" xr16:uid="{00000000-0016-0000-0200-00004E050000}" autoFormatId="16" applyNumberFormats="0" applyBorderFormats="0" applyFontFormats="1" applyPatternFormats="1" applyAlignmentFormats="0" applyWidthHeightFormats="0"/>
</file>

<file path=xl/queryTables/queryTable3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2" connectionId="1530" xr16:uid="{00000000-0016-0000-0200-00005B010000}" autoFormatId="16" applyNumberFormats="0" applyBorderFormats="0" applyFontFormats="1" applyPatternFormats="1" applyAlignmentFormats="0" applyWidthHeightFormats="0"/>
</file>

<file path=xl/queryTables/queryTable3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9" connectionId="1480" xr16:uid="{00000000-0016-0000-0200-0000010A0000}" autoFormatId="16" applyNumberFormats="0" applyBorderFormats="0" applyFontFormats="1" applyPatternFormats="1" applyAlignmentFormats="0" applyWidthHeightFormats="0"/>
</file>

<file path=xl/queryTables/queryTable3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7" connectionId="1040" xr16:uid="{00000000-0016-0000-0200-00000C080000}" autoFormatId="16" applyNumberFormats="0" applyBorderFormats="0" applyFontFormats="1" applyPatternFormats="1" applyAlignmentFormats="0" applyWidthHeightFormats="0"/>
</file>

<file path=xl/queryTables/queryTable3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5" connectionId="3087" xr16:uid="{00000000-0016-0000-0200-0000A40A0000}" autoFormatId="16" applyNumberFormats="0" applyBorderFormats="0" applyFontFormats="1" applyPatternFormats="1" applyAlignmentFormats="0" applyWidthHeightFormats="0"/>
</file>

<file path=xl/queryTables/queryTable3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8" connectionId="2374" xr16:uid="{00000000-0016-0000-0200-000020070000}" autoFormatId="16" applyNumberFormats="0" applyBorderFormats="0" applyFontFormats="1" applyPatternFormats="1" applyAlignmentFormats="0" applyWidthHeightFormats="0"/>
</file>

<file path=xl/queryTables/queryTable3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3" connectionId="1109" xr16:uid="{00000000-0016-0000-0200-00001A0B0000}" autoFormatId="16" applyNumberFormats="0" applyBorderFormats="0" applyFontFormats="1" applyPatternFormats="1" applyAlignmentFormats="0" applyWidthHeightFormats="0"/>
</file>

<file path=xl/queryTables/queryTable3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6" connectionId="2921" xr16:uid="{00000000-0016-0000-0200-0000B3060000}" autoFormatId="16" applyNumberFormats="0" applyBorderFormats="0" applyFontFormats="1" applyPatternFormats="1" applyAlignmentFormats="0" applyWidthHeightFormats="0"/>
</file>

<file path=xl/queryTables/queryTable3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8" connectionId="35" xr16:uid="{00000000-0016-0000-0200-0000E6090000}" autoFormatId="16" applyNumberFormats="0" applyBorderFormats="0" applyFontFormats="1" applyPatternFormats="1" applyAlignmentFormats="0" applyWidthHeightFormats="0"/>
</file>

<file path=xl/queryTables/queryTable3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2" connectionId="3609" xr16:uid="{00000000-0016-0000-0200-00008F010000}" autoFormatId="16" applyNumberFormats="0" applyBorderFormats="0" applyFontFormats="1" applyPatternFormats="1" applyAlignmentFormats="0" applyWidthHeightFormats="0"/>
</file>

<file path=xl/queryTables/queryTable3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5" connectionId="273" xr16:uid="{00000000-0016-0000-0200-00005D030000}" autoFormatId="16" applyNumberFormats="0" applyBorderFormats="0" applyFontFormats="1" applyPatternFormats="1" applyAlignmentFormats="0" applyWidthHeightFormats="0"/>
</file>

<file path=xl/queryTables/queryTable3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1" connectionId="1131" xr16:uid="{00000000-0016-0000-0200-0000F5030000}" autoFormatId="16" applyNumberFormats="0" applyBorderFormats="0" applyFontFormats="1" applyPatternFormats="1" applyAlignmentFormats="0" applyWidthHeightFormats="0"/>
</file>

<file path=xl/queryTables/queryTable3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7" connectionId="3121" xr16:uid="{00000000-0016-0000-0200-00000A000000}" autoFormatId="16" applyNumberFormats="0" applyBorderFormats="0" applyFontFormats="1" applyPatternFormats="1" applyAlignmentFormats="0" applyWidthHeightFormats="0"/>
</file>

<file path=xl/queryTables/queryTable3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8" connectionId="1752" xr16:uid="{00000000-0016-0000-0200-0000BE0B0000}" autoFormatId="16" applyNumberFormats="0" applyBorderFormats="0" applyFontFormats="1" applyPatternFormats="1" applyAlignmentFormats="0" applyWidthHeightFormats="0"/>
</file>

<file path=xl/queryTables/queryTable3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1" connectionId="565" xr16:uid="{00000000-0016-0000-0200-000013080000}" autoFormatId="16" applyNumberFormats="0" applyBorderFormats="0" applyFontFormats="1" applyPatternFormats="1" applyAlignmentFormats="0" applyWidthHeightFormats="0"/>
</file>

<file path=xl/queryTables/queryTable3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7" connectionId="2207" xr16:uid="{00000000-0016-0000-0200-000046010000}" autoFormatId="16" applyNumberFormats="0" applyBorderFormats="0" applyFontFormats="1" applyPatternFormats="1" applyAlignmentFormats="0" applyWidthHeightFormats="0"/>
</file>

<file path=xl/queryTables/queryTable3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7" connectionId="1712" xr16:uid="{00000000-0016-0000-0200-000065030000}" autoFormatId="16" applyNumberFormats="0" applyBorderFormats="0" applyFontFormats="1" applyPatternFormats="1" applyAlignmentFormats="0" applyWidthHeightFormats="0"/>
</file>

<file path=xl/queryTables/queryTable3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8" connectionId="2493" xr16:uid="{00000000-0016-0000-0200-000001000000}" autoFormatId="16" applyNumberFormats="0" applyBorderFormats="0" applyFontFormats="1" applyPatternFormats="1" applyAlignmentFormats="0" applyWidthHeightFormats="0"/>
</file>

<file path=xl/queryTables/queryTable3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2" connectionId="436" xr16:uid="{00000000-0016-0000-0200-0000B7070000}" autoFormatId="16" applyNumberFormats="0" applyBorderFormats="0" applyFontFormats="1" applyPatternFormats="1" applyAlignmentFormats="0" applyWidthHeightFormats="0"/>
</file>

<file path=xl/queryTables/queryTable3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3" connectionId="2337" xr16:uid="{00000000-0016-0000-0200-000024040000}" autoFormatId="16" applyNumberFormats="0" applyBorderFormats="0" applyFontFormats="1" applyPatternFormats="1" applyAlignmentFormats="0" applyWidthHeightFormats="0"/>
</file>

<file path=xl/queryTables/queryTable3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9" connectionId="2055" xr16:uid="{00000000-0016-0000-0200-00009B000000}" autoFormatId="16" applyNumberFormats="0" applyBorderFormats="0" applyFontFormats="1" applyPatternFormats="1" applyAlignmentFormats="0" applyWidthHeightFormats="0"/>
</file>

<file path=xl/queryTables/queryTable3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3" connectionId="2130" xr16:uid="{00000000-0016-0000-0200-00006E000000}" autoFormatId="16" applyNumberFormats="0" applyBorderFormats="0" applyFontFormats="1" applyPatternFormats="1" applyAlignmentFormats="0" applyWidthHeightFormats="0"/>
</file>

<file path=xl/queryTables/queryTable3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0" connectionId="2070" xr16:uid="{00000000-0016-0000-0200-0000150D0000}" autoFormatId="16" applyNumberFormats="0" applyBorderFormats="0" applyFontFormats="1" applyPatternFormats="1" applyAlignmentFormats="0" applyWidthHeightFormats="0"/>
</file>

<file path=xl/queryTables/queryTable3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6" connectionId="3091" xr16:uid="{00000000-0016-0000-0200-000096020000}" autoFormatId="16" applyNumberFormats="0" applyBorderFormats="0" applyFontFormats="1" applyPatternFormats="1" applyAlignmentFormats="0" applyWidthHeightFormats="0"/>
</file>

<file path=xl/queryTables/queryTable3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6" connectionId="3520" xr16:uid="{00000000-0016-0000-0200-000075070000}" autoFormatId="16" applyNumberFormats="0" applyBorderFormats="0" applyFontFormats="1" applyPatternFormats="1" applyAlignmentFormats="0" applyWidthHeightFormats="0"/>
</file>

<file path=xl/queryTables/queryTable3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6" connectionId="2524" xr16:uid="{00000000-0016-0000-0200-0000CA0C0000}" autoFormatId="16" applyNumberFormats="0" applyBorderFormats="0" applyFontFormats="1" applyPatternFormats="1" applyAlignmentFormats="0" applyWidthHeightFormats="0"/>
</file>

<file path=xl/queryTables/queryTable3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8" connectionId="3380" xr16:uid="{00000000-0016-0000-0200-000034020000}" autoFormatId="16" applyNumberFormats="0" applyBorderFormats="0" applyFontFormats="1" applyPatternFormats="1" applyAlignmentFormats="0" applyWidthHeightFormats="0"/>
</file>

<file path=xl/queryTables/queryTable3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1" connectionId="2823" xr16:uid="{00000000-0016-0000-0200-00004E0A0000}" autoFormatId="16" applyNumberFormats="0" applyBorderFormats="0" applyFontFormats="1" applyPatternFormats="1" applyAlignmentFormats="0" applyWidthHeightFormats="0"/>
</file>

<file path=xl/queryTables/queryTable3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4" connectionId="1473" xr16:uid="{00000000-0016-0000-0200-000049070000}" autoFormatId="16" applyNumberFormats="0" applyBorderFormats="0" applyFontFormats="1" applyPatternFormats="1" applyAlignmentFormats="0" applyWidthHeightFormats="0"/>
</file>

<file path=xl/queryTables/queryTable3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5" connectionId="4233" xr16:uid="{00000000-0016-0000-0200-0000C5020000}" autoFormatId="16" applyNumberFormats="0" applyBorderFormats="0" applyFontFormats="1" applyPatternFormats="1" applyAlignmentFormats="0" applyWidthHeightFormats="0"/>
</file>

<file path=xl/queryTables/queryTable3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5" connectionId="473" xr16:uid="{00000000-0016-0000-0200-00003B010000}" autoFormatId="16" applyNumberFormats="0" applyBorderFormats="0" applyFontFormats="1" applyPatternFormats="1" applyAlignmentFormats="0" applyWidthHeightFormats="0"/>
</file>

<file path=xl/queryTables/queryTable3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8" connectionId="2159" xr16:uid="{00000000-0016-0000-0200-0000A2040000}" autoFormatId="16" applyNumberFormats="0" applyBorderFormats="0" applyFontFormats="1" applyPatternFormats="1" applyAlignmentFormats="0" applyWidthHeightFormats="0"/>
</file>

<file path=xl/queryTables/queryTable3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7" connectionId="2723" xr16:uid="{00000000-0016-0000-0200-0000430A0000}" autoFormatId="16" applyNumberFormats="0" applyBorderFormats="0" applyFontFormats="1" applyPatternFormats="1" applyAlignmentFormats="0" applyWidthHeightFormats="0"/>
</file>

<file path=xl/queryTables/queryTable3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6" connectionId="1020" xr16:uid="{00000000-0016-0000-0200-0000370B0000}" autoFormatId="16" applyNumberFormats="0" applyBorderFormats="0" applyFontFormats="1" applyPatternFormats="1" applyAlignmentFormats="0" applyWidthHeightFormats="0"/>
</file>

<file path=xl/queryTables/queryTable3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7" connectionId="2333" xr16:uid="{00000000-0016-0000-0200-000061010000}" autoFormatId="16" applyNumberFormats="0" applyBorderFormats="0" applyFontFormats="1" applyPatternFormats="1" applyAlignmentFormats="0" applyWidthHeightFormats="0"/>
</file>

<file path=xl/queryTables/queryTable3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3" connectionId="591" xr16:uid="{00000000-0016-0000-0200-000053040000}" autoFormatId="16" applyNumberFormats="0" applyBorderFormats="0" applyFontFormats="1" applyPatternFormats="1" applyAlignmentFormats="0" applyWidthHeightFormats="0"/>
</file>

<file path=xl/queryTables/queryTable3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5" connectionId="1025" xr16:uid="{00000000-0016-0000-0200-00009F0C0000}" autoFormatId="16" applyNumberFormats="0" applyBorderFormats="0" applyFontFormats="1" applyPatternFormats="1" applyAlignmentFormats="0" applyWidthHeightFormats="0"/>
</file>

<file path=xl/queryTables/queryTable3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0" connectionId="645" xr16:uid="{00000000-0016-0000-0200-0000B4050000}" autoFormatId="16" applyNumberFormats="0" applyBorderFormats="0" applyFontFormats="1" applyPatternFormats="1" applyAlignmentFormats="0" applyWidthHeightFormats="0"/>
</file>

<file path=xl/queryTables/queryTable3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7" connectionId="1550" xr16:uid="{00000000-0016-0000-0200-0000AC000000}" autoFormatId="16" applyNumberFormats="0" applyBorderFormats="0" applyFontFormats="1" applyPatternFormats="1" applyAlignmentFormats="0" applyWidthHeightFormats="0"/>
</file>

<file path=xl/queryTables/queryTable3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2" connectionId="470" xr16:uid="{00000000-0016-0000-0200-0000710B0000}" autoFormatId="16" applyNumberFormats="0" applyBorderFormats="0" applyFontFormats="1" applyPatternFormats="1" applyAlignmentFormats="0" applyWidthHeightFormats="0"/>
</file>

<file path=xl/queryTables/queryTable3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8" connectionId="862" xr16:uid="{00000000-0016-0000-0200-0000C10D0000}" autoFormatId="16" applyNumberFormats="0" applyBorderFormats="0" applyFontFormats="1" applyPatternFormats="1" applyAlignmentFormats="0" applyWidthHeightFormats="0"/>
</file>

<file path=xl/queryTables/queryTable3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6" connectionId="556" xr16:uid="{00000000-0016-0000-0200-00005D080000}" autoFormatId="16" applyNumberFormats="0" applyBorderFormats="0" applyFontFormats="1" applyPatternFormats="1" applyAlignmentFormats="0" applyWidthHeightFormats="0"/>
</file>

<file path=xl/queryTables/queryTable3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3" connectionId="1606" xr16:uid="{00000000-0016-0000-0200-00003E040000}" autoFormatId="16" applyNumberFormats="0" applyBorderFormats="0" applyFontFormats="1" applyPatternFormats="1" applyAlignmentFormats="0" applyWidthHeightFormats="0"/>
</file>

<file path=xl/queryTables/queryTable3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2" connectionId="2804" xr16:uid="{00000000-0016-0000-0200-0000EE0A0000}" autoFormatId="16" applyNumberFormats="0" applyBorderFormats="0" applyFontFormats="1" applyPatternFormats="1" applyAlignmentFormats="0" applyWidthHeightFormats="0"/>
</file>

<file path=xl/queryTables/queryTable3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6" connectionId="449" xr16:uid="{00000000-0016-0000-0200-000037010000}" autoFormatId="16" applyNumberFormats="0" applyBorderFormats="0" applyFontFormats="1" applyPatternFormats="1" applyAlignmentFormats="0" applyWidthHeightFormats="0"/>
</file>

<file path=xl/queryTables/queryTable3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1" connectionId="2780" xr16:uid="{00000000-0016-0000-0200-00000B010000}" autoFormatId="16" applyNumberFormats="0" applyBorderFormats="0" applyFontFormats="1" applyPatternFormats="1" applyAlignmentFormats="0" applyWidthHeightFormats="0"/>
</file>

<file path=xl/queryTables/queryTable3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connectionId="3129" xr16:uid="{00000000-0016-0000-0200-0000F2050000}" autoFormatId="16" applyNumberFormats="0" applyBorderFormats="0" applyFontFormats="1" applyPatternFormats="1" applyAlignmentFormats="0" applyWidthHeightFormats="0"/>
</file>

<file path=xl/queryTables/queryTable3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5" connectionId="1757" xr16:uid="{00000000-0016-0000-0200-0000250A0000}" autoFormatId="16" applyNumberFormats="0" applyBorderFormats="0" applyFontFormats="1" applyPatternFormats="1" applyAlignmentFormats="0" applyWidthHeightFormats="0"/>
</file>

<file path=xl/queryTables/queryTable3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8" connectionId="73" xr16:uid="{00000000-0016-0000-0200-000009070000}" autoFormatId="16" applyNumberFormats="0" applyBorderFormats="0" applyFontFormats="1" applyPatternFormats="1" applyAlignmentFormats="0" applyWidthHeightFormats="0"/>
</file>

<file path=xl/queryTables/queryTable3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3" connectionId="1581" xr16:uid="{00000000-0016-0000-0200-0000EC0B0000}" autoFormatId="16" applyNumberFormats="0" applyBorderFormats="0" applyFontFormats="1" applyPatternFormats="1" applyAlignmentFormats="0" applyWidthHeightFormats="0"/>
</file>

<file path=xl/queryTables/queryTable3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2" connectionId="2198" xr16:uid="{00000000-0016-0000-0200-000076050000}" autoFormatId="16" applyNumberFormats="0" applyBorderFormats="0" applyFontFormats="1" applyPatternFormats="1" applyAlignmentFormats="0" applyWidthHeightFormats="0"/>
</file>

<file path=xl/queryTables/queryTable3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3" connectionId="4108" xr16:uid="{00000000-0016-0000-0200-0000950D0000}" autoFormatId="16" applyNumberFormats="0" applyBorderFormats="0" applyFontFormats="1" applyPatternFormats="1" applyAlignmentFormats="0" applyWidthHeightFormats="0"/>
</file>

<file path=xl/queryTables/queryTable3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2" connectionId="2254" xr16:uid="{00000000-0016-0000-0200-0000EC040000}" autoFormatId="16" applyNumberFormats="0" applyBorderFormats="0" applyFontFormats="1" applyPatternFormats="1" applyAlignmentFormats="0" applyWidthHeightFormats="0"/>
</file>

<file path=xl/queryTables/queryTable3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9" connectionId="4151" xr16:uid="{00000000-0016-0000-0200-0000DD0B0000}" autoFormatId="16" applyNumberFormats="0" applyBorderFormats="0" applyFontFormats="1" applyPatternFormats="1" applyAlignmentFormats="0" applyWidthHeightFormats="0"/>
</file>

<file path=xl/queryTables/queryTable3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5" connectionId="2235" xr16:uid="{00000000-0016-0000-0200-0000EA000000}" autoFormatId="16" applyNumberFormats="0" applyBorderFormats="0" applyFontFormats="1" applyPatternFormats="1" applyAlignmentFormats="0" applyWidthHeightFormats="0"/>
</file>

<file path=xl/queryTables/queryTable3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8" connectionId="3360" xr16:uid="{00000000-0016-0000-0200-0000F5080000}" autoFormatId="16" applyNumberFormats="0" applyBorderFormats="0" applyFontFormats="1" applyPatternFormats="1" applyAlignmentFormats="0" applyWidthHeightFormats="0"/>
</file>

<file path=xl/queryTables/queryTable3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2" connectionId="2325" xr16:uid="{00000000-0016-0000-0200-0000BC0D0000}" autoFormatId="16" applyNumberFormats="0" applyBorderFormats="0" applyFontFormats="1" applyPatternFormats="1" applyAlignmentFormats="0" applyWidthHeightFormats="0"/>
</file>

<file path=xl/queryTables/queryTable3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8" connectionId="1517" xr16:uid="{00000000-0016-0000-0200-0000D90A0000}" autoFormatId="16" applyNumberFormats="0" applyBorderFormats="0" applyFontFormats="1" applyPatternFormats="1" applyAlignmentFormats="0" applyWidthHeightFormats="0"/>
</file>

<file path=xl/queryTables/queryTable3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5" connectionId="1727" xr16:uid="{00000000-0016-0000-0200-000016010000}" autoFormatId="16" applyNumberFormats="0" applyBorderFormats="0" applyFontFormats="1" applyPatternFormats="1" applyAlignmentFormats="0" applyWidthHeightFormats="0"/>
</file>

<file path=xl/queryTables/queryTable3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2" connectionId="1380" xr16:uid="{00000000-0016-0000-0200-000044070000}" autoFormatId="16" applyNumberFormats="0" applyBorderFormats="0" applyFontFormats="1" applyPatternFormats="1" applyAlignmentFormats="0" applyWidthHeightFormats="0"/>
</file>

<file path=xl/queryTables/queryTable3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8" connectionId="3689" xr16:uid="{00000000-0016-0000-0200-0000AD000000}" autoFormatId="16" applyNumberFormats="0" applyBorderFormats="0" applyFontFormats="1" applyPatternFormats="1" applyAlignmentFormats="0" applyWidthHeightFormats="0"/>
</file>

<file path=xl/queryTables/queryTable3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4" connectionId="1469" xr16:uid="{00000000-0016-0000-0200-0000DF0A0000}" autoFormatId="16" applyNumberFormats="0" applyBorderFormats="0" applyFontFormats="1" applyPatternFormats="1" applyAlignmentFormats="0" applyWidthHeightFormats="0"/>
</file>

<file path=xl/queryTables/queryTable3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9" connectionId="2208" xr16:uid="{00000000-0016-0000-0200-000008060000}" autoFormatId="16" applyNumberFormats="0" applyBorderFormats="0" applyFontFormats="1" applyPatternFormats="1" applyAlignmentFormats="0" applyWidthHeightFormats="0"/>
</file>

<file path=xl/queryTables/queryTable3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3" connectionId="2109" xr16:uid="{00000000-0016-0000-0200-0000110A0000}" autoFormatId="16" applyNumberFormats="0" applyBorderFormats="0" applyFontFormats="1" applyPatternFormats="1" applyAlignmentFormats="0" applyWidthHeightFormats="0"/>
</file>

<file path=xl/queryTables/queryTable3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" connectionId="3313" xr16:uid="{00000000-0016-0000-0300-0000790E0000}" autoFormatId="16" applyNumberFormats="0" applyBorderFormats="0" applyFontFormats="1" applyPatternFormats="1" applyAlignmentFormats="0" applyWidthHeightFormats="0"/>
</file>

<file path=xl/queryTables/queryTable3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" connectionId="3284" xr16:uid="{00000000-0016-0000-0300-0000570E0000}" autoFormatId="16" applyNumberFormats="0" applyBorderFormats="0" applyFontFormats="1" applyPatternFormats="1" applyAlignmentFormats="0" applyWidthHeightFormats="0"/>
</file>

<file path=xl/queryTables/queryTable3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" connectionId="3216" xr16:uid="{00000000-0016-0000-0300-00008B0E0000}" autoFormatId="16" applyNumberFormats="0" applyBorderFormats="0" applyFontFormats="1" applyPatternFormats="1" applyAlignmentFormats="0" applyWidthHeightFormats="0"/>
</file>

<file path=xl/queryTables/queryTable3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" connectionId="3936" xr16:uid="{00000000-0016-0000-0300-0000F80D0000}" autoFormatId="16" applyNumberFormats="0" applyBorderFormats="0" applyFontFormats="1" applyPatternFormats="1" applyAlignmentFormats="0" applyWidthHeightFormats="0"/>
</file>

<file path=xl/queryTables/queryTable3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" connectionId="3933" xr16:uid="{00000000-0016-0000-0300-00004B0E0000}" autoFormatId="16" applyNumberFormats="0" applyBorderFormats="0" applyFontFormats="1" applyPatternFormats="1" applyAlignmentFormats="0" applyWidthHeightFormats="0"/>
</file>

<file path=xl/queryTables/queryTable3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connectionId="2188" xr16:uid="{00000000-0016-0000-0300-0000C50E0000}" autoFormatId="16" applyNumberFormats="0" applyBorderFormats="0" applyFontFormats="1" applyPatternFormats="1" applyAlignmentFormats="0" applyWidthHeightFormats="0"/>
</file>

<file path=xl/queryTables/queryTable3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connectionId="3154" xr16:uid="{00000000-0016-0000-0300-0000850E0000}" autoFormatId="16" applyNumberFormats="0" applyBorderFormats="0" applyFontFormats="1" applyPatternFormats="1" applyAlignmentFormats="0" applyWidthHeightFormats="0"/>
</file>

<file path=xl/queryTables/queryTable3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connectionId="1942" xr16:uid="{00000000-0016-0000-0300-0000350E0000}" autoFormatId="16" applyNumberFormats="0" applyBorderFormats="0" applyFontFormats="1" applyPatternFormats="1" applyAlignmentFormats="0" applyWidthHeightFormats="0"/>
</file>

<file path=xl/queryTables/queryTable3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" connectionId="3970" xr16:uid="{00000000-0016-0000-0300-00003B0E0000}" autoFormatId="16" applyNumberFormats="0" applyBorderFormats="0" applyFontFormats="1" applyPatternFormats="1" applyAlignmentFormats="0" applyWidthHeightFormats="0"/>
</file>

<file path=xl/queryTables/queryTable3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" connectionId="3749" xr16:uid="{00000000-0016-0000-0300-0000180E0000}" autoFormatId="16" applyNumberFormats="0" applyBorderFormats="0" applyFontFormats="1" applyPatternFormats="1" applyAlignmentFormats="0" applyWidthHeightFormats="0"/>
</file>

<file path=xl/queryTables/queryTable3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connectionId="1615" xr16:uid="{00000000-0016-0000-0300-0000360E0000}" autoFormatId="16" applyNumberFormats="0" applyBorderFormats="0" applyFontFormats="1" applyPatternFormats="1" applyAlignmentFormats="0" applyWidthHeightFormats="0"/>
</file>

<file path=xl/queryTables/queryTable3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" connectionId="3318" xr16:uid="{00000000-0016-0000-0300-0000DE0E0000}" autoFormatId="16" applyNumberFormats="0" applyBorderFormats="0" applyFontFormats="1" applyPatternFormats="1" applyAlignmentFormats="0" applyWidthHeightFormats="0"/>
</file>

<file path=xl/queryTables/queryTable3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connectionId="1219" xr16:uid="{00000000-0016-0000-0300-00008F0E0000}" autoFormatId="16" applyNumberFormats="0" applyBorderFormats="0" applyFontFormats="1" applyPatternFormats="1" applyAlignmentFormats="0" applyWidthHeightFormats="0"/>
</file>

<file path=xl/queryTables/queryTable3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connectionId="3174" xr16:uid="{00000000-0016-0000-0300-0000030E0000}" autoFormatId="16" applyNumberFormats="0" applyBorderFormats="0" applyFontFormats="1" applyPatternFormats="1" applyAlignmentFormats="0" applyWidthHeightFormats="0"/>
</file>

<file path=xl/queryTables/queryTable3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" connectionId="3323" xr16:uid="{00000000-0016-0000-0300-0000420E0000}" autoFormatId="16" applyNumberFormats="0" applyBorderFormats="0" applyFontFormats="1" applyPatternFormats="1" applyAlignmentFormats="0" applyWidthHeightFormats="0"/>
</file>

<file path=xl/queryTables/queryTable3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connectionId="3027" xr16:uid="{00000000-0016-0000-0300-0000230E0000}" autoFormatId="16" applyNumberFormats="0" applyBorderFormats="0" applyFontFormats="1" applyPatternFormats="1" applyAlignmentFormats="0" applyWidthHeightFormats="0"/>
</file>

<file path=xl/queryTables/queryTable3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" connectionId="3298" xr16:uid="{00000000-0016-0000-0300-0000290E0000}" autoFormatId="16" applyNumberFormats="0" applyBorderFormats="0" applyFontFormats="1" applyPatternFormats="1" applyAlignmentFormats="0" applyWidthHeightFormats="0"/>
</file>

<file path=xl/queryTables/queryTable3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connectionId="468" xr16:uid="{00000000-0016-0000-0300-0000540E0000}" autoFormatId="16" applyNumberFormats="0" applyBorderFormats="0" applyFontFormats="1" applyPatternFormats="1" applyAlignmentFormats="0" applyWidthHeightFormats="0"/>
</file>

<file path=xl/queryTables/queryTable3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" connectionId="3631" xr16:uid="{00000000-0016-0000-0300-00000E0E0000}" autoFormatId="16" applyNumberFormats="0" applyBorderFormats="0" applyFontFormats="1" applyPatternFormats="1" applyAlignmentFormats="0" applyWidthHeightFormats="0"/>
</file>

<file path=xl/queryTables/queryTable3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" connectionId="3324" xr16:uid="{00000000-0016-0000-0300-0000A60E0000}" autoFormatId="16" applyNumberFormats="0" applyBorderFormats="0" applyFontFormats="1" applyPatternFormats="1" applyAlignmentFormats="0" applyWidthHeightFormats="0"/>
</file>

<file path=xl/queryTables/queryTable3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" connectionId="3325" xr16:uid="{00000000-0016-0000-0300-00002A0E0000}" autoFormatId="16" applyNumberFormats="0" applyBorderFormats="0" applyFontFormats="1" applyPatternFormats="1" applyAlignmentFormats="0" applyWidthHeightFormats="0"/>
</file>

<file path=xl/queryTables/queryTable3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connectionId="2279" xr16:uid="{00000000-0016-0000-0300-0000010E0000}" autoFormatId="16" applyNumberFormats="0" applyBorderFormats="0" applyFontFormats="1" applyPatternFormats="1" applyAlignmentFormats="0" applyWidthHeightFormats="0"/>
</file>

<file path=xl/queryTables/queryTable3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connectionId="1783" xr16:uid="{00000000-0016-0000-0300-0000A50E0000}" autoFormatId="16" applyNumberFormats="0" applyBorderFormats="0" applyFontFormats="1" applyPatternFormats="1" applyAlignmentFormats="0" applyWidthHeightFormats="0"/>
</file>

<file path=xl/queryTables/queryTable3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connectionId="1092" xr16:uid="{00000000-0016-0000-0300-0000610E0000}" autoFormatId="16" applyNumberFormats="0" applyBorderFormats="0" applyFontFormats="1" applyPatternFormats="1" applyAlignmentFormats="0" applyWidthHeightFormats="0"/>
</file>

<file path=xl/queryTables/queryTable3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" connectionId="3186" xr16:uid="{00000000-0016-0000-0300-00007A0E0000}" autoFormatId="16" applyNumberFormats="0" applyBorderFormats="0" applyFontFormats="1" applyPatternFormats="1" applyAlignmentFormats="0" applyWidthHeightFormats="0"/>
</file>

<file path=xl/queryTables/queryTable3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" connectionId="3285" xr16:uid="{00000000-0016-0000-0300-0000AC0E0000}" autoFormatId="16" applyNumberFormats="0" applyBorderFormats="0" applyFontFormats="1" applyPatternFormats="1" applyAlignmentFormats="0" applyWidthHeightFormats="0"/>
</file>

<file path=xl/queryTables/queryTable3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" connectionId="3967" xr16:uid="{00000000-0016-0000-0300-0000510E0000}" autoFormatId="16" applyNumberFormats="0" applyBorderFormats="0" applyFontFormats="1" applyPatternFormats="1" applyAlignmentFormats="0" applyWidthHeightFormats="0"/>
</file>

<file path=xl/queryTables/queryTable3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" connectionId="3320" xr16:uid="{00000000-0016-0000-0300-00003A0E0000}" autoFormatId="16" applyNumberFormats="0" applyBorderFormats="0" applyFontFormats="1" applyPatternFormats="1" applyAlignmentFormats="0" applyWidthHeightFormats="0"/>
</file>

<file path=xl/queryTables/queryTable3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" connectionId="3184" xr16:uid="{00000000-0016-0000-0300-0000550E0000}" autoFormatId="16" applyNumberFormats="0" applyBorderFormats="0" applyFontFormats="1" applyPatternFormats="1" applyAlignmentFormats="0" applyWidthHeightFormats="0"/>
</file>

<file path=xl/queryTables/queryTable3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" connectionId="3326" xr16:uid="{00000000-0016-0000-0300-00001E0E0000}" autoFormatId="16" applyNumberFormats="0" applyBorderFormats="0" applyFontFormats="1" applyPatternFormats="1" applyAlignmentFormats="0" applyWidthHeightFormats="0"/>
</file>

<file path=xl/queryTables/queryTable3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connectionId="3097" xr16:uid="{00000000-0016-0000-0300-0000D40E0000}" autoFormatId="16" applyNumberFormats="0" applyBorderFormats="0" applyFontFormats="1" applyPatternFormats="1" applyAlignmentFormats="0" applyWidthHeightFormats="0"/>
</file>

<file path=xl/queryTables/queryTable3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connectionId="2411" xr16:uid="{00000000-0016-0000-0300-0000870E0000}" autoFormatId="16" applyNumberFormats="0" applyBorderFormats="0" applyFontFormats="1" applyPatternFormats="1" applyAlignmentFormats="0" applyWidthHeightFormats="0"/>
</file>

<file path=xl/queryTables/queryTable3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" connectionId="4056" xr16:uid="{00000000-0016-0000-0300-0000A90E0000}" autoFormatId="16" applyNumberFormats="0" applyBorderFormats="0" applyFontFormats="1" applyPatternFormats="1" applyAlignmentFormats="0" applyWidthHeightFormats="0"/>
</file>

<file path=xl/queryTables/queryTable3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" connectionId="4003" xr16:uid="{00000000-0016-0000-0300-00002E0E0000}" autoFormatId="16" applyNumberFormats="0" applyBorderFormats="0" applyFontFormats="1" applyPatternFormats="1" applyAlignmentFormats="0" applyWidthHeightFormats="0"/>
</file>

<file path=xl/queryTables/queryTable3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connectionId="2992" xr16:uid="{00000000-0016-0000-0300-0000980E0000}" autoFormatId="16" applyNumberFormats="0" applyBorderFormats="0" applyFontFormats="1" applyPatternFormats="1" applyAlignmentFormats="0" applyWidthHeightFormats="0"/>
</file>

<file path=xl/queryTables/queryTable3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" connectionId="3277" xr16:uid="{00000000-0016-0000-0300-0000C60E0000}" autoFormatId="16" applyNumberFormats="0" applyBorderFormats="0" applyFontFormats="1" applyPatternFormats="1" applyAlignmentFormats="0" applyWidthHeightFormats="0"/>
</file>

<file path=xl/queryTables/queryTable3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" connectionId="3583" xr16:uid="{00000000-0016-0000-0300-0000260E0000}" autoFormatId="16" applyNumberFormats="0" applyBorderFormats="0" applyFontFormats="1" applyPatternFormats="1" applyAlignmentFormats="0" applyWidthHeightFormats="0"/>
</file>

<file path=xl/queryTables/queryTable3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connectionId="157" xr16:uid="{00000000-0016-0000-0300-0000240E0000}" autoFormatId="16" applyNumberFormats="0" applyBorderFormats="0" applyFontFormats="1" applyPatternFormats="1" applyAlignmentFormats="0" applyWidthHeightFormats="0"/>
</file>

<file path=xl/queryTables/queryTable3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connectionId="894" xr16:uid="{00000000-0016-0000-0300-0000690E0000}" autoFormatId="16" applyNumberFormats="0" applyBorderFormats="0" applyFontFormats="1" applyPatternFormats="1" applyAlignmentFormats="0" applyWidthHeightFormats="0"/>
</file>

<file path=xl/queryTables/queryTable3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" connectionId="4027" xr16:uid="{00000000-0016-0000-0300-00002F0E0000}" autoFormatId="16" applyNumberFormats="0" applyBorderFormats="0" applyFontFormats="1" applyPatternFormats="1" applyAlignmentFormats="0" applyWidthHeightFormats="0"/>
</file>

<file path=xl/queryTables/queryTable3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connectionId="2366" xr16:uid="{00000000-0016-0000-0300-0000470E0000}" autoFormatId="16" applyNumberFormats="0" applyBorderFormats="0" applyFontFormats="1" applyPatternFormats="1" applyAlignmentFormats="0" applyWidthHeightFormats="0"/>
</file>

<file path=xl/queryTables/queryTable3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" connectionId="3971" xr16:uid="{00000000-0016-0000-0300-0000320E0000}" autoFormatId="16" applyNumberFormats="0" applyBorderFormats="0" applyFontFormats="1" applyPatternFormats="1" applyAlignmentFormats="0" applyWidthHeightFormats="0"/>
</file>

<file path=xl/queryTables/queryTable3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connectionId="392" xr16:uid="{00000000-0016-0000-0300-0000920E0000}" autoFormatId="16" applyNumberFormats="0" applyBorderFormats="0" applyFontFormats="1" applyPatternFormats="1" applyAlignmentFormats="0" applyWidthHeightFormats="0"/>
</file>

<file path=xl/queryTables/queryTable3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" connectionId="3218" xr16:uid="{00000000-0016-0000-0300-0000390E0000}" autoFormatId="16" applyNumberFormats="0" applyBorderFormats="0" applyFontFormats="1" applyPatternFormats="1" applyAlignmentFormats="0" applyWidthHeightFormats="0"/>
</file>

<file path=xl/queryTables/queryTable3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connectionId="3161" xr16:uid="{00000000-0016-0000-0300-0000A00E0000}" autoFormatId="16" applyNumberFormats="0" applyBorderFormats="0" applyFontFormats="1" applyPatternFormats="1" applyAlignmentFormats="0" applyWidthHeightFormats="0"/>
</file>

<file path=xl/queryTables/queryTable3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connectionId="2545" xr16:uid="{00000000-0016-0000-0300-00008A0E0000}" autoFormatId="16" applyNumberFormats="0" applyBorderFormats="0" applyFontFormats="1" applyPatternFormats="1" applyAlignmentFormats="0" applyWidthHeightFormats="0"/>
</file>

<file path=xl/queryTables/queryTable3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" connectionId="4063" xr16:uid="{00000000-0016-0000-0300-0000130E0000}" autoFormatId="16" applyNumberFormats="0" applyBorderFormats="0" applyFontFormats="1" applyPatternFormats="1" applyAlignmentFormats="0" applyWidthHeightFormats="0"/>
</file>

<file path=xl/queryTables/queryTable3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" connectionId="3225" xr16:uid="{00000000-0016-0000-0300-0000840E0000}" autoFormatId="16" applyNumberFormats="0" applyBorderFormats="0" applyFontFormats="1" applyPatternFormats="1" applyAlignmentFormats="0" applyWidthHeightFormats="0"/>
</file>

<file path=xl/queryTables/queryTable3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" connectionId="4087" xr16:uid="{00000000-0016-0000-0300-00002C0E0000}" autoFormatId="16" applyNumberFormats="0" applyBorderFormats="0" applyFontFormats="1" applyPatternFormats="1" applyAlignmentFormats="0" applyWidthHeightFormats="0"/>
</file>

<file path=xl/queryTables/queryTable3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" connectionId="3280" xr16:uid="{00000000-0016-0000-0300-00005A0E0000}" autoFormatId="16" applyNumberFormats="0" applyBorderFormats="0" applyFontFormats="1" applyPatternFormats="1" applyAlignmentFormats="0" applyWidthHeightFormats="0"/>
</file>

<file path=xl/queryTables/queryTable3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" connectionId="4004" xr16:uid="{00000000-0016-0000-0300-00005B0E0000}" autoFormatId="16" applyNumberFormats="0" applyBorderFormats="0" applyFontFormats="1" applyPatternFormats="1" applyAlignmentFormats="0" applyWidthHeightFormats="0"/>
</file>

<file path=xl/queryTables/queryTable3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connectionId="2973" xr16:uid="{00000000-0016-0000-0300-0000930E0000}" autoFormatId="16" applyNumberFormats="0" applyBorderFormats="0" applyFontFormats="1" applyPatternFormats="1" applyAlignmentFormats="0" applyWidthHeightFormats="0"/>
</file>

<file path=xl/queryTables/queryTable3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" connectionId="4065" xr16:uid="{00000000-0016-0000-0300-0000560E0000}" autoFormatId="16" applyNumberFormats="0" applyBorderFormats="0" applyFontFormats="1" applyPatternFormats="1" applyAlignmentFormats="0" applyWidthHeightFormats="0"/>
</file>

<file path=xl/queryTables/queryTable3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" connectionId="4083" xr16:uid="{00000000-0016-0000-0300-0000E20E0000}" autoFormatId="16" applyNumberFormats="0" applyBorderFormats="0" applyFontFormats="1" applyPatternFormats="1" applyAlignmentFormats="0" applyWidthHeightFormats="0"/>
</file>

<file path=xl/queryTables/queryTable3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" connectionId="4001" xr16:uid="{00000000-0016-0000-0300-0000B50E0000}" autoFormatId="16" applyNumberFormats="0" applyBorderFormats="0" applyFontFormats="1" applyPatternFormats="1" applyAlignmentFormats="0" applyWidthHeightFormats="0"/>
</file>

<file path=xl/queryTables/queryTable3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" connectionId="3966" xr16:uid="{00000000-0016-0000-0300-0000990E0000}" autoFormatId="16" applyNumberFormats="0" applyBorderFormats="0" applyFontFormats="1" applyPatternFormats="1" applyAlignmentFormats="0" applyWidthHeightFormats="0"/>
</file>

<file path=xl/queryTables/queryTable3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" connectionId="3304" xr16:uid="{00000000-0016-0000-0300-0000A10E0000}" autoFormatId="16" applyNumberFormats="0" applyBorderFormats="0" applyFontFormats="1" applyPatternFormats="1" applyAlignmentFormats="0" applyWidthHeightFormats="0"/>
</file>

<file path=xl/queryTables/queryTable3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connectionId="2727" xr16:uid="{00000000-0016-0000-0300-0000400E0000}" autoFormatId="16" applyNumberFormats="0" applyBorderFormats="0" applyFontFormats="1" applyPatternFormats="1" applyAlignmentFormats="0" applyWidthHeightFormats="0"/>
</file>

<file path=xl/queryTables/queryTable3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connectionId="2952" xr16:uid="{00000000-0016-0000-0300-0000620E0000}" autoFormatId="16" applyNumberFormats="0" applyBorderFormats="0" applyFontFormats="1" applyPatternFormats="1" applyAlignmentFormats="0" applyWidthHeightFormats="0"/>
</file>

<file path=xl/queryTables/queryTable3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" connectionId="3309" xr16:uid="{00000000-0016-0000-0300-0000D00E0000}" autoFormatId="16" applyNumberFormats="0" applyBorderFormats="0" applyFontFormats="1" applyPatternFormats="1" applyAlignmentFormats="0" applyWidthHeightFormats="0"/>
</file>

<file path=xl/queryTables/queryTable3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" connectionId="4058" xr16:uid="{00000000-0016-0000-0300-00008C0E0000}" autoFormatId="16" applyNumberFormats="0" applyBorderFormats="0" applyFontFormats="1" applyPatternFormats="1" applyAlignmentFormats="0" applyWidthHeightFormats="0"/>
</file>

<file path=xl/queryTables/queryTable3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" connectionId="4006" xr16:uid="{00000000-0016-0000-0300-0000580E0000}" autoFormatId="16" applyNumberFormats="0" applyBorderFormats="0" applyFontFormats="1" applyPatternFormats="1" applyAlignmentFormats="0" applyWidthHeightFormats="0"/>
</file>

<file path=xl/queryTables/queryTable3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" connectionId="3726" xr16:uid="{00000000-0016-0000-0300-0000CE0E0000}" autoFormatId="16" applyNumberFormats="0" applyBorderFormats="0" applyFontFormats="1" applyPatternFormats="1" applyAlignmentFormats="0" applyWidthHeightFormats="0"/>
</file>

<file path=xl/queryTables/queryTable3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281" xr16:uid="{00000000-0016-0000-0300-00001A0E0000}" autoFormatId="16" applyNumberFormats="0" applyBorderFormats="0" applyFontFormats="1" applyPatternFormats="1" applyAlignmentFormats="0" applyWidthHeightFormats="0"/>
</file>

<file path=xl/queryTables/queryTable3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" connectionId="3969" xr16:uid="{00000000-0016-0000-0300-00007F0E0000}" autoFormatId="16" applyNumberFormats="0" applyBorderFormats="0" applyFontFormats="1" applyPatternFormats="1" applyAlignmentFormats="0" applyWidthHeightFormats="0"/>
</file>

<file path=xl/queryTables/queryTable3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" connectionId="3321" xr16:uid="{00000000-0016-0000-0300-0000270E0000}" autoFormatId="16" applyNumberFormats="0" applyBorderFormats="0" applyFontFormats="1" applyPatternFormats="1" applyAlignmentFormats="0" applyWidthHeightFormats="0"/>
</file>

<file path=xl/queryTables/queryTable3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" connectionId="3293" xr16:uid="{00000000-0016-0000-0300-0000C40E0000}" autoFormatId="16" applyNumberFormats="0" applyBorderFormats="0" applyFontFormats="1" applyPatternFormats="1" applyAlignmentFormats="0" applyWidthHeightFormats="0"/>
</file>

<file path=xl/queryTables/queryTable3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connectionId="1438" xr16:uid="{00000000-0016-0000-0300-0000B80E0000}" autoFormatId="16" applyNumberFormats="0" applyBorderFormats="0" applyFontFormats="1" applyPatternFormats="1" applyAlignmentFormats="0" applyWidthHeightFormats="0"/>
</file>

<file path=xl/queryTables/queryTable3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" connectionId="3997" xr16:uid="{00000000-0016-0000-0300-0000160E0000}" autoFormatId="16" applyNumberFormats="0" applyBorderFormats="0" applyFontFormats="1" applyPatternFormats="1" applyAlignmentFormats="0" applyWidthHeightFormats="0"/>
</file>

<file path=xl/queryTables/queryTable3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" connectionId="3210" xr16:uid="{00000000-0016-0000-0300-0000BB0E0000}" autoFormatId="16" applyNumberFormats="0" applyBorderFormats="0" applyFontFormats="1" applyPatternFormats="1" applyAlignmentFormats="0" applyWidthHeightFormats="0"/>
</file>

<file path=xl/queryTables/queryTable3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connectionId="1027" xr16:uid="{00000000-0016-0000-0300-0000860E0000}" autoFormatId="16" applyNumberFormats="0" applyBorderFormats="0" applyFontFormats="1" applyPatternFormats="1" applyAlignmentFormats="0" applyWidthHeightFormats="0"/>
</file>

<file path=xl/queryTables/queryTable3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" connectionId="4032" xr16:uid="{00000000-0016-0000-0300-0000170E0000}" autoFormatId="16" applyNumberFormats="0" applyBorderFormats="0" applyFontFormats="1" applyPatternFormats="1" applyAlignmentFormats="0" applyWidthHeightFormats="0"/>
</file>

<file path=xl/queryTables/queryTable3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" connectionId="4034" xr16:uid="{00000000-0016-0000-0300-00001C0E0000}" autoFormatId="16" applyNumberFormats="0" applyBorderFormats="0" applyFontFormats="1" applyPatternFormats="1" applyAlignmentFormats="0" applyWidthHeightFormats="0"/>
</file>

<file path=xl/queryTables/queryTable3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connectionId="2643" xr16:uid="{00000000-0016-0000-0300-0000740E0000}" autoFormatId="16" applyNumberFormats="0" applyBorderFormats="0" applyFontFormats="1" applyPatternFormats="1" applyAlignmentFormats="0" applyWidthHeightFormats="0"/>
</file>

<file path=xl/queryTables/queryTable3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" connectionId="3226" xr16:uid="{00000000-0016-0000-0300-0000590E0000}" autoFormatId="16" applyNumberFormats="0" applyBorderFormats="0" applyFontFormats="1" applyPatternFormats="1" applyAlignmentFormats="0" applyWidthHeightFormats="0"/>
</file>

<file path=xl/queryTables/queryTable3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" connectionId="3288" xr16:uid="{00000000-0016-0000-0300-0000340E0000}" autoFormatId="16" applyNumberFormats="0" applyBorderFormats="0" applyFontFormats="1" applyPatternFormats="1" applyAlignmentFormats="0" applyWidthHeightFormats="0"/>
</file>

<file path=xl/queryTables/queryTable3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connectionId="2457" xr16:uid="{00000000-0016-0000-0300-0000B60E0000}" autoFormatId="16" applyNumberFormats="0" applyBorderFormats="0" applyFontFormats="1" applyPatternFormats="1" applyAlignmentFormats="0" applyWidthHeightFormats="0"/>
</file>

<file path=xl/queryTables/queryTable3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" connectionId="4030" xr16:uid="{00000000-0016-0000-0300-00003F0E0000}" autoFormatId="16" applyNumberFormats="0" applyBorderFormats="0" applyFontFormats="1" applyPatternFormats="1" applyAlignmentFormats="0" applyWidthHeightFormats="0"/>
</file>

<file path=xl/queryTables/queryTable3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" connectionId="3228" xr16:uid="{00000000-0016-0000-0300-00006C0E0000}" autoFormatId="16" applyNumberFormats="0" applyBorderFormats="0" applyFontFormats="1" applyPatternFormats="1" applyAlignmentFormats="0" applyWidthHeightFormats="0"/>
</file>

<file path=xl/queryTables/queryTable3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" connectionId="3214" xr16:uid="{00000000-0016-0000-0300-0000F60D0000}" autoFormatId="16" applyNumberFormats="0" applyBorderFormats="0" applyFontFormats="1" applyPatternFormats="1" applyAlignmentFormats="0" applyWidthHeightFormats="0"/>
</file>

<file path=xl/queryTables/queryTable3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" connectionId="3295" xr16:uid="{00000000-0016-0000-0300-0000890E0000}" autoFormatId="16" applyNumberFormats="0" applyBorderFormats="0" applyFontFormats="1" applyPatternFormats="1" applyAlignmentFormats="0" applyWidthHeightFormats="0"/>
</file>

<file path=xl/queryTables/queryTable3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" connectionId="3290" xr16:uid="{00000000-0016-0000-0300-00000C0E0000}" autoFormatId="16" applyNumberFormats="0" applyBorderFormats="0" applyFontFormats="1" applyPatternFormats="1" applyAlignmentFormats="0" applyWidthHeightFormats="0"/>
</file>

<file path=xl/queryTables/queryTable3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" connectionId="3312" xr16:uid="{00000000-0016-0000-0300-0000770E0000}" autoFormatId="16" applyNumberFormats="0" applyBorderFormats="0" applyFontFormats="1" applyPatternFormats="1" applyAlignmentFormats="0" applyWidthHeightFormats="0"/>
</file>

<file path=xl/queryTables/queryTable3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connectionId="1728" xr16:uid="{00000000-0016-0000-0300-0000C00E0000}" autoFormatId="16" applyNumberFormats="0" applyBorderFormats="0" applyFontFormats="1" applyPatternFormats="1" applyAlignmentFormats="0" applyWidthHeightFormats="0"/>
</file>

<file path=xl/queryTables/queryTable3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" connectionId="3704" xr16:uid="{00000000-0016-0000-0300-0000E30E0000}" autoFormatId="16" applyNumberFormats="0" applyBorderFormats="0" applyFontFormats="1" applyPatternFormats="1" applyAlignmentFormats="0" applyWidthHeightFormats="0"/>
</file>

<file path=xl/queryTables/queryTable3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connectionId="3072" xr16:uid="{00000000-0016-0000-0300-00000D0E0000}" autoFormatId="16" applyNumberFormats="0" applyBorderFormats="0" applyFontFormats="1" applyPatternFormats="1" applyAlignmentFormats="0" applyWidthHeightFormats="0"/>
</file>

<file path=xl/queryTables/queryTable3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" connectionId="3329" xr16:uid="{00000000-0016-0000-0300-00009C0E0000}" autoFormatId="16" applyNumberFormats="0" applyBorderFormats="0" applyFontFormats="1" applyPatternFormats="1" applyAlignmentFormats="0" applyWidthHeightFormats="0"/>
</file>

<file path=xl/queryTables/queryTable3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connectionId="1557" xr16:uid="{00000000-0016-0000-0300-0000A30E0000}" autoFormatId="16" applyNumberFormats="0" applyBorderFormats="0" applyFontFormats="1" applyPatternFormats="1" applyAlignmentFormats="0" applyWidthHeightFormats="0"/>
</file>

<file path=xl/queryTables/queryTable3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" connectionId="3227" xr16:uid="{00000000-0016-0000-0300-0000D50E0000}" autoFormatId="16" applyNumberFormats="0" applyBorderFormats="0" applyFontFormats="1" applyPatternFormats="1" applyAlignmentFormats="0" applyWidthHeightFormats="0"/>
</file>

<file path=xl/queryTables/queryTable3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" connectionId="3296" xr16:uid="{00000000-0016-0000-0300-0000150E0000}" autoFormatId="16" applyNumberFormats="0" applyBorderFormats="0" applyFontFormats="1" applyPatternFormats="1" applyAlignmentFormats="0" applyWidthHeightFormats="0"/>
</file>

<file path=xl/queryTables/queryTable3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" connectionId="3331" xr16:uid="{00000000-0016-0000-0300-0000280E0000}" autoFormatId="16" applyNumberFormats="0" applyBorderFormats="0" applyFontFormats="1" applyPatternFormats="1" applyAlignmentFormats="0" applyWidthHeightFormats="0"/>
</file>

<file path=xl/queryTables/queryTable3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connectionId="2523" xr16:uid="{00000000-0016-0000-0300-0000090E0000}" autoFormatId="16" applyNumberFormats="0" applyBorderFormats="0" applyFontFormats="1" applyPatternFormats="1" applyAlignmentFormats="0" applyWidthHeightFormats="0"/>
</file>

<file path=xl/queryTables/queryTable3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connectionId="3176" xr16:uid="{00000000-0016-0000-0300-00004A0E0000}" autoFormatId="16" applyNumberFormats="0" applyBorderFormats="0" applyFontFormats="1" applyPatternFormats="1" applyAlignmentFormats="0" applyWidthHeightFormats="0"/>
</file>

<file path=xl/queryTables/queryTable3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connectionId="2784" xr16:uid="{00000000-0016-0000-0300-00007C0E0000}" autoFormatId="16" applyNumberFormats="0" applyBorderFormats="0" applyFontFormats="1" applyPatternFormats="1" applyAlignmentFormats="0" applyWidthHeightFormats="0"/>
</file>

<file path=xl/queryTables/queryTable3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connectionId="315" xr16:uid="{00000000-0016-0000-0300-0000ED0E0000}" autoFormatId="16" applyNumberFormats="0" applyBorderFormats="0" applyFontFormats="1" applyPatternFormats="1" applyAlignmentFormats="0" applyWidthHeightFormats="0"/>
</file>

<file path=xl/queryTables/queryTable3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connectionId="3172" xr16:uid="{00000000-0016-0000-0300-0000490E0000}" autoFormatId="16" applyNumberFormats="0" applyBorderFormats="0" applyFontFormats="1" applyPatternFormats="1" applyAlignmentFormats="0" applyWidthHeightFormats="0"/>
</file>

<file path=xl/queryTables/queryTable3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" connectionId="3301" xr16:uid="{00000000-0016-0000-0300-0000CB0E0000}" autoFormatId="16" applyNumberFormats="0" applyBorderFormats="0" applyFontFormats="1" applyPatternFormats="1" applyAlignmentFormats="0" applyWidthHeightFormats="0"/>
</file>

<file path=xl/queryTables/queryTable3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" connectionId="3968" xr16:uid="{00000000-0016-0000-0300-0000E90E0000}" autoFormatId="16" applyNumberFormats="0" applyBorderFormats="0" applyFontFormats="1" applyPatternFormats="1" applyAlignmentFormats="0" applyWidthHeightFormats="0"/>
</file>

<file path=xl/queryTables/queryTable3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" connectionId="3213" xr16:uid="{00000000-0016-0000-0300-0000750E0000}" autoFormatId="16" applyNumberFormats="0" applyBorderFormats="0" applyFontFormats="1" applyPatternFormats="1" applyAlignmentFormats="0" applyWidthHeightFormats="0"/>
</file>

<file path=xl/queryTables/queryTable3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connectionId="2909" xr16:uid="{00000000-0016-0000-0300-00008D0E0000}" autoFormatId="16" applyNumberFormats="0" applyBorderFormats="0" applyFontFormats="1" applyPatternFormats="1" applyAlignmentFormats="0" applyWidthHeightFormats="0"/>
</file>

<file path=xl/queryTables/queryTable3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" connectionId="4054" xr16:uid="{00000000-0016-0000-0300-00004D0E0000}" autoFormatId="16" applyNumberFormats="0" applyBorderFormats="0" applyFontFormats="1" applyPatternFormats="1" applyAlignmentFormats="0" applyWidthHeightFormats="0"/>
</file>

<file path=xl/queryTables/queryTable3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" connectionId="4092" xr16:uid="{00000000-0016-0000-0300-0000BA0E0000}" autoFormatId="16" applyNumberFormats="0" applyBorderFormats="0" applyFontFormats="1" applyPatternFormats="1" applyAlignmentFormats="0" applyWidthHeightFormats="0"/>
</file>

<file path=xl/queryTables/queryTable3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connectionId="2811" xr16:uid="{00000000-0016-0000-0300-0000F50D0000}" autoFormatId="16" applyNumberFormats="0" applyBorderFormats="0" applyFontFormats="1" applyPatternFormats="1" applyAlignmentFormats="0" applyWidthHeightFormats="0"/>
</file>

<file path=xl/queryTables/queryTable3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" connectionId="4060" xr16:uid="{00000000-0016-0000-0300-0000E10E0000}" autoFormatId="16" applyNumberFormats="0" applyBorderFormats="0" applyFontFormats="1" applyPatternFormats="1" applyAlignmentFormats="0" applyWidthHeightFormats="0"/>
</file>

<file path=xl/queryTables/queryTable3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connectionId="2388" xr16:uid="{00000000-0016-0000-0300-0000AD0E0000}" autoFormatId="16" applyNumberFormats="0" applyBorderFormats="0" applyFontFormats="1" applyPatternFormats="1" applyAlignmentFormats="0" applyWidthHeightFormats="0"/>
</file>

<file path=xl/queryTables/queryTable3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" connectionId="3311" xr16:uid="{00000000-0016-0000-0300-0000380E0000}" autoFormatId="16" applyNumberFormats="0" applyBorderFormats="0" applyFontFormats="1" applyPatternFormats="1" applyAlignmentFormats="0" applyWidthHeightFormats="0"/>
</file>

<file path=xl/queryTables/queryTable3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" connectionId="3212" xr16:uid="{00000000-0016-0000-0300-0000A80E0000}" autoFormatId="16" applyNumberFormats="0" applyBorderFormats="0" applyFontFormats="1" applyPatternFormats="1" applyAlignmentFormats="0" applyWidthHeightFormats="0"/>
</file>

<file path=xl/queryTables/queryTable3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" connectionId="3183" xr16:uid="{00000000-0016-0000-0300-0000BE0E0000}" autoFormatId="16" applyNumberFormats="0" applyBorderFormats="0" applyFontFormats="1" applyPatternFormats="1" applyAlignmentFormats="0" applyWidthHeightFormats="0"/>
</file>

<file path=xl/queryTables/queryTable3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connectionId="2886" xr16:uid="{00000000-0016-0000-0300-0000DC0E0000}" autoFormatId="16" applyNumberFormats="0" applyBorderFormats="0" applyFontFormats="1" applyPatternFormats="1" applyAlignmentFormats="0" applyWidthHeightFormats="0"/>
</file>

<file path=xl/queryTables/queryTable3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connectionId="3058" xr16:uid="{00000000-0016-0000-0300-0000BC0E0000}" autoFormatId="16" applyNumberFormats="0" applyBorderFormats="0" applyFontFormats="1" applyPatternFormats="1" applyAlignmentFormats="0" applyWidthHeightFormats="0"/>
</file>

<file path=xl/queryTables/queryTable3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" connectionId="4057" xr16:uid="{00000000-0016-0000-0300-0000F10D0000}" autoFormatId="16" applyNumberFormats="0" applyBorderFormats="0" applyFontFormats="1" applyPatternFormats="1" applyAlignmentFormats="0" applyWidthHeightFormats="0"/>
</file>

<file path=xl/queryTables/queryTable3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connectionId="1837" xr16:uid="{00000000-0016-0000-0300-0000FD0D0000}" autoFormatId="16" applyNumberFormats="0" applyBorderFormats="0" applyFontFormats="1" applyPatternFormats="1" applyAlignmentFormats="0" applyWidthHeightFormats="0"/>
</file>

<file path=xl/queryTables/queryTable3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" connectionId="4033" xr16:uid="{00000000-0016-0000-0300-0000B20E0000}" autoFormatId="16" applyNumberFormats="0" applyBorderFormats="0" applyFontFormats="1" applyPatternFormats="1" applyAlignmentFormats="0" applyWidthHeightFormats="0"/>
</file>

<file path=xl/queryTables/queryTable3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" connectionId="3316" xr16:uid="{00000000-0016-0000-0300-0000B90E0000}" autoFormatId="16" applyNumberFormats="0" applyBorderFormats="0" applyFontFormats="1" applyPatternFormats="1" applyAlignmentFormats="0" applyWidthHeightFormats="0"/>
</file>

<file path=xl/queryTables/queryTable3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connectionId="2837" xr16:uid="{00000000-0016-0000-0300-0000780E0000}" autoFormatId="16" applyNumberFormats="0" applyBorderFormats="0" applyFontFormats="1" applyPatternFormats="1" applyAlignmentFormats="0" applyWidthHeightFormats="0"/>
</file>

<file path=xl/queryTables/queryTable3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" connectionId="3628" xr16:uid="{00000000-0016-0000-0300-0000B40E0000}" autoFormatId="16" applyNumberFormats="0" applyBorderFormats="0" applyFontFormats="1" applyPatternFormats="1" applyAlignmentFormats="0" applyWidthHeightFormats="0"/>
</file>

<file path=xl/queryTables/queryTable3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" connectionId="3315" xr16:uid="{00000000-0016-0000-0300-0000EB0E0000}" autoFormatId="16" applyNumberFormats="0" applyBorderFormats="0" applyFontFormats="1" applyPatternFormats="1" applyAlignmentFormats="0" applyWidthHeightFormats="0"/>
</file>

<file path=xl/queryTables/queryTable3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" connectionId="4090" xr16:uid="{00000000-0016-0000-0300-0000DA0E0000}" autoFormatId="16" applyNumberFormats="0" applyBorderFormats="0" applyFontFormats="1" applyPatternFormats="1" applyAlignmentFormats="0" applyWidthHeightFormats="0"/>
</file>

<file path=xl/queryTables/queryTable3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" connectionId="4031" xr16:uid="{00000000-0016-0000-0300-0000CD0E0000}" autoFormatId="16" applyNumberFormats="0" applyBorderFormats="0" applyFontFormats="1" applyPatternFormats="1" applyAlignmentFormats="0" applyWidthHeightFormats="0"/>
</file>

<file path=xl/queryTables/queryTable3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" connectionId="3328" xr16:uid="{00000000-0016-0000-0300-00002B0E0000}" autoFormatId="16" applyNumberFormats="0" applyBorderFormats="0" applyFontFormats="1" applyPatternFormats="1" applyAlignmentFormats="0" applyWidthHeightFormats="0"/>
</file>

<file path=xl/queryTables/queryTable3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" connectionId="3964" xr16:uid="{00000000-0016-0000-0300-0000440E0000}" autoFormatId="16" applyNumberFormats="0" applyBorderFormats="0" applyFontFormats="1" applyPatternFormats="1" applyAlignmentFormats="0" applyWidthHeightFormats="0"/>
</file>

<file path=xl/queryTables/queryTable3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connectionId="2479" xr16:uid="{00000000-0016-0000-0300-0000730E0000}" autoFormatId="16" applyNumberFormats="0" applyBorderFormats="0" applyFontFormats="1" applyPatternFormats="1" applyAlignmentFormats="0" applyWidthHeightFormats="0"/>
</file>

<file path=xl/queryTables/queryTable3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connectionId="3165" xr16:uid="{00000000-0016-0000-0300-0000080E0000}" autoFormatId="16" applyNumberFormats="0" applyBorderFormats="0" applyFontFormats="1" applyPatternFormats="1" applyAlignmentFormats="0" applyWidthHeightFormats="0"/>
</file>

<file path=xl/queryTables/queryTable3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" connectionId="3995" xr16:uid="{00000000-0016-0000-0300-00002D0E0000}" autoFormatId="16" applyNumberFormats="0" applyBorderFormats="0" applyFontFormats="1" applyPatternFormats="1" applyAlignmentFormats="0" applyWidthHeightFormats="0"/>
</file>

<file path=xl/queryTables/queryTable3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connectionId="2141" xr16:uid="{00000000-0016-0000-0300-00006A0E0000}" autoFormatId="16" applyNumberFormats="0" applyBorderFormats="0" applyFontFormats="1" applyPatternFormats="1" applyAlignmentFormats="0" applyWidthHeightFormats="0"/>
</file>

<file path=xl/queryTables/queryTable3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" connectionId="3215" xr16:uid="{00000000-0016-0000-0300-0000880E0000}" autoFormatId="16" applyNumberFormats="0" applyBorderFormats="0" applyFontFormats="1" applyPatternFormats="1" applyAlignmentFormats="0" applyWidthHeightFormats="0"/>
</file>

<file path=xl/queryTables/queryTable3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" connectionId="3635" xr16:uid="{00000000-0016-0000-0300-00008E0E0000}" autoFormatId="16" applyNumberFormats="0" applyBorderFormats="0" applyFontFormats="1" applyPatternFormats="1" applyAlignmentFormats="0" applyWidthHeightFormats="0"/>
</file>

<file path=xl/queryTables/queryTable3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" connectionId="3281" xr16:uid="{00000000-0016-0000-0300-0000370E0000}" autoFormatId="16" applyNumberFormats="0" applyBorderFormats="0" applyFontFormats="1" applyPatternFormats="1" applyAlignmentFormats="0" applyWidthHeightFormats="0"/>
</file>

<file path=xl/queryTables/queryTable3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" connectionId="3302" xr16:uid="{00000000-0016-0000-0300-0000310E0000}" autoFormatId="16" applyNumberFormats="0" applyBorderFormats="0" applyFontFormats="1" applyPatternFormats="1" applyAlignmentFormats="0" applyWidthHeightFormats="0"/>
</file>

<file path=xl/queryTables/queryTable3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" connectionId="3279" xr16:uid="{00000000-0016-0000-0300-00006D0E0000}" autoFormatId="16" applyNumberFormats="0" applyBorderFormats="0" applyFontFormats="1" applyPatternFormats="1" applyAlignmentFormats="0" applyWidthHeightFormats="0"/>
</file>

<file path=xl/queryTables/queryTable3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connectionId="3170" xr16:uid="{00000000-0016-0000-0300-0000D30E0000}" autoFormatId="16" applyNumberFormats="0" applyBorderFormats="0" applyFontFormats="1" applyPatternFormats="1" applyAlignmentFormats="0" applyWidthHeightFormats="0"/>
</file>

<file path=xl/queryTables/queryTable3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" connectionId="3294" xr16:uid="{00000000-0016-0000-0300-0000CA0E0000}" autoFormatId="16" applyNumberFormats="0" applyBorderFormats="0" applyFontFormats="1" applyPatternFormats="1" applyAlignmentFormats="0" applyWidthHeightFormats="0"/>
</file>

<file path=xl/queryTables/queryTable3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connectionId="961" xr16:uid="{00000000-0016-0000-0300-00000A0E0000}" autoFormatId="16" applyNumberFormats="0" applyBorderFormats="0" applyFontFormats="1" applyPatternFormats="1" applyAlignmentFormats="0" applyWidthHeightFormats="0"/>
</file>

<file path=xl/queryTables/queryTable3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" connectionId="4086" xr16:uid="{00000000-0016-0000-0300-00006F0E0000}" autoFormatId="16" applyNumberFormats="0" applyBorderFormats="0" applyFontFormats="1" applyPatternFormats="1" applyAlignmentFormats="0" applyWidthHeightFormats="0"/>
</file>

<file path=xl/queryTables/queryTable3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connectionId="2501" xr16:uid="{00000000-0016-0000-0300-0000050E0000}" autoFormatId="16" applyNumberFormats="0" applyBorderFormats="0" applyFontFormats="1" applyPatternFormats="1" applyAlignmentFormats="0" applyWidthHeightFormats="0"/>
</file>

<file path=xl/queryTables/queryTable3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" connectionId="4084" xr16:uid="{00000000-0016-0000-0300-0000630E0000}" autoFormatId="16" applyNumberFormats="0" applyBorderFormats="0" applyFontFormats="1" applyPatternFormats="1" applyAlignmentFormats="0" applyWidthHeightFormats="0"/>
</file>

<file path=xl/queryTables/queryTable3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connectionId="2862" xr16:uid="{00000000-0016-0000-0300-00005C0E0000}" autoFormatId="16" applyNumberFormats="0" applyBorderFormats="0" applyFontFormats="1" applyPatternFormats="1" applyAlignmentFormats="0" applyWidthHeightFormats="0"/>
</file>

<file path=xl/queryTables/queryTable3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connectionId="3178" xr16:uid="{00000000-0016-0000-0300-0000F40D0000}" autoFormatId="16" applyNumberFormats="0" applyBorderFormats="0" applyFontFormats="1" applyPatternFormats="1" applyAlignmentFormats="0" applyWidthHeightFormats="0"/>
</file>

<file path=xl/queryTables/queryTable3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" connectionId="3539" xr16:uid="{00000000-0016-0000-0300-00007E0E0000}" autoFormatId="16" applyNumberFormats="0" applyBorderFormats="0" applyFontFormats="1" applyPatternFormats="1" applyAlignmentFormats="0" applyWidthHeightFormats="0"/>
</file>

<file path=xl/queryTables/queryTable3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connectionId="3149" xr16:uid="{00000000-0016-0000-0300-00006E0E0000}" autoFormatId="16" applyNumberFormats="0" applyBorderFormats="0" applyFontFormats="1" applyPatternFormats="1" applyAlignmentFormats="0" applyWidthHeightFormats="0"/>
</file>

<file path=xl/queryTables/queryTable3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connectionId="2756" xr16:uid="{00000000-0016-0000-0300-0000800E0000}" autoFormatId="16" applyNumberFormats="0" applyBorderFormats="0" applyFontFormats="1" applyPatternFormats="1" applyAlignmentFormats="0" applyWidthHeightFormats="0"/>
</file>

<file path=xl/queryTables/queryTable3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connectionId="543" xr16:uid="{00000000-0016-0000-0300-0000070E0000}" autoFormatId="16" applyNumberFormats="0" applyBorderFormats="0" applyFontFormats="1" applyPatternFormats="1" applyAlignmentFormats="0" applyWidthHeightFormats="0"/>
</file>

<file path=xl/queryTables/queryTable3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connectionId="1994" xr16:uid="{00000000-0016-0000-0300-0000D60E0000}" autoFormatId="16" applyNumberFormats="0" applyBorderFormats="0" applyFontFormats="1" applyPatternFormats="1" applyAlignmentFormats="0" applyWidthHeightFormats="0"/>
</file>

<file path=xl/queryTables/queryTable3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" connectionId="4061" xr16:uid="{00000000-0016-0000-0300-0000060E0000}" autoFormatId="16" applyNumberFormats="0" applyBorderFormats="0" applyFontFormats="1" applyPatternFormats="1" applyAlignmentFormats="0" applyWidthHeightFormats="0"/>
</file>

<file path=xl/queryTables/queryTable3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" connectionId="3282" xr16:uid="{00000000-0016-0000-0300-0000410E0000}" autoFormatId="16" applyNumberFormats="0" applyBorderFormats="0" applyFontFormats="1" applyPatternFormats="1" applyAlignmentFormats="0" applyWidthHeightFormats="0"/>
</file>

<file path=xl/queryTables/queryTable3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" connectionId="3627" xr16:uid="{00000000-0016-0000-0300-0000640E0000}" autoFormatId="16" applyNumberFormats="0" applyBorderFormats="0" applyFontFormats="1" applyPatternFormats="1" applyAlignmentFormats="0" applyWidthHeightFormats="0"/>
</file>

<file path=xl/queryTables/queryTable3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" connectionId="4000" xr16:uid="{00000000-0016-0000-0300-0000680E0000}" autoFormatId="16" applyNumberFormats="0" applyBorderFormats="0" applyFontFormats="1" applyPatternFormats="1" applyAlignmentFormats="0" applyWidthHeightFormats="0"/>
</file>

<file path=xl/queryTables/queryTable3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" connectionId="3938" xr16:uid="{00000000-0016-0000-0300-0000AB0E0000}" autoFormatId="16" applyNumberFormats="0" applyBorderFormats="0" applyFontFormats="1" applyPatternFormats="1" applyAlignmentFormats="0" applyWidthHeightFormats="0"/>
</file>

<file path=xl/queryTables/queryTable3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" connectionId="3935" xr16:uid="{00000000-0016-0000-0300-0000F20D0000}" autoFormatId="16" applyNumberFormats="0" applyBorderFormats="0" applyFontFormats="1" applyPatternFormats="1" applyAlignmentFormats="0" applyWidthHeightFormats="0"/>
</file>

<file path=xl/queryTables/queryTable3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" connectionId="3972" xr16:uid="{00000000-0016-0000-0300-0000480E0000}" autoFormatId="16" applyNumberFormats="0" applyBorderFormats="0" applyFontFormats="1" applyPatternFormats="1" applyAlignmentFormats="0" applyWidthHeightFormats="0"/>
</file>

<file path=xl/queryTables/queryTable3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" connectionId="3660" xr16:uid="{00000000-0016-0000-0300-0000E80E0000}" autoFormatId="16" applyNumberFormats="0" applyBorderFormats="0" applyFontFormats="1" applyPatternFormats="1" applyAlignmentFormats="0" applyWidthHeightFormats="0"/>
</file>

<file path=xl/queryTables/queryTable3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" connectionId="3996" xr16:uid="{00000000-0016-0000-0300-0000970E0000}" autoFormatId="16" applyNumberFormats="0" applyBorderFormats="0" applyFontFormats="1" applyPatternFormats="1" applyAlignmentFormats="0" applyWidthHeightFormats="0"/>
</file>

<file path=xl/queryTables/queryTable3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" connectionId="3289" xr16:uid="{00000000-0016-0000-0300-0000300E0000}" autoFormatId="16" applyNumberFormats="0" applyBorderFormats="0" applyFontFormats="1" applyPatternFormats="1" applyAlignmentFormats="0" applyWidthHeightFormats="0"/>
</file>

<file path=xl/queryTables/queryTable3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" connectionId="4002" xr16:uid="{00000000-0016-0000-0300-0000B00E0000}" autoFormatId="16" applyNumberFormats="0" applyBorderFormats="0" applyFontFormats="1" applyPatternFormats="1" applyAlignmentFormats="0" applyWidthHeightFormats="0"/>
</file>

<file path=xl/queryTables/queryTable3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" connectionId="3278" xr16:uid="{00000000-0016-0000-0300-0000FF0D0000}" autoFormatId="16" applyNumberFormats="0" applyBorderFormats="0" applyFontFormats="1" applyPatternFormats="1" applyAlignmentFormats="0" applyWidthHeightFormats="0"/>
</file>

<file path=xl/queryTables/queryTable3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" connectionId="4085" xr16:uid="{00000000-0016-0000-0300-00005E0E0000}" autoFormatId="16" applyNumberFormats="0" applyBorderFormats="0" applyFontFormats="1" applyPatternFormats="1" applyAlignmentFormats="0" applyWidthHeightFormats="0"/>
</file>

<file path=xl/queryTables/queryTable3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" connectionId="3561" xr16:uid="{00000000-0016-0000-0300-0000600E0000}" autoFormatId="16" applyNumberFormats="0" applyBorderFormats="0" applyFontFormats="1" applyPatternFormats="1" applyAlignmentFormats="0" applyWidthHeightFormats="0"/>
</file>

<file path=xl/queryTables/queryTable3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connectionId="2093" xr16:uid="{00000000-0016-0000-0300-00004F0E0000}" autoFormatId="16" applyNumberFormats="0" applyBorderFormats="0" applyFontFormats="1" applyPatternFormats="1" applyAlignmentFormats="0" applyWidthHeightFormats="0"/>
</file>

<file path=xl/queryTables/queryTable3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connectionId="2611" xr16:uid="{00000000-0016-0000-0300-0000460E0000}" autoFormatId="16" applyNumberFormats="0" applyBorderFormats="0" applyFontFormats="1" applyPatternFormats="1" applyAlignmentFormats="0" applyWidthHeightFormats="0"/>
</file>

<file path=xl/queryTables/queryTable3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connectionId="3108" xr16:uid="{00000000-0016-0000-0300-00006B0E0000}" autoFormatId="16" applyNumberFormats="0" applyBorderFormats="0" applyFontFormats="1" applyPatternFormats="1" applyAlignmentFormats="0" applyWidthHeightFormats="0"/>
</file>

<file path=xl/queryTables/queryTable3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" connectionId="3937" xr16:uid="{00000000-0016-0000-0300-0000450E0000}" autoFormatId="16" applyNumberFormats="0" applyBorderFormats="0" applyFontFormats="1" applyPatternFormats="1" applyAlignmentFormats="0" applyWidthHeightFormats="0"/>
</file>

<file path=xl/queryTables/queryTable3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connectionId="3119" xr16:uid="{00000000-0016-0000-0300-0000760E0000}" autoFormatId="16" applyNumberFormats="0" applyBorderFormats="0" applyFontFormats="1" applyPatternFormats="1" applyAlignmentFormats="0" applyWidthHeightFormats="0"/>
</file>

<file path=xl/queryTables/queryTable3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" connectionId="3209" xr16:uid="{00000000-0016-0000-0300-0000530E0000}" autoFormatId="16" applyNumberFormats="0" applyBorderFormats="0" applyFontFormats="1" applyPatternFormats="1" applyAlignmentFormats="0" applyWidthHeightFormats="0"/>
</file>

<file path=xl/queryTables/queryTable3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" connectionId="3682" xr16:uid="{00000000-0016-0000-0300-0000940E0000}" autoFormatId="16" applyNumberFormats="0" applyBorderFormats="0" applyFontFormats="1" applyPatternFormats="1" applyAlignmentFormats="0" applyWidthHeightFormats="0"/>
</file>

<file path=xl/queryTables/queryTable3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" connectionId="3939" xr16:uid="{00000000-0016-0000-0300-0000EC0E0000}" autoFormatId="16" applyNumberFormats="0" applyBorderFormats="0" applyFontFormats="1" applyPatternFormats="1" applyAlignmentFormats="0" applyWidthHeightFormats="0"/>
</file>

<file path=xl/queryTables/queryTable3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connectionId="2567" xr16:uid="{00000000-0016-0000-0300-00005D0E0000}" autoFormatId="16" applyNumberFormats="0" applyBorderFormats="0" applyFontFormats="1" applyPatternFormats="1" applyAlignmentFormats="0" applyWidthHeightFormats="0"/>
</file>

<file path=xl/queryTables/queryTable3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connectionId="3128" xr16:uid="{00000000-0016-0000-0300-0000960E0000}" autoFormatId="16" applyNumberFormats="0" applyBorderFormats="0" applyFontFormats="1" applyPatternFormats="1" applyAlignmentFormats="0" applyWidthHeightFormats="0"/>
</file>

<file path=xl/queryTables/queryTable3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" connectionId="3221" xr16:uid="{00000000-0016-0000-0300-00009A0E0000}" autoFormatId="16" applyNumberFormats="0" applyBorderFormats="0" applyFontFormats="1" applyPatternFormats="1" applyAlignmentFormats="0" applyWidthHeightFormats="0"/>
</file>

<file path=xl/queryTables/queryTable3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" connectionId="4059" xr16:uid="{00000000-0016-0000-0300-00003C0E0000}" autoFormatId="16" applyNumberFormats="0" applyBorderFormats="0" applyFontFormats="1" applyPatternFormats="1" applyAlignmentFormats="0" applyWidthHeightFormats="0"/>
</file>

<file path=xl/queryTables/queryTable3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" connectionId="3310" xr16:uid="{00000000-0016-0000-0300-0000720E0000}" autoFormatId="16" applyNumberFormats="0" applyBorderFormats="0" applyFontFormats="1" applyPatternFormats="1" applyAlignmentFormats="0" applyWidthHeightFormats="0"/>
</file>

<file path=xl/queryTables/queryTable3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connectionId="3143" xr16:uid="{00000000-0016-0000-0300-0000D20E0000}" autoFormatId="16" applyNumberFormats="0" applyBorderFormats="0" applyFontFormats="1" applyPatternFormats="1" applyAlignmentFormats="0" applyWidthHeightFormats="0"/>
</file>

<file path=xl/queryTables/queryTable3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" connectionId="3283" xr16:uid="{00000000-0016-0000-0300-0000A40E0000}" autoFormatId="16" applyNumberFormats="0" applyBorderFormats="0" applyFontFormats="1" applyPatternFormats="1" applyAlignmentFormats="0" applyWidthHeightFormats="0"/>
</file>

<file path=xl/queryTables/queryTable3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connectionId="3043" xr16:uid="{00000000-0016-0000-0300-0000B10E0000}" autoFormatId="16" applyNumberFormats="0" applyBorderFormats="0" applyFontFormats="1" applyPatternFormats="1" applyAlignmentFormats="0" applyWidthHeightFormats="0"/>
</file>

<file path=xl/queryTables/queryTable3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connectionId="2589" xr16:uid="{00000000-0016-0000-0300-00000B0E0000}" autoFormatId="16" applyNumberFormats="0" applyBorderFormats="0" applyFontFormats="1" applyPatternFormats="1" applyAlignmentFormats="0" applyWidthHeightFormats="0"/>
</file>

<file path=xl/queryTables/queryTable3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" connectionId="3934" xr16:uid="{00000000-0016-0000-0300-00003D0E0000}" autoFormatId="16" applyNumberFormats="0" applyBorderFormats="0" applyFontFormats="1" applyPatternFormats="1" applyAlignmentFormats="0" applyWidthHeightFormats="0"/>
</file>

<file path=xl/queryTables/queryTable3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" connectionId="3630" xr16:uid="{00000000-0016-0000-0300-0000C20E0000}" autoFormatId="16" applyNumberFormats="0" applyBorderFormats="0" applyFontFormats="1" applyPatternFormats="1" applyAlignmentFormats="0" applyWidthHeightFormats="0"/>
</file>

<file path=xl/queryTables/queryTable3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" connectionId="3353" xr16:uid="{00000000-0016-0000-0300-0000C30E0000}" autoFormatId="16" applyNumberFormats="0" applyBorderFormats="0" applyFontFormats="1" applyPatternFormats="1" applyAlignmentFormats="0" applyWidthHeightFormats="0"/>
</file>

<file path=xl/queryTables/queryTable3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" connectionId="3632" xr16:uid="{00000000-0016-0000-0300-0000FE0D0000}" autoFormatId="16" applyNumberFormats="0" applyBorderFormats="0" applyFontFormats="1" applyPatternFormats="1" applyAlignmentFormats="0" applyWidthHeightFormats="0"/>
</file>

<file path=xl/queryTables/queryTable3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" connectionId="3998" xr16:uid="{00000000-0016-0000-0300-0000C80E0000}" autoFormatId="16" applyNumberFormats="0" applyBorderFormats="0" applyFontFormats="1" applyPatternFormats="1" applyAlignmentFormats="0" applyWidthHeightFormats="0"/>
</file>

<file path=xl/queryTables/queryTable3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" connectionId="4025" xr16:uid="{00000000-0016-0000-0300-0000EA0E0000}" autoFormatId="16" applyNumberFormats="0" applyBorderFormats="0" applyFontFormats="1" applyPatternFormats="1" applyAlignmentFormats="0" applyWidthHeightFormats="0"/>
</file>

<file path=xl/queryTables/queryTable3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" connectionId="3322" xr16:uid="{00000000-0016-0000-0300-0000DF0E0000}" autoFormatId="16" applyNumberFormats="0" applyBorderFormats="0" applyFontFormats="1" applyPatternFormats="1" applyAlignmentFormats="0" applyWidthHeightFormats="0"/>
</file>

<file path=xl/queryTables/queryTable3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" connectionId="4055" xr16:uid="{00000000-0016-0000-0300-00003E0E0000}" autoFormatId="16" applyNumberFormats="0" applyBorderFormats="0" applyFontFormats="1" applyPatternFormats="1" applyAlignmentFormats="0" applyWidthHeightFormats="0"/>
</file>

<file path=xl/queryTables/queryTable3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connectionId="1282" xr16:uid="{00000000-0016-0000-0300-00004C0E0000}" autoFormatId="16" applyNumberFormats="0" applyBorderFormats="0" applyFontFormats="1" applyPatternFormats="1" applyAlignmentFormats="0" applyWidthHeightFormats="0"/>
</file>

<file path=xl/queryTables/queryTable3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connectionId="3136" xr16:uid="{00000000-0016-0000-0300-0000BF0E0000}" autoFormatId="16" applyNumberFormats="0" applyBorderFormats="0" applyFontFormats="1" applyPatternFormats="1" applyAlignmentFormats="0" applyWidthHeightFormats="0"/>
</file>

<file path=xl/queryTables/queryTable3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" connectionId="3975" xr16:uid="{00000000-0016-0000-0300-0000CC0E0000}" autoFormatId="16" applyNumberFormats="0" applyBorderFormats="0" applyFontFormats="1" applyPatternFormats="1" applyAlignmentFormats="0" applyWidthHeightFormats="0"/>
</file>

<file path=xl/queryTables/queryTable3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connectionId="3168" xr16:uid="{00000000-0016-0000-0300-0000FA0D0000}" autoFormatId="16" applyNumberFormats="0" applyBorderFormats="0" applyFontFormats="1" applyPatternFormats="1" applyAlignmentFormats="0" applyWidthHeightFormats="0"/>
</file>

<file path=xl/queryTables/queryTable3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" connectionId="3305" xr16:uid="{00000000-0016-0000-0300-0000E00E0000}" autoFormatId="16" applyNumberFormats="0" applyBorderFormats="0" applyFontFormats="1" applyPatternFormats="1" applyAlignmentFormats="0" applyWidthHeightFormats="0"/>
</file>

<file path=xl/queryTables/queryTable3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" connectionId="3314" xr16:uid="{00000000-0016-0000-0300-0000040E0000}" autoFormatId="16" applyNumberFormats="0" applyBorderFormats="0" applyFontFormats="1" applyPatternFormats="1" applyAlignmentFormats="0" applyWidthHeightFormats="0"/>
</file>

<file path=xl/queryTables/queryTable3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" connectionId="3605" xr16:uid="{00000000-0016-0000-0300-0000CF0E0000}" autoFormatId="16" applyNumberFormats="0" applyBorderFormats="0" applyFontFormats="1" applyPatternFormats="1" applyAlignmentFormats="0" applyWidthHeightFormats="0"/>
</file>

<file path=xl/queryTables/queryTable3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" connectionId="3317" xr16:uid="{00000000-0016-0000-0300-0000200E0000}" autoFormatId="16" applyNumberFormats="0" applyBorderFormats="0" applyFontFormats="1" applyPatternFormats="1" applyAlignmentFormats="0" applyWidthHeightFormats="0"/>
</file>

<file path=xl/queryTables/queryTable3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" connectionId="3932" xr16:uid="{00000000-0016-0000-0300-0000220E0000}" autoFormatId="16" applyNumberFormats="0" applyBorderFormats="0" applyFontFormats="1" applyPatternFormats="1" applyAlignmentFormats="0" applyWidthHeightFormats="0"/>
</file>

<file path=xl/queryTables/queryTable3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" connectionId="3220" xr16:uid="{00000000-0016-0000-0300-0000120E0000}" autoFormatId="16" applyNumberFormats="0" applyBorderFormats="0" applyFontFormats="1" applyPatternFormats="1" applyAlignmentFormats="0" applyWidthHeightFormats="0"/>
</file>

<file path=xl/queryTables/queryTable3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" connectionId="3292" xr16:uid="{00000000-0016-0000-0300-00009F0E0000}" autoFormatId="16" applyNumberFormats="0" applyBorderFormats="0" applyFontFormats="1" applyPatternFormats="1" applyAlignmentFormats="0" applyWidthHeightFormats="0"/>
</file>

<file path=xl/queryTables/queryTable3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connectionId="1890" xr16:uid="{00000000-0016-0000-0300-0000AE0E0000}" autoFormatId="16" applyNumberFormats="0" applyBorderFormats="0" applyFontFormats="1" applyPatternFormats="1" applyAlignmentFormats="0" applyWidthHeightFormats="0"/>
</file>

<file path=xl/queryTables/queryTable3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" connectionId="4091" xr16:uid="{00000000-0016-0000-0300-0000950E0000}" autoFormatId="16" applyNumberFormats="0" applyBorderFormats="0" applyFontFormats="1" applyPatternFormats="1" applyAlignmentFormats="0" applyWidthHeightFormats="0"/>
</file>

<file path=xl/queryTables/queryTable3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" connectionId="3232" xr16:uid="{00000000-0016-0000-0300-0000710E0000}" autoFormatId="16" applyNumberFormats="0" applyBorderFormats="0" applyFontFormats="1" applyPatternFormats="1" applyAlignmentFormats="0" applyWidthHeightFormats="0"/>
</file>

<file path=xl/queryTables/queryTable3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connectionId="3085" xr16:uid="{00000000-0016-0000-0300-0000000E0000}" autoFormatId="16" applyNumberFormats="0" applyBorderFormats="0" applyFontFormats="1" applyPatternFormats="1" applyAlignmentFormats="0" applyWidthHeightFormats="0"/>
</file>

<file path=xl/queryTables/queryTable3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connectionId="2234" xr16:uid="{00000000-0016-0000-0300-0000100E0000}" autoFormatId="16" applyNumberFormats="0" applyBorderFormats="0" applyFontFormats="1" applyPatternFormats="1" applyAlignmentFormats="0" applyWidthHeightFormats="0"/>
</file>

<file path=xl/queryTables/queryTable3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" connectionId="4026" xr16:uid="{00000000-0016-0000-0300-0000F90D0000}" autoFormatId="16" applyNumberFormats="0" applyBorderFormats="0" applyFontFormats="1" applyPatternFormats="1" applyAlignmentFormats="0" applyWidthHeightFormats="0"/>
</file>

<file path=xl/queryTables/queryTable3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" connectionId="4028" xr16:uid="{00000000-0016-0000-0300-0000670E0000}" autoFormatId="16" applyNumberFormats="0" applyBorderFormats="0" applyFontFormats="1" applyPatternFormats="1" applyAlignmentFormats="0" applyWidthHeightFormats="0"/>
</file>

<file path=xl/queryTables/queryTable3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connectionId="3180" xr16:uid="{00000000-0016-0000-0300-0000B70E0000}" autoFormatId="16" applyNumberFormats="0" applyBorderFormats="0" applyFontFormats="1" applyPatternFormats="1" applyAlignmentFormats="0" applyWidthHeightFormats="0"/>
</file>

<file path=xl/queryTables/queryTable3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747" xr16:uid="{00000000-0016-0000-0300-0000AA0E0000}" autoFormatId="16" applyNumberFormats="0" applyBorderFormats="0" applyFontFormats="1" applyPatternFormats="1" applyAlignmentFormats="0" applyWidthHeightFormats="0"/>
</file>

<file path=xl/queryTables/queryTable3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" connectionId="4036" xr16:uid="{00000000-0016-0000-0300-0000430E0000}" autoFormatId="16" applyNumberFormats="0" applyBorderFormats="0" applyFontFormats="1" applyPatternFormats="1" applyAlignmentFormats="0" applyWidthHeightFormats="0"/>
</file>

<file path=xl/queryTables/queryTable3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" connectionId="3307" xr16:uid="{00000000-0016-0000-0300-0000F30D0000}" autoFormatId="16" applyNumberFormats="0" applyBorderFormats="0" applyFontFormats="1" applyPatternFormats="1" applyAlignmentFormats="0" applyWidthHeightFormats="0"/>
</file>

<file path=xl/queryTables/queryTable3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connectionId="616" xr16:uid="{00000000-0016-0000-0300-0000E40E0000}" autoFormatId="16" applyNumberFormats="0" applyBorderFormats="0" applyFontFormats="1" applyPatternFormats="1" applyAlignmentFormats="0" applyWidthHeightFormats="0"/>
</file>

<file path=xl/queryTables/queryTable3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" connectionId="4062" xr16:uid="{00000000-0016-0000-0300-0000910E0000}" autoFormatId="16" applyNumberFormats="0" applyBorderFormats="0" applyFontFormats="1" applyPatternFormats="1" applyAlignmentFormats="0" applyWidthHeightFormats="0"/>
</file>

<file path=xl/queryTables/queryTable3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" connectionId="3276" xr16:uid="{00000000-0016-0000-0300-0000E70E0000}" autoFormatId="16" applyNumberFormats="0" applyBorderFormats="0" applyFontFormats="1" applyPatternFormats="1" applyAlignmentFormats="0" applyWidthHeightFormats="0"/>
</file>

<file path=xl/queryTables/queryTable3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connectionId="2323" xr16:uid="{00000000-0016-0000-0300-0000C90E0000}" autoFormatId="16" applyNumberFormats="0" applyBorderFormats="0" applyFontFormats="1" applyPatternFormats="1" applyAlignmentFormats="0" applyWidthHeightFormats="0"/>
</file>

<file path=xl/queryTables/queryTable3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" connectionId="3940" xr16:uid="{00000000-0016-0000-0300-0000700E0000}" autoFormatId="16" applyNumberFormats="0" applyBorderFormats="0" applyFontFormats="1" applyPatternFormats="1" applyAlignmentFormats="0" applyWidthHeightFormats="0"/>
</file>

<file path=xl/queryTables/queryTable3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" connectionId="3327" xr16:uid="{00000000-0016-0000-0300-0000DD0E0000}" autoFormatId="16" applyNumberFormats="0" applyBorderFormats="0" applyFontFormats="1" applyPatternFormats="1" applyAlignmentFormats="0" applyWidthHeightFormats="0"/>
</file>

<file path=xl/queryTables/queryTable3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connectionId="236" xr16:uid="{00000000-0016-0000-0300-0000190E0000}" autoFormatId="16" applyNumberFormats="0" applyBorderFormats="0" applyFontFormats="1" applyPatternFormats="1" applyAlignmentFormats="0" applyWidthHeightFormats="0"/>
</file>

<file path=xl/queryTables/queryTable3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" connectionId="3629" xr16:uid="{00000000-0016-0000-0300-0000B30E0000}" autoFormatId="16" applyNumberFormats="0" applyBorderFormats="0" applyFontFormats="1" applyPatternFormats="1" applyAlignmentFormats="0" applyWidthHeightFormats="0"/>
</file>

<file path=xl/queryTables/queryTable3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" connectionId="3306" xr16:uid="{00000000-0016-0000-0300-0000660E0000}" autoFormatId="16" applyNumberFormats="0" applyBorderFormats="0" applyFontFormats="1" applyPatternFormats="1" applyAlignmentFormats="0" applyWidthHeightFormats="0"/>
</file>

<file path=xl/queryTables/queryTable3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" connectionId="3999" xr16:uid="{00000000-0016-0000-0300-0000FB0D0000}" autoFormatId="16" applyNumberFormats="0" applyBorderFormats="0" applyFontFormats="1" applyPatternFormats="1" applyAlignmentFormats="0" applyWidthHeightFormats="0"/>
</file>

<file path=xl/queryTables/queryTable3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" connectionId="3223" xr16:uid="{00000000-0016-0000-0300-0000D10E0000}" autoFormatId="16" applyNumberFormats="0" applyBorderFormats="0" applyFontFormats="1" applyPatternFormats="1" applyAlignmentFormats="0" applyWidthHeightFormats="0"/>
</file>

<file path=xl/queryTables/queryTable3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" connectionId="4029" xr16:uid="{00000000-0016-0000-0300-0000330E0000}" autoFormatId="16" applyNumberFormats="0" applyBorderFormats="0" applyFontFormats="1" applyPatternFormats="1" applyAlignmentFormats="0" applyWidthHeightFormats="0"/>
</file>

<file path=xl/queryTables/queryTable3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081" xr16:uid="{00000000-0016-0000-0300-0000FC0D0000}" autoFormatId="16" applyNumberFormats="0" applyBorderFormats="0" applyFontFormats="1" applyPatternFormats="1" applyAlignmentFormats="0" applyWidthHeightFormats="0"/>
</file>

<file path=xl/queryTables/queryTable3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" connectionId="3299" xr16:uid="{00000000-0016-0000-0300-00007B0E0000}" autoFormatId="16" applyNumberFormats="0" applyBorderFormats="0" applyFontFormats="1" applyPatternFormats="1" applyAlignmentFormats="0" applyWidthHeightFormats="0"/>
</file>

<file path=xl/queryTables/queryTable3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" connectionId="3287" xr16:uid="{00000000-0016-0000-0300-00000F0E0000}" autoFormatId="16" applyNumberFormats="0" applyBorderFormats="0" applyFontFormats="1" applyPatternFormats="1" applyAlignmentFormats="0" applyWidthHeightFormats="0"/>
</file>

<file path=xl/queryTables/queryTable3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" connectionId="3638" xr16:uid="{00000000-0016-0000-0300-0000830E0000}" autoFormatId="16" applyNumberFormats="0" applyBorderFormats="0" applyFontFormats="1" applyPatternFormats="1" applyAlignmentFormats="0" applyWidthHeightFormats="0"/>
</file>

<file path=xl/queryTables/queryTable3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" connectionId="3229" xr16:uid="{00000000-0016-0000-0300-0000D70E0000}" autoFormatId="16" applyNumberFormats="0" applyBorderFormats="0" applyFontFormats="1" applyPatternFormats="1" applyAlignmentFormats="0" applyWidthHeightFormats="0"/>
</file>

<file path=xl/queryTables/queryTable3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" connectionId="3222" xr16:uid="{00000000-0016-0000-0300-0000D80E0000}" autoFormatId="16" applyNumberFormats="0" applyBorderFormats="0" applyFontFormats="1" applyPatternFormats="1" applyAlignmentFormats="0" applyWidthHeightFormats="0"/>
</file>

<file path=xl/queryTables/queryTable3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connectionId="1498" xr16:uid="{00000000-0016-0000-0300-0000C70E0000}" autoFormatId="16" applyNumberFormats="0" applyBorderFormats="0" applyFontFormats="1" applyPatternFormats="1" applyAlignmentFormats="0" applyWidthHeightFormats="0"/>
</file>

<file path=xl/queryTables/queryTable3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connectionId="1156" xr16:uid="{00000000-0016-0000-0300-0000520E0000}" autoFormatId="16" applyNumberFormats="0" applyBorderFormats="0" applyFontFormats="1" applyPatternFormats="1" applyAlignmentFormats="0" applyWidthHeightFormats="0"/>
</file>

<file path=xl/queryTables/queryTable3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" connectionId="3634" xr16:uid="{00000000-0016-0000-0300-0000DB0E0000}" autoFormatId="16" applyNumberFormats="0" applyBorderFormats="0" applyFontFormats="1" applyPatternFormats="1" applyAlignmentFormats="0" applyWidthHeightFormats="0"/>
</file>

<file path=xl/queryTables/queryTable3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" connectionId="3182" xr16:uid="{00000000-0016-0000-0300-00007D0E0000}" autoFormatId="16" applyNumberFormats="0" applyBorderFormats="0" applyFontFormats="1" applyPatternFormats="1" applyAlignmentFormats="0" applyWidthHeightFormats="0"/>
</file>

<file path=xl/queryTables/queryTable3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" connectionId="4089" xr16:uid="{00000000-0016-0000-0300-00009E0E0000}" autoFormatId="16" applyNumberFormats="0" applyBorderFormats="0" applyFontFormats="1" applyPatternFormats="1" applyAlignmentFormats="0" applyWidthHeightFormats="0"/>
</file>

<file path=xl/queryTables/queryTable3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" connectionId="3633" xr16:uid="{00000000-0016-0000-0300-0000250E0000}" autoFormatId="16" applyNumberFormats="0" applyBorderFormats="0" applyFontFormats="1" applyPatternFormats="1" applyAlignmentFormats="0" applyWidthHeightFormats="0"/>
</file>

<file path=xl/queryTables/queryTable3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" connectionId="3636" xr16:uid="{00000000-0016-0000-0300-00001B0E0000}" autoFormatId="16" applyNumberFormats="0" applyBorderFormats="0" applyFontFormats="1" applyPatternFormats="1" applyAlignmentFormats="0" applyWidthHeightFormats="0"/>
</file>

<file path=xl/queryTables/queryTable3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connectionId="757" xr16:uid="{00000000-0016-0000-0300-0000F70D0000}" autoFormatId="16" applyNumberFormats="0" applyBorderFormats="0" applyFontFormats="1" applyPatternFormats="1" applyAlignmentFormats="0" applyWidthHeightFormats="0"/>
</file>

<file path=xl/queryTables/queryTable3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" connectionId="3300" xr16:uid="{00000000-0016-0000-0300-0000C10E0000}" autoFormatId="16" applyNumberFormats="0" applyBorderFormats="0" applyFontFormats="1" applyPatternFormats="1" applyAlignmentFormats="0" applyWidthHeightFormats="0"/>
</file>

<file path=xl/queryTables/queryTable3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374" xr16:uid="{00000000-0016-0000-0300-0000900E0000}" autoFormatId="16" applyNumberFormats="0" applyBorderFormats="0" applyFontFormats="1" applyPatternFormats="1" applyAlignmentFormats="0" applyWidthHeightFormats="0"/>
</file>

<file path=xl/queryTables/queryTable3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" connectionId="3291" xr16:uid="{00000000-0016-0000-0300-0000210E0000}" autoFormatId="16" applyNumberFormats="0" applyBorderFormats="0" applyFontFormats="1" applyPatternFormats="1" applyAlignmentFormats="0" applyWidthHeightFormats="0"/>
</file>

<file path=xl/queryTables/queryTable3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" connectionId="3217" xr16:uid="{00000000-0016-0000-0300-00004E0E0000}" autoFormatId="16" applyNumberFormats="0" applyBorderFormats="0" applyFontFormats="1" applyPatternFormats="1" applyAlignmentFormats="0" applyWidthHeightFormats="0"/>
</file>

<file path=xl/queryTables/queryTable3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connectionId="2674" xr16:uid="{00000000-0016-0000-0300-0000020E0000}" autoFormatId="16" applyNumberFormats="0" applyBorderFormats="0" applyFontFormats="1" applyPatternFormats="1" applyAlignmentFormats="0" applyWidthHeightFormats="0"/>
</file>

<file path=xl/queryTables/queryTable3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" connectionId="3303" xr16:uid="{00000000-0016-0000-0300-00009B0E0000}" autoFormatId="16" applyNumberFormats="0" applyBorderFormats="0" applyFontFormats="1" applyPatternFormats="1" applyAlignmentFormats="0" applyWidthHeightFormats="0"/>
</file>

<file path=xl/queryTables/queryTable3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" connectionId="3376" xr16:uid="{00000000-0016-0000-0300-00001D0E0000}" autoFormatId="16" applyNumberFormats="0" applyBorderFormats="0" applyFontFormats="1" applyPatternFormats="1" applyAlignmentFormats="0" applyWidthHeightFormats="0"/>
</file>

<file path=xl/queryTables/queryTable3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" connectionId="3211" xr16:uid="{00000000-0016-0000-0300-0000A20E0000}" autoFormatId="16" applyNumberFormats="0" applyBorderFormats="0" applyFontFormats="1" applyPatternFormats="1" applyAlignmentFormats="0" applyWidthHeightFormats="0"/>
</file>

<file path=xl/queryTables/queryTable3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connectionId="2044" xr16:uid="{00000000-0016-0000-0300-00005F0E0000}" autoFormatId="16" applyNumberFormats="0" applyBorderFormats="0" applyFontFormats="1" applyPatternFormats="1" applyAlignmentFormats="0" applyWidthHeightFormats="0"/>
</file>

<file path=xl/queryTables/queryTable3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connectionId="1672" xr16:uid="{00000000-0016-0000-0300-00001F0E0000}" autoFormatId="16" applyNumberFormats="0" applyBorderFormats="0" applyFontFormats="1" applyPatternFormats="1" applyAlignmentFormats="0" applyWidthHeightFormats="0"/>
</file>

<file path=xl/queryTables/queryTable3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connectionId="687" xr16:uid="{00000000-0016-0000-0300-0000810E0000}" autoFormatId="16" applyNumberFormats="0" applyBorderFormats="0" applyFontFormats="1" applyPatternFormats="1" applyAlignmentFormats="0" applyWidthHeightFormats="0"/>
</file>

<file path=xl/queryTables/queryTable3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connectionId="3010" xr16:uid="{00000000-0016-0000-0300-0000BD0E0000}" autoFormatId="16" applyNumberFormats="0" applyBorderFormats="0" applyFontFormats="1" applyPatternFormats="1" applyAlignmentFormats="0" applyWidthHeightFormats="0"/>
</file>

<file path=xl/queryTables/queryTable3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connectionId="3158" xr16:uid="{00000000-0016-0000-0300-0000500E0000}" autoFormatId="16" applyNumberFormats="0" applyBorderFormats="0" applyFontFormats="1" applyPatternFormats="1" applyAlignmentFormats="0" applyWidthHeightFormats="0"/>
</file>

<file path=xl/queryTables/queryTable3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connectionId="826" xr16:uid="{00000000-0016-0000-0300-0000AF0E0000}" autoFormatId="16" applyNumberFormats="0" applyBorderFormats="0" applyFontFormats="1" applyPatternFormats="1" applyAlignmentFormats="0" applyWidthHeightFormats="0"/>
</file>

<file path=xl/queryTables/queryTable3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" connectionId="3224" xr16:uid="{00000000-0016-0000-0300-0000650E0000}" autoFormatId="16" applyNumberFormats="0" applyBorderFormats="0" applyFontFormats="1" applyPatternFormats="1" applyAlignmentFormats="0" applyWidthHeightFormats="0"/>
</file>

<file path=xl/queryTables/queryTable3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connectionId="3163" xr16:uid="{00000000-0016-0000-0300-0000E50E0000}" autoFormatId="16" applyNumberFormats="0" applyBorderFormats="0" applyFontFormats="1" applyPatternFormats="1" applyAlignmentFormats="0" applyWidthHeightFormats="0"/>
</file>

<file path=xl/queryTables/queryTable3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" xr16:uid="{00000000-0016-0000-0300-0000820E0000}" autoFormatId="16" applyNumberFormats="0" applyBorderFormats="0" applyFontFormats="1" applyPatternFormats="1" applyAlignmentFormats="0" applyWidthHeightFormats="0"/>
</file>

<file path=xl/queryTables/queryTable3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" connectionId="4088" xr16:uid="{00000000-0016-0000-0300-0000140E0000}" autoFormatId="16" applyNumberFormats="0" applyBorderFormats="0" applyFontFormats="1" applyPatternFormats="1" applyAlignmentFormats="0" applyWidthHeightFormats="0"/>
</file>

<file path=xl/queryTables/queryTable3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" connectionId="3943" xr16:uid="{00000000-0016-0000-0300-0000110E0000}" autoFormatId="16" applyNumberFormats="0" applyBorderFormats="0" applyFontFormats="1" applyPatternFormats="1" applyAlignmentFormats="0" applyWidthHeightFormats="0"/>
</file>

<file path=xl/queryTables/queryTable3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" connectionId="3941" xr16:uid="{00000000-0016-0000-0300-0000D90E0000}" autoFormatId="16" applyNumberFormats="0" applyBorderFormats="0" applyFontFormats="1" applyPatternFormats="1" applyAlignmentFormats="0" applyWidthHeightFormats="0"/>
</file>

<file path=xl/queryTables/queryTable3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connectionId="2931" xr16:uid="{00000000-0016-0000-0300-0000A70E0000}" autoFormatId="16" applyNumberFormats="0" applyBorderFormats="0" applyFontFormats="1" applyPatternFormats="1" applyAlignmentFormats="0" applyWidthHeightFormats="0"/>
</file>

<file path=xl/queryTables/queryTable3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" connectionId="3973" xr16:uid="{00000000-0016-0000-0300-00009D0E0000}" autoFormatId="16" applyNumberFormats="0" applyBorderFormats="0" applyFontFormats="1" applyPatternFormats="1" applyAlignmentFormats="0" applyWidthHeightFormats="0"/>
</file>

<file path=xl/queryTables/queryTable3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" connectionId="3965" xr16:uid="{00000000-0016-0000-0300-0000E60E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827" Type="http://schemas.openxmlformats.org/officeDocument/2006/relationships/queryTable" Target="../queryTables/queryTable1827.xml"/><Relationship Id="rId3182" Type="http://schemas.openxmlformats.org/officeDocument/2006/relationships/queryTable" Target="../queryTables/queryTable3182.xml"/><Relationship Id="rId3042" Type="http://schemas.openxmlformats.org/officeDocument/2006/relationships/queryTable" Target="../queryTables/queryTable3042.xml"/><Relationship Id="rId170" Type="http://schemas.openxmlformats.org/officeDocument/2006/relationships/queryTable" Target="../queryTables/queryTable170.xml"/><Relationship Id="rId987" Type="http://schemas.openxmlformats.org/officeDocument/2006/relationships/queryTable" Target="../queryTables/queryTable987.xml"/><Relationship Id="rId2668" Type="http://schemas.openxmlformats.org/officeDocument/2006/relationships/queryTable" Target="../queryTables/queryTable2668.xml"/><Relationship Id="rId2875" Type="http://schemas.openxmlformats.org/officeDocument/2006/relationships/queryTable" Target="../queryTables/queryTable2875.xml"/><Relationship Id="rId847" Type="http://schemas.openxmlformats.org/officeDocument/2006/relationships/queryTable" Target="../queryTables/queryTable847.xml"/><Relationship Id="rId1477" Type="http://schemas.openxmlformats.org/officeDocument/2006/relationships/queryTable" Target="../queryTables/queryTable1477.xml"/><Relationship Id="rId1684" Type="http://schemas.openxmlformats.org/officeDocument/2006/relationships/queryTable" Target="../queryTables/queryTable1684.xml"/><Relationship Id="rId1891" Type="http://schemas.openxmlformats.org/officeDocument/2006/relationships/queryTable" Target="../queryTables/queryTable1891.xml"/><Relationship Id="rId2528" Type="http://schemas.openxmlformats.org/officeDocument/2006/relationships/queryTable" Target="../queryTables/queryTable2528.xml"/><Relationship Id="rId2735" Type="http://schemas.openxmlformats.org/officeDocument/2006/relationships/queryTable" Target="../queryTables/queryTable2735.xml"/><Relationship Id="rId2942" Type="http://schemas.openxmlformats.org/officeDocument/2006/relationships/queryTable" Target="../queryTables/queryTable2942.xml"/><Relationship Id="rId707" Type="http://schemas.openxmlformats.org/officeDocument/2006/relationships/queryTable" Target="../queryTables/queryTable707.xml"/><Relationship Id="rId914" Type="http://schemas.openxmlformats.org/officeDocument/2006/relationships/queryTable" Target="../queryTables/queryTable914.xml"/><Relationship Id="rId1337" Type="http://schemas.openxmlformats.org/officeDocument/2006/relationships/queryTable" Target="../queryTables/queryTable1337.xml"/><Relationship Id="rId1544" Type="http://schemas.openxmlformats.org/officeDocument/2006/relationships/queryTable" Target="../queryTables/queryTable1544.xml"/><Relationship Id="rId1751" Type="http://schemas.openxmlformats.org/officeDocument/2006/relationships/queryTable" Target="../queryTables/queryTable1751.xml"/><Relationship Id="rId2802" Type="http://schemas.openxmlformats.org/officeDocument/2006/relationships/queryTable" Target="../queryTables/queryTable2802.xml"/><Relationship Id="rId43" Type="http://schemas.openxmlformats.org/officeDocument/2006/relationships/queryTable" Target="../queryTables/queryTable43.xml"/><Relationship Id="rId1404" Type="http://schemas.openxmlformats.org/officeDocument/2006/relationships/queryTable" Target="../queryTables/queryTable1404.xml"/><Relationship Id="rId1611" Type="http://schemas.openxmlformats.org/officeDocument/2006/relationships/queryTable" Target="../queryTables/queryTable1611.xml"/><Relationship Id="rId3369" Type="http://schemas.openxmlformats.org/officeDocument/2006/relationships/queryTable" Target="../queryTables/queryTable3369.xml"/><Relationship Id="rId497" Type="http://schemas.openxmlformats.org/officeDocument/2006/relationships/queryTable" Target="../queryTables/queryTable497.xml"/><Relationship Id="rId2178" Type="http://schemas.openxmlformats.org/officeDocument/2006/relationships/queryTable" Target="../queryTables/queryTable2178.xml"/><Relationship Id="rId2385" Type="http://schemas.openxmlformats.org/officeDocument/2006/relationships/queryTable" Target="../queryTables/queryTable2385.xml"/><Relationship Id="rId3229" Type="http://schemas.openxmlformats.org/officeDocument/2006/relationships/queryTable" Target="../queryTables/queryTable3229.xml"/><Relationship Id="rId357" Type="http://schemas.openxmlformats.org/officeDocument/2006/relationships/queryTable" Target="../queryTables/queryTable357.xml"/><Relationship Id="rId1194" Type="http://schemas.openxmlformats.org/officeDocument/2006/relationships/queryTable" Target="../queryTables/queryTable1194.xml"/><Relationship Id="rId2038" Type="http://schemas.openxmlformats.org/officeDocument/2006/relationships/queryTable" Target="../queryTables/queryTable2038.xml"/><Relationship Id="rId2592" Type="http://schemas.openxmlformats.org/officeDocument/2006/relationships/queryTable" Target="../queryTables/queryTable2592.xml"/><Relationship Id="rId3436" Type="http://schemas.openxmlformats.org/officeDocument/2006/relationships/queryTable" Target="../queryTables/queryTable3436.xml"/><Relationship Id="rId217" Type="http://schemas.openxmlformats.org/officeDocument/2006/relationships/queryTable" Target="../queryTables/queryTable217.xml"/><Relationship Id="rId564" Type="http://schemas.openxmlformats.org/officeDocument/2006/relationships/queryTable" Target="../queryTables/queryTable564.xml"/><Relationship Id="rId771" Type="http://schemas.openxmlformats.org/officeDocument/2006/relationships/queryTable" Target="../queryTables/queryTable771.xml"/><Relationship Id="rId2245" Type="http://schemas.openxmlformats.org/officeDocument/2006/relationships/queryTable" Target="../queryTables/queryTable2245.xml"/><Relationship Id="rId2452" Type="http://schemas.openxmlformats.org/officeDocument/2006/relationships/queryTable" Target="../queryTables/queryTable2452.xml"/><Relationship Id="rId3503" Type="http://schemas.openxmlformats.org/officeDocument/2006/relationships/queryTable" Target="../queryTables/queryTable3503.xml"/><Relationship Id="rId424" Type="http://schemas.openxmlformats.org/officeDocument/2006/relationships/queryTable" Target="../queryTables/queryTable424.xml"/><Relationship Id="rId631" Type="http://schemas.openxmlformats.org/officeDocument/2006/relationships/queryTable" Target="../queryTables/queryTable631.xml"/><Relationship Id="rId1054" Type="http://schemas.openxmlformats.org/officeDocument/2006/relationships/queryTable" Target="../queryTables/queryTable1054.xml"/><Relationship Id="rId1261" Type="http://schemas.openxmlformats.org/officeDocument/2006/relationships/queryTable" Target="../queryTables/queryTable1261.xml"/><Relationship Id="rId2105" Type="http://schemas.openxmlformats.org/officeDocument/2006/relationships/queryTable" Target="../queryTables/queryTable2105.xml"/><Relationship Id="rId2312" Type="http://schemas.openxmlformats.org/officeDocument/2006/relationships/queryTable" Target="../queryTables/queryTable2312.xml"/><Relationship Id="rId1121" Type="http://schemas.openxmlformats.org/officeDocument/2006/relationships/queryTable" Target="../queryTables/queryTable1121.xml"/><Relationship Id="rId3086" Type="http://schemas.openxmlformats.org/officeDocument/2006/relationships/queryTable" Target="../queryTables/queryTable3086.xml"/><Relationship Id="rId3293" Type="http://schemas.openxmlformats.org/officeDocument/2006/relationships/queryTable" Target="../queryTables/queryTable3293.xml"/><Relationship Id="rId1938" Type="http://schemas.openxmlformats.org/officeDocument/2006/relationships/queryTable" Target="../queryTables/queryTable1938.xml"/><Relationship Id="rId3153" Type="http://schemas.openxmlformats.org/officeDocument/2006/relationships/queryTable" Target="../queryTables/queryTable3153.xml"/><Relationship Id="rId3360" Type="http://schemas.openxmlformats.org/officeDocument/2006/relationships/queryTable" Target="../queryTables/queryTable3360.xml"/><Relationship Id="rId281" Type="http://schemas.openxmlformats.org/officeDocument/2006/relationships/queryTable" Target="../queryTables/queryTable281.xml"/><Relationship Id="rId3013" Type="http://schemas.openxmlformats.org/officeDocument/2006/relationships/queryTable" Target="../queryTables/queryTable3013.xml"/><Relationship Id="rId141" Type="http://schemas.openxmlformats.org/officeDocument/2006/relationships/queryTable" Target="../queryTables/queryTable141.xml"/><Relationship Id="rId3220" Type="http://schemas.openxmlformats.org/officeDocument/2006/relationships/queryTable" Target="../queryTables/queryTable3220.xml"/><Relationship Id="rId7" Type="http://schemas.openxmlformats.org/officeDocument/2006/relationships/queryTable" Target="../queryTables/queryTable7.xml"/><Relationship Id="rId2779" Type="http://schemas.openxmlformats.org/officeDocument/2006/relationships/queryTable" Target="../queryTables/queryTable2779.xml"/><Relationship Id="rId2986" Type="http://schemas.openxmlformats.org/officeDocument/2006/relationships/queryTable" Target="../queryTables/queryTable2986.xml"/><Relationship Id="rId958" Type="http://schemas.openxmlformats.org/officeDocument/2006/relationships/queryTable" Target="../queryTables/queryTable958.xml"/><Relationship Id="rId1588" Type="http://schemas.openxmlformats.org/officeDocument/2006/relationships/queryTable" Target="../queryTables/queryTable1588.xml"/><Relationship Id="rId1795" Type="http://schemas.openxmlformats.org/officeDocument/2006/relationships/queryTable" Target="../queryTables/queryTable1795.xml"/><Relationship Id="rId2639" Type="http://schemas.openxmlformats.org/officeDocument/2006/relationships/queryTable" Target="../queryTables/queryTable2639.xml"/><Relationship Id="rId2846" Type="http://schemas.openxmlformats.org/officeDocument/2006/relationships/queryTable" Target="../queryTables/queryTable2846.xml"/><Relationship Id="rId87" Type="http://schemas.openxmlformats.org/officeDocument/2006/relationships/queryTable" Target="../queryTables/queryTable87.xml"/><Relationship Id="rId818" Type="http://schemas.openxmlformats.org/officeDocument/2006/relationships/queryTable" Target="../queryTables/queryTable818.xml"/><Relationship Id="rId1448" Type="http://schemas.openxmlformats.org/officeDocument/2006/relationships/queryTable" Target="../queryTables/queryTable1448.xml"/><Relationship Id="rId1655" Type="http://schemas.openxmlformats.org/officeDocument/2006/relationships/queryTable" Target="../queryTables/queryTable1655.xml"/><Relationship Id="rId2706" Type="http://schemas.openxmlformats.org/officeDocument/2006/relationships/queryTable" Target="../queryTables/queryTable2706.xml"/><Relationship Id="rId1308" Type="http://schemas.openxmlformats.org/officeDocument/2006/relationships/queryTable" Target="../queryTables/queryTable1308.xml"/><Relationship Id="rId1862" Type="http://schemas.openxmlformats.org/officeDocument/2006/relationships/queryTable" Target="../queryTables/queryTable1862.xml"/><Relationship Id="rId2913" Type="http://schemas.openxmlformats.org/officeDocument/2006/relationships/queryTable" Target="../queryTables/queryTable2913.xml"/><Relationship Id="rId1515" Type="http://schemas.openxmlformats.org/officeDocument/2006/relationships/queryTable" Target="../queryTables/queryTable1515.xml"/><Relationship Id="rId1722" Type="http://schemas.openxmlformats.org/officeDocument/2006/relationships/queryTable" Target="../queryTables/queryTable1722.xml"/><Relationship Id="rId14" Type="http://schemas.openxmlformats.org/officeDocument/2006/relationships/queryTable" Target="../queryTables/queryTable14.xml"/><Relationship Id="rId2289" Type="http://schemas.openxmlformats.org/officeDocument/2006/relationships/queryTable" Target="../queryTables/queryTable2289.xml"/><Relationship Id="rId2496" Type="http://schemas.openxmlformats.org/officeDocument/2006/relationships/queryTable" Target="../queryTables/queryTable2496.xml"/><Relationship Id="rId3547" Type="http://schemas.openxmlformats.org/officeDocument/2006/relationships/queryTable" Target="../queryTables/queryTable3547.xml"/><Relationship Id="rId468" Type="http://schemas.openxmlformats.org/officeDocument/2006/relationships/queryTable" Target="../queryTables/queryTable468.xml"/><Relationship Id="rId675" Type="http://schemas.openxmlformats.org/officeDocument/2006/relationships/queryTable" Target="../queryTables/queryTable675.xml"/><Relationship Id="rId882" Type="http://schemas.openxmlformats.org/officeDocument/2006/relationships/queryTable" Target="../queryTables/queryTable882.xml"/><Relationship Id="rId1098" Type="http://schemas.openxmlformats.org/officeDocument/2006/relationships/queryTable" Target="../queryTables/queryTable1098.xml"/><Relationship Id="rId2149" Type="http://schemas.openxmlformats.org/officeDocument/2006/relationships/queryTable" Target="../queryTables/queryTable2149.xml"/><Relationship Id="rId2356" Type="http://schemas.openxmlformats.org/officeDocument/2006/relationships/queryTable" Target="../queryTables/queryTable2356.xml"/><Relationship Id="rId2563" Type="http://schemas.openxmlformats.org/officeDocument/2006/relationships/queryTable" Target="../queryTables/queryTable2563.xml"/><Relationship Id="rId2770" Type="http://schemas.openxmlformats.org/officeDocument/2006/relationships/queryTable" Target="../queryTables/queryTable2770.xml"/><Relationship Id="rId3407" Type="http://schemas.openxmlformats.org/officeDocument/2006/relationships/queryTable" Target="../queryTables/queryTable3407.xml"/><Relationship Id="rId328" Type="http://schemas.openxmlformats.org/officeDocument/2006/relationships/queryTable" Target="../queryTables/queryTable328.xml"/><Relationship Id="rId535" Type="http://schemas.openxmlformats.org/officeDocument/2006/relationships/queryTable" Target="../queryTables/queryTable535.xml"/><Relationship Id="rId742" Type="http://schemas.openxmlformats.org/officeDocument/2006/relationships/queryTable" Target="../queryTables/queryTable742.xml"/><Relationship Id="rId1165" Type="http://schemas.openxmlformats.org/officeDocument/2006/relationships/queryTable" Target="../queryTables/queryTable1165.xml"/><Relationship Id="rId1372" Type="http://schemas.openxmlformats.org/officeDocument/2006/relationships/queryTable" Target="../queryTables/queryTable1372.xml"/><Relationship Id="rId2009" Type="http://schemas.openxmlformats.org/officeDocument/2006/relationships/queryTable" Target="../queryTables/queryTable2009.xml"/><Relationship Id="rId2216" Type="http://schemas.openxmlformats.org/officeDocument/2006/relationships/queryTable" Target="../queryTables/queryTable2216.xml"/><Relationship Id="rId2423" Type="http://schemas.openxmlformats.org/officeDocument/2006/relationships/queryTable" Target="../queryTables/queryTable2423.xml"/><Relationship Id="rId2630" Type="http://schemas.openxmlformats.org/officeDocument/2006/relationships/queryTable" Target="../queryTables/queryTable2630.xml"/><Relationship Id="rId602" Type="http://schemas.openxmlformats.org/officeDocument/2006/relationships/queryTable" Target="../queryTables/queryTable602.xml"/><Relationship Id="rId1025" Type="http://schemas.openxmlformats.org/officeDocument/2006/relationships/queryTable" Target="../queryTables/queryTable1025.xml"/><Relationship Id="rId1232" Type="http://schemas.openxmlformats.org/officeDocument/2006/relationships/queryTable" Target="../queryTables/queryTable1232.xml"/><Relationship Id="rId3197" Type="http://schemas.openxmlformats.org/officeDocument/2006/relationships/queryTable" Target="../queryTables/queryTable3197.xml"/><Relationship Id="rId3057" Type="http://schemas.openxmlformats.org/officeDocument/2006/relationships/queryTable" Target="../queryTables/queryTable3057.xml"/><Relationship Id="rId185" Type="http://schemas.openxmlformats.org/officeDocument/2006/relationships/queryTable" Target="../queryTables/queryTable185.xml"/><Relationship Id="rId1909" Type="http://schemas.openxmlformats.org/officeDocument/2006/relationships/queryTable" Target="../queryTables/queryTable1909.xml"/><Relationship Id="rId3264" Type="http://schemas.openxmlformats.org/officeDocument/2006/relationships/queryTable" Target="../queryTables/queryTable3264.xml"/><Relationship Id="rId3471" Type="http://schemas.openxmlformats.org/officeDocument/2006/relationships/queryTable" Target="../queryTables/queryTable3471.xml"/><Relationship Id="rId392" Type="http://schemas.openxmlformats.org/officeDocument/2006/relationships/queryTable" Target="../queryTables/queryTable392.xml"/><Relationship Id="rId2073" Type="http://schemas.openxmlformats.org/officeDocument/2006/relationships/queryTable" Target="../queryTables/queryTable2073.xml"/><Relationship Id="rId2280" Type="http://schemas.openxmlformats.org/officeDocument/2006/relationships/queryTable" Target="../queryTables/queryTable2280.xml"/><Relationship Id="rId3124" Type="http://schemas.openxmlformats.org/officeDocument/2006/relationships/queryTable" Target="../queryTables/queryTable3124.xml"/><Relationship Id="rId3331" Type="http://schemas.openxmlformats.org/officeDocument/2006/relationships/queryTable" Target="../queryTables/queryTable3331.xml"/><Relationship Id="rId252" Type="http://schemas.openxmlformats.org/officeDocument/2006/relationships/queryTable" Target="../queryTables/queryTable252.xml"/><Relationship Id="rId2140" Type="http://schemas.openxmlformats.org/officeDocument/2006/relationships/queryTable" Target="../queryTables/queryTable2140.xml"/><Relationship Id="rId112" Type="http://schemas.openxmlformats.org/officeDocument/2006/relationships/queryTable" Target="../queryTables/queryTable112.xml"/><Relationship Id="rId1699" Type="http://schemas.openxmlformats.org/officeDocument/2006/relationships/queryTable" Target="../queryTables/queryTable1699.xml"/><Relationship Id="rId2000" Type="http://schemas.openxmlformats.org/officeDocument/2006/relationships/queryTable" Target="../queryTables/queryTable2000.xml"/><Relationship Id="rId2957" Type="http://schemas.openxmlformats.org/officeDocument/2006/relationships/queryTable" Target="../queryTables/queryTable2957.xml"/><Relationship Id="rId929" Type="http://schemas.openxmlformats.org/officeDocument/2006/relationships/queryTable" Target="../queryTables/queryTable929.xml"/><Relationship Id="rId1559" Type="http://schemas.openxmlformats.org/officeDocument/2006/relationships/queryTable" Target="../queryTables/queryTable1559.xml"/><Relationship Id="rId1766" Type="http://schemas.openxmlformats.org/officeDocument/2006/relationships/queryTable" Target="../queryTables/queryTable1766.xml"/><Relationship Id="rId1973" Type="http://schemas.openxmlformats.org/officeDocument/2006/relationships/queryTable" Target="../queryTables/queryTable1973.xml"/><Relationship Id="rId2817" Type="http://schemas.openxmlformats.org/officeDocument/2006/relationships/queryTable" Target="../queryTables/queryTable2817.xml"/><Relationship Id="rId58" Type="http://schemas.openxmlformats.org/officeDocument/2006/relationships/queryTable" Target="../queryTables/queryTable58.xml"/><Relationship Id="rId1419" Type="http://schemas.openxmlformats.org/officeDocument/2006/relationships/queryTable" Target="../queryTables/queryTable1419.xml"/><Relationship Id="rId1626" Type="http://schemas.openxmlformats.org/officeDocument/2006/relationships/queryTable" Target="../queryTables/queryTable1626.xml"/><Relationship Id="rId1833" Type="http://schemas.openxmlformats.org/officeDocument/2006/relationships/queryTable" Target="../queryTables/queryTable1833.xml"/><Relationship Id="rId1900" Type="http://schemas.openxmlformats.org/officeDocument/2006/relationships/queryTable" Target="../queryTables/queryTable1900.xml"/><Relationship Id="rId579" Type="http://schemas.openxmlformats.org/officeDocument/2006/relationships/queryTable" Target="../queryTables/queryTable579.xml"/><Relationship Id="rId786" Type="http://schemas.openxmlformats.org/officeDocument/2006/relationships/queryTable" Target="../queryTables/queryTable786.xml"/><Relationship Id="rId993" Type="http://schemas.openxmlformats.org/officeDocument/2006/relationships/queryTable" Target="../queryTables/queryTable993.xml"/><Relationship Id="rId2467" Type="http://schemas.openxmlformats.org/officeDocument/2006/relationships/queryTable" Target="../queryTables/queryTable2467.xml"/><Relationship Id="rId2674" Type="http://schemas.openxmlformats.org/officeDocument/2006/relationships/queryTable" Target="../queryTables/queryTable2674.xml"/><Relationship Id="rId3518" Type="http://schemas.openxmlformats.org/officeDocument/2006/relationships/queryTable" Target="../queryTables/queryTable3518.xml"/><Relationship Id="rId439" Type="http://schemas.openxmlformats.org/officeDocument/2006/relationships/queryTable" Target="../queryTables/queryTable439.xml"/><Relationship Id="rId646" Type="http://schemas.openxmlformats.org/officeDocument/2006/relationships/queryTable" Target="../queryTables/queryTable646.xml"/><Relationship Id="rId1069" Type="http://schemas.openxmlformats.org/officeDocument/2006/relationships/queryTable" Target="../queryTables/queryTable1069.xml"/><Relationship Id="rId1276" Type="http://schemas.openxmlformats.org/officeDocument/2006/relationships/queryTable" Target="../queryTables/queryTable1276.xml"/><Relationship Id="rId1483" Type="http://schemas.openxmlformats.org/officeDocument/2006/relationships/queryTable" Target="../queryTables/queryTable1483.xml"/><Relationship Id="rId2327" Type="http://schemas.openxmlformats.org/officeDocument/2006/relationships/queryTable" Target="../queryTables/queryTable2327.xml"/><Relationship Id="rId2881" Type="http://schemas.openxmlformats.org/officeDocument/2006/relationships/queryTable" Target="../queryTables/queryTable2881.xml"/><Relationship Id="rId506" Type="http://schemas.openxmlformats.org/officeDocument/2006/relationships/queryTable" Target="../queryTables/queryTable506.xml"/><Relationship Id="rId853" Type="http://schemas.openxmlformats.org/officeDocument/2006/relationships/queryTable" Target="../queryTables/queryTable853.xml"/><Relationship Id="rId1136" Type="http://schemas.openxmlformats.org/officeDocument/2006/relationships/queryTable" Target="../queryTables/queryTable1136.xml"/><Relationship Id="rId1690" Type="http://schemas.openxmlformats.org/officeDocument/2006/relationships/queryTable" Target="../queryTables/queryTable1690.xml"/><Relationship Id="rId2534" Type="http://schemas.openxmlformats.org/officeDocument/2006/relationships/queryTable" Target="../queryTables/queryTable2534.xml"/><Relationship Id="rId2741" Type="http://schemas.openxmlformats.org/officeDocument/2006/relationships/queryTable" Target="../queryTables/queryTable2741.xml"/><Relationship Id="rId713" Type="http://schemas.openxmlformats.org/officeDocument/2006/relationships/queryTable" Target="../queryTables/queryTable713.xml"/><Relationship Id="rId920" Type="http://schemas.openxmlformats.org/officeDocument/2006/relationships/queryTable" Target="../queryTables/queryTable920.xml"/><Relationship Id="rId1343" Type="http://schemas.openxmlformats.org/officeDocument/2006/relationships/queryTable" Target="../queryTables/queryTable1343.xml"/><Relationship Id="rId1550" Type="http://schemas.openxmlformats.org/officeDocument/2006/relationships/queryTable" Target="../queryTables/queryTable1550.xml"/><Relationship Id="rId2601" Type="http://schemas.openxmlformats.org/officeDocument/2006/relationships/queryTable" Target="../queryTables/queryTable2601.xml"/><Relationship Id="rId1203" Type="http://schemas.openxmlformats.org/officeDocument/2006/relationships/queryTable" Target="../queryTables/queryTable1203.xml"/><Relationship Id="rId1410" Type="http://schemas.openxmlformats.org/officeDocument/2006/relationships/queryTable" Target="../queryTables/queryTable1410.xml"/><Relationship Id="rId3168" Type="http://schemas.openxmlformats.org/officeDocument/2006/relationships/queryTable" Target="../queryTables/queryTable3168.xml"/><Relationship Id="rId3375" Type="http://schemas.openxmlformats.org/officeDocument/2006/relationships/queryTable" Target="../queryTables/queryTable3375.xml"/><Relationship Id="rId296" Type="http://schemas.openxmlformats.org/officeDocument/2006/relationships/queryTable" Target="../queryTables/queryTable296.xml"/><Relationship Id="rId2184" Type="http://schemas.openxmlformats.org/officeDocument/2006/relationships/queryTable" Target="../queryTables/queryTable2184.xml"/><Relationship Id="rId2391" Type="http://schemas.openxmlformats.org/officeDocument/2006/relationships/queryTable" Target="../queryTables/queryTable2391.xml"/><Relationship Id="rId3028" Type="http://schemas.openxmlformats.org/officeDocument/2006/relationships/queryTable" Target="../queryTables/queryTable3028.xml"/><Relationship Id="rId3235" Type="http://schemas.openxmlformats.org/officeDocument/2006/relationships/queryTable" Target="../queryTables/queryTable3235.xml"/><Relationship Id="rId3442" Type="http://schemas.openxmlformats.org/officeDocument/2006/relationships/queryTable" Target="../queryTables/queryTable3442.xml"/><Relationship Id="rId156" Type="http://schemas.openxmlformats.org/officeDocument/2006/relationships/queryTable" Target="../queryTables/queryTable156.xml"/><Relationship Id="rId363" Type="http://schemas.openxmlformats.org/officeDocument/2006/relationships/queryTable" Target="../queryTables/queryTable363.xml"/><Relationship Id="rId570" Type="http://schemas.openxmlformats.org/officeDocument/2006/relationships/queryTable" Target="../queryTables/queryTable570.xml"/><Relationship Id="rId2044" Type="http://schemas.openxmlformats.org/officeDocument/2006/relationships/queryTable" Target="../queryTables/queryTable2044.xml"/><Relationship Id="rId2251" Type="http://schemas.openxmlformats.org/officeDocument/2006/relationships/queryTable" Target="../queryTables/queryTable2251.xml"/><Relationship Id="rId3302" Type="http://schemas.openxmlformats.org/officeDocument/2006/relationships/queryTable" Target="../queryTables/queryTable3302.xml"/><Relationship Id="rId223" Type="http://schemas.openxmlformats.org/officeDocument/2006/relationships/queryTable" Target="../queryTables/queryTable223.xml"/><Relationship Id="rId430" Type="http://schemas.openxmlformats.org/officeDocument/2006/relationships/queryTable" Target="../queryTables/queryTable430.xml"/><Relationship Id="rId1060" Type="http://schemas.openxmlformats.org/officeDocument/2006/relationships/queryTable" Target="../queryTables/queryTable1060.xml"/><Relationship Id="rId2111" Type="http://schemas.openxmlformats.org/officeDocument/2006/relationships/queryTable" Target="../queryTables/queryTable2111.xml"/><Relationship Id="rId1877" Type="http://schemas.openxmlformats.org/officeDocument/2006/relationships/queryTable" Target="../queryTables/queryTable1877.xml"/><Relationship Id="rId2928" Type="http://schemas.openxmlformats.org/officeDocument/2006/relationships/queryTable" Target="../queryTables/queryTable2928.xml"/><Relationship Id="rId1737" Type="http://schemas.openxmlformats.org/officeDocument/2006/relationships/queryTable" Target="../queryTables/queryTable1737.xml"/><Relationship Id="rId1944" Type="http://schemas.openxmlformats.org/officeDocument/2006/relationships/queryTable" Target="../queryTables/queryTable1944.xml"/><Relationship Id="rId3092" Type="http://schemas.openxmlformats.org/officeDocument/2006/relationships/queryTable" Target="../queryTables/queryTable3092.xml"/><Relationship Id="rId29" Type="http://schemas.openxmlformats.org/officeDocument/2006/relationships/queryTable" Target="../queryTables/queryTable29.xml"/><Relationship Id="rId1804" Type="http://schemas.openxmlformats.org/officeDocument/2006/relationships/queryTable" Target="../queryTables/queryTable1804.xml"/><Relationship Id="rId897" Type="http://schemas.openxmlformats.org/officeDocument/2006/relationships/queryTable" Target="../queryTables/queryTable897.xml"/><Relationship Id="rId2578" Type="http://schemas.openxmlformats.org/officeDocument/2006/relationships/queryTable" Target="../queryTables/queryTable2578.xml"/><Relationship Id="rId2785" Type="http://schemas.openxmlformats.org/officeDocument/2006/relationships/queryTable" Target="../queryTables/queryTable2785.xml"/><Relationship Id="rId2992" Type="http://schemas.openxmlformats.org/officeDocument/2006/relationships/queryTable" Target="../queryTables/queryTable2992.xml"/><Relationship Id="rId757" Type="http://schemas.openxmlformats.org/officeDocument/2006/relationships/queryTable" Target="../queryTables/queryTable757.xml"/><Relationship Id="rId964" Type="http://schemas.openxmlformats.org/officeDocument/2006/relationships/queryTable" Target="../queryTables/queryTable964.xml"/><Relationship Id="rId1387" Type="http://schemas.openxmlformats.org/officeDocument/2006/relationships/queryTable" Target="../queryTables/queryTable1387.xml"/><Relationship Id="rId1594" Type="http://schemas.openxmlformats.org/officeDocument/2006/relationships/queryTable" Target="../queryTables/queryTable1594.xml"/><Relationship Id="rId2438" Type="http://schemas.openxmlformats.org/officeDocument/2006/relationships/queryTable" Target="../queryTables/queryTable2438.xml"/><Relationship Id="rId2645" Type="http://schemas.openxmlformats.org/officeDocument/2006/relationships/queryTable" Target="../queryTables/queryTable2645.xml"/><Relationship Id="rId2852" Type="http://schemas.openxmlformats.org/officeDocument/2006/relationships/queryTable" Target="../queryTables/queryTable2852.xml"/><Relationship Id="rId93" Type="http://schemas.openxmlformats.org/officeDocument/2006/relationships/queryTable" Target="../queryTables/queryTable93.xml"/><Relationship Id="rId617" Type="http://schemas.openxmlformats.org/officeDocument/2006/relationships/queryTable" Target="../queryTables/queryTable617.xml"/><Relationship Id="rId824" Type="http://schemas.openxmlformats.org/officeDocument/2006/relationships/queryTable" Target="../queryTables/queryTable824.xml"/><Relationship Id="rId1247" Type="http://schemas.openxmlformats.org/officeDocument/2006/relationships/queryTable" Target="../queryTables/queryTable1247.xml"/><Relationship Id="rId1454" Type="http://schemas.openxmlformats.org/officeDocument/2006/relationships/queryTable" Target="../queryTables/queryTable1454.xml"/><Relationship Id="rId1661" Type="http://schemas.openxmlformats.org/officeDocument/2006/relationships/queryTable" Target="../queryTables/queryTable1661.xml"/><Relationship Id="rId2505" Type="http://schemas.openxmlformats.org/officeDocument/2006/relationships/queryTable" Target="../queryTables/queryTable2505.xml"/><Relationship Id="rId2712" Type="http://schemas.openxmlformats.org/officeDocument/2006/relationships/queryTable" Target="../queryTables/queryTable2712.xml"/><Relationship Id="rId1107" Type="http://schemas.openxmlformats.org/officeDocument/2006/relationships/queryTable" Target="../queryTables/queryTable1107.xml"/><Relationship Id="rId1314" Type="http://schemas.openxmlformats.org/officeDocument/2006/relationships/queryTable" Target="../queryTables/queryTable1314.xml"/><Relationship Id="rId1521" Type="http://schemas.openxmlformats.org/officeDocument/2006/relationships/queryTable" Target="../queryTables/queryTable1521.xml"/><Relationship Id="rId3279" Type="http://schemas.openxmlformats.org/officeDocument/2006/relationships/queryTable" Target="../queryTables/queryTable3279.xml"/><Relationship Id="rId3486" Type="http://schemas.openxmlformats.org/officeDocument/2006/relationships/queryTable" Target="../queryTables/queryTable3486.xml"/><Relationship Id="rId20" Type="http://schemas.openxmlformats.org/officeDocument/2006/relationships/queryTable" Target="../queryTables/queryTable20.xml"/><Relationship Id="rId2088" Type="http://schemas.openxmlformats.org/officeDocument/2006/relationships/queryTable" Target="../queryTables/queryTable2088.xml"/><Relationship Id="rId2295" Type="http://schemas.openxmlformats.org/officeDocument/2006/relationships/queryTable" Target="../queryTables/queryTable2295.xml"/><Relationship Id="rId3139" Type="http://schemas.openxmlformats.org/officeDocument/2006/relationships/queryTable" Target="../queryTables/queryTable3139.xml"/><Relationship Id="rId3346" Type="http://schemas.openxmlformats.org/officeDocument/2006/relationships/queryTable" Target="../queryTables/queryTable3346.xml"/><Relationship Id="rId267" Type="http://schemas.openxmlformats.org/officeDocument/2006/relationships/queryTable" Target="../queryTables/queryTable267.xml"/><Relationship Id="rId474" Type="http://schemas.openxmlformats.org/officeDocument/2006/relationships/queryTable" Target="../queryTables/queryTable474.xml"/><Relationship Id="rId2155" Type="http://schemas.openxmlformats.org/officeDocument/2006/relationships/queryTable" Target="../queryTables/queryTable2155.xml"/><Relationship Id="rId3553" Type="http://schemas.openxmlformats.org/officeDocument/2006/relationships/queryTable" Target="../queryTables/queryTable3553.xml"/><Relationship Id="rId127" Type="http://schemas.openxmlformats.org/officeDocument/2006/relationships/queryTable" Target="../queryTables/queryTable127.xml"/><Relationship Id="rId681" Type="http://schemas.openxmlformats.org/officeDocument/2006/relationships/queryTable" Target="../queryTables/queryTable681.xml"/><Relationship Id="rId2362" Type="http://schemas.openxmlformats.org/officeDocument/2006/relationships/queryTable" Target="../queryTables/queryTable2362.xml"/><Relationship Id="rId3206" Type="http://schemas.openxmlformats.org/officeDocument/2006/relationships/queryTable" Target="../queryTables/queryTable3206.xml"/><Relationship Id="rId3413" Type="http://schemas.openxmlformats.org/officeDocument/2006/relationships/queryTable" Target="../queryTables/queryTable3413.xml"/><Relationship Id="rId334" Type="http://schemas.openxmlformats.org/officeDocument/2006/relationships/queryTable" Target="../queryTables/queryTable334.xml"/><Relationship Id="rId541" Type="http://schemas.openxmlformats.org/officeDocument/2006/relationships/queryTable" Target="../queryTables/queryTable541.xml"/><Relationship Id="rId1171" Type="http://schemas.openxmlformats.org/officeDocument/2006/relationships/queryTable" Target="../queryTables/queryTable1171.xml"/><Relationship Id="rId2015" Type="http://schemas.openxmlformats.org/officeDocument/2006/relationships/queryTable" Target="../queryTables/queryTable2015.xml"/><Relationship Id="rId2222" Type="http://schemas.openxmlformats.org/officeDocument/2006/relationships/queryTable" Target="../queryTables/queryTable2222.xml"/><Relationship Id="rId401" Type="http://schemas.openxmlformats.org/officeDocument/2006/relationships/queryTable" Target="../queryTables/queryTable401.xml"/><Relationship Id="rId1031" Type="http://schemas.openxmlformats.org/officeDocument/2006/relationships/queryTable" Target="../queryTables/queryTable1031.xml"/><Relationship Id="rId1988" Type="http://schemas.openxmlformats.org/officeDocument/2006/relationships/queryTable" Target="../queryTables/queryTable1988.xml"/><Relationship Id="rId1848" Type="http://schemas.openxmlformats.org/officeDocument/2006/relationships/queryTable" Target="../queryTables/queryTable1848.xml"/><Relationship Id="rId3063" Type="http://schemas.openxmlformats.org/officeDocument/2006/relationships/queryTable" Target="../queryTables/queryTable3063.xml"/><Relationship Id="rId3270" Type="http://schemas.openxmlformats.org/officeDocument/2006/relationships/queryTable" Target="../queryTables/queryTable3270.xml"/><Relationship Id="rId191" Type="http://schemas.openxmlformats.org/officeDocument/2006/relationships/queryTable" Target="../queryTables/queryTable191.xml"/><Relationship Id="rId1708" Type="http://schemas.openxmlformats.org/officeDocument/2006/relationships/queryTable" Target="../queryTables/queryTable1708.xml"/><Relationship Id="rId1915" Type="http://schemas.openxmlformats.org/officeDocument/2006/relationships/queryTable" Target="../queryTables/queryTable1915.xml"/><Relationship Id="rId3130" Type="http://schemas.openxmlformats.org/officeDocument/2006/relationships/queryTable" Target="../queryTables/queryTable3130.xml"/><Relationship Id="rId2689" Type="http://schemas.openxmlformats.org/officeDocument/2006/relationships/queryTable" Target="../queryTables/queryTable2689.xml"/><Relationship Id="rId2896" Type="http://schemas.openxmlformats.org/officeDocument/2006/relationships/queryTable" Target="../queryTables/queryTable2896.xml"/><Relationship Id="rId868" Type="http://schemas.openxmlformats.org/officeDocument/2006/relationships/queryTable" Target="../queryTables/queryTable868.xml"/><Relationship Id="rId1498" Type="http://schemas.openxmlformats.org/officeDocument/2006/relationships/queryTable" Target="../queryTables/queryTable1498.xml"/><Relationship Id="rId2549" Type="http://schemas.openxmlformats.org/officeDocument/2006/relationships/queryTable" Target="../queryTables/queryTable2549.xml"/><Relationship Id="rId2756" Type="http://schemas.openxmlformats.org/officeDocument/2006/relationships/queryTable" Target="../queryTables/queryTable2756.xml"/><Relationship Id="rId2963" Type="http://schemas.openxmlformats.org/officeDocument/2006/relationships/queryTable" Target="../queryTables/queryTable2963.xml"/><Relationship Id="rId728" Type="http://schemas.openxmlformats.org/officeDocument/2006/relationships/queryTable" Target="../queryTables/queryTable728.xml"/><Relationship Id="rId935" Type="http://schemas.openxmlformats.org/officeDocument/2006/relationships/queryTable" Target="../queryTables/queryTable935.xml"/><Relationship Id="rId1358" Type="http://schemas.openxmlformats.org/officeDocument/2006/relationships/queryTable" Target="../queryTables/queryTable1358.xml"/><Relationship Id="rId1565" Type="http://schemas.openxmlformats.org/officeDocument/2006/relationships/queryTable" Target="../queryTables/queryTable1565.xml"/><Relationship Id="rId1772" Type="http://schemas.openxmlformats.org/officeDocument/2006/relationships/queryTable" Target="../queryTables/queryTable1772.xml"/><Relationship Id="rId2409" Type="http://schemas.openxmlformats.org/officeDocument/2006/relationships/queryTable" Target="../queryTables/queryTable2409.xml"/><Relationship Id="rId2616" Type="http://schemas.openxmlformats.org/officeDocument/2006/relationships/queryTable" Target="../queryTables/queryTable2616.xml"/><Relationship Id="rId64" Type="http://schemas.openxmlformats.org/officeDocument/2006/relationships/queryTable" Target="../queryTables/queryTable64.xml"/><Relationship Id="rId1218" Type="http://schemas.openxmlformats.org/officeDocument/2006/relationships/queryTable" Target="../queryTables/queryTable1218.xml"/><Relationship Id="rId1425" Type="http://schemas.openxmlformats.org/officeDocument/2006/relationships/queryTable" Target="../queryTables/queryTable1425.xml"/><Relationship Id="rId2823" Type="http://schemas.openxmlformats.org/officeDocument/2006/relationships/queryTable" Target="../queryTables/queryTable2823.xml"/><Relationship Id="rId1632" Type="http://schemas.openxmlformats.org/officeDocument/2006/relationships/queryTable" Target="../queryTables/queryTable1632.xml"/><Relationship Id="rId2199" Type="http://schemas.openxmlformats.org/officeDocument/2006/relationships/queryTable" Target="../queryTables/queryTable2199.xml"/><Relationship Id="rId3457" Type="http://schemas.openxmlformats.org/officeDocument/2006/relationships/queryTable" Target="../queryTables/queryTable3457.xml"/><Relationship Id="rId378" Type="http://schemas.openxmlformats.org/officeDocument/2006/relationships/queryTable" Target="../queryTables/queryTable378.xml"/><Relationship Id="rId585" Type="http://schemas.openxmlformats.org/officeDocument/2006/relationships/queryTable" Target="../queryTables/queryTable585.xml"/><Relationship Id="rId792" Type="http://schemas.openxmlformats.org/officeDocument/2006/relationships/queryTable" Target="../queryTables/queryTable792.xml"/><Relationship Id="rId2059" Type="http://schemas.openxmlformats.org/officeDocument/2006/relationships/queryTable" Target="../queryTables/queryTable2059.xml"/><Relationship Id="rId2266" Type="http://schemas.openxmlformats.org/officeDocument/2006/relationships/queryTable" Target="../queryTables/queryTable2266.xml"/><Relationship Id="rId2473" Type="http://schemas.openxmlformats.org/officeDocument/2006/relationships/queryTable" Target="../queryTables/queryTable2473.xml"/><Relationship Id="rId2680" Type="http://schemas.openxmlformats.org/officeDocument/2006/relationships/queryTable" Target="../queryTables/queryTable2680.xml"/><Relationship Id="rId3317" Type="http://schemas.openxmlformats.org/officeDocument/2006/relationships/queryTable" Target="../queryTables/queryTable3317.xml"/><Relationship Id="rId3524" Type="http://schemas.openxmlformats.org/officeDocument/2006/relationships/queryTable" Target="../queryTables/queryTable3524.xml"/><Relationship Id="rId238" Type="http://schemas.openxmlformats.org/officeDocument/2006/relationships/queryTable" Target="../queryTables/queryTable238.xml"/><Relationship Id="rId445" Type="http://schemas.openxmlformats.org/officeDocument/2006/relationships/queryTable" Target="../queryTables/queryTable445.xml"/><Relationship Id="rId652" Type="http://schemas.openxmlformats.org/officeDocument/2006/relationships/queryTable" Target="../queryTables/queryTable652.xml"/><Relationship Id="rId1075" Type="http://schemas.openxmlformats.org/officeDocument/2006/relationships/queryTable" Target="../queryTables/queryTable1075.xml"/><Relationship Id="rId1282" Type="http://schemas.openxmlformats.org/officeDocument/2006/relationships/queryTable" Target="../queryTables/queryTable1282.xml"/><Relationship Id="rId2126" Type="http://schemas.openxmlformats.org/officeDocument/2006/relationships/queryTable" Target="../queryTables/queryTable2126.xml"/><Relationship Id="rId2333" Type="http://schemas.openxmlformats.org/officeDocument/2006/relationships/queryTable" Target="../queryTables/queryTable2333.xml"/><Relationship Id="rId2540" Type="http://schemas.openxmlformats.org/officeDocument/2006/relationships/queryTable" Target="../queryTables/queryTable2540.xml"/><Relationship Id="rId305" Type="http://schemas.openxmlformats.org/officeDocument/2006/relationships/queryTable" Target="../queryTables/queryTable305.xml"/><Relationship Id="rId512" Type="http://schemas.openxmlformats.org/officeDocument/2006/relationships/queryTable" Target="../queryTables/queryTable512.xml"/><Relationship Id="rId1142" Type="http://schemas.openxmlformats.org/officeDocument/2006/relationships/queryTable" Target="../queryTables/queryTable1142.xml"/><Relationship Id="rId2400" Type="http://schemas.openxmlformats.org/officeDocument/2006/relationships/queryTable" Target="../queryTables/queryTable2400.xml"/><Relationship Id="rId1002" Type="http://schemas.openxmlformats.org/officeDocument/2006/relationships/queryTable" Target="../queryTables/queryTable1002.xml"/><Relationship Id="rId1959" Type="http://schemas.openxmlformats.org/officeDocument/2006/relationships/queryTable" Target="../queryTables/queryTable1959.xml"/><Relationship Id="rId3174" Type="http://schemas.openxmlformats.org/officeDocument/2006/relationships/queryTable" Target="../queryTables/queryTable3174.xml"/><Relationship Id="rId1819" Type="http://schemas.openxmlformats.org/officeDocument/2006/relationships/queryTable" Target="../queryTables/queryTable1819.xml"/><Relationship Id="rId3381" Type="http://schemas.openxmlformats.org/officeDocument/2006/relationships/queryTable" Target="../queryTables/queryTable3381.xml"/><Relationship Id="rId2190" Type="http://schemas.openxmlformats.org/officeDocument/2006/relationships/queryTable" Target="../queryTables/queryTable2190.xml"/><Relationship Id="rId3034" Type="http://schemas.openxmlformats.org/officeDocument/2006/relationships/queryTable" Target="../queryTables/queryTable3034.xml"/><Relationship Id="rId3241" Type="http://schemas.openxmlformats.org/officeDocument/2006/relationships/queryTable" Target="../queryTables/queryTable3241.xml"/><Relationship Id="rId162" Type="http://schemas.openxmlformats.org/officeDocument/2006/relationships/queryTable" Target="../queryTables/queryTable162.xml"/><Relationship Id="rId2050" Type="http://schemas.openxmlformats.org/officeDocument/2006/relationships/queryTable" Target="../queryTables/queryTable2050.xml"/><Relationship Id="rId3101" Type="http://schemas.openxmlformats.org/officeDocument/2006/relationships/queryTable" Target="../queryTables/queryTable3101.xml"/><Relationship Id="rId674" Type="http://schemas.openxmlformats.org/officeDocument/2006/relationships/queryTable" Target="../queryTables/queryTable674.xml"/><Relationship Id="rId881" Type="http://schemas.openxmlformats.org/officeDocument/2006/relationships/queryTable" Target="../queryTables/queryTable881.xml"/><Relationship Id="rId979" Type="http://schemas.openxmlformats.org/officeDocument/2006/relationships/queryTable" Target="../queryTables/queryTable979.xml"/><Relationship Id="rId2355" Type="http://schemas.openxmlformats.org/officeDocument/2006/relationships/queryTable" Target="../queryTables/queryTable2355.xml"/><Relationship Id="rId2562" Type="http://schemas.openxmlformats.org/officeDocument/2006/relationships/queryTable" Target="../queryTables/queryTable2562.xml"/><Relationship Id="rId3406" Type="http://schemas.openxmlformats.org/officeDocument/2006/relationships/queryTable" Target="../queryTables/queryTable3406.xml"/><Relationship Id="rId327" Type="http://schemas.openxmlformats.org/officeDocument/2006/relationships/queryTable" Target="../queryTables/queryTable327.xml"/><Relationship Id="rId534" Type="http://schemas.openxmlformats.org/officeDocument/2006/relationships/queryTable" Target="../queryTables/queryTable534.xml"/><Relationship Id="rId741" Type="http://schemas.openxmlformats.org/officeDocument/2006/relationships/queryTable" Target="../queryTables/queryTable741.xml"/><Relationship Id="rId839" Type="http://schemas.openxmlformats.org/officeDocument/2006/relationships/queryTable" Target="../queryTables/queryTable839.xml"/><Relationship Id="rId1164" Type="http://schemas.openxmlformats.org/officeDocument/2006/relationships/queryTable" Target="../queryTables/queryTable1164.xml"/><Relationship Id="rId1371" Type="http://schemas.openxmlformats.org/officeDocument/2006/relationships/queryTable" Target="../queryTables/queryTable1371.xml"/><Relationship Id="rId1469" Type="http://schemas.openxmlformats.org/officeDocument/2006/relationships/queryTable" Target="../queryTables/queryTable1469.xml"/><Relationship Id="rId2008" Type="http://schemas.openxmlformats.org/officeDocument/2006/relationships/queryTable" Target="../queryTables/queryTable2008.xml"/><Relationship Id="rId2215" Type="http://schemas.openxmlformats.org/officeDocument/2006/relationships/queryTable" Target="../queryTables/queryTable2215.xml"/><Relationship Id="rId2422" Type="http://schemas.openxmlformats.org/officeDocument/2006/relationships/queryTable" Target="../queryTables/queryTable2422.xml"/><Relationship Id="rId2867" Type="http://schemas.openxmlformats.org/officeDocument/2006/relationships/queryTable" Target="../queryTables/queryTable2867.xml"/><Relationship Id="rId601" Type="http://schemas.openxmlformats.org/officeDocument/2006/relationships/queryTable" Target="../queryTables/queryTable601.xml"/><Relationship Id="rId1024" Type="http://schemas.openxmlformats.org/officeDocument/2006/relationships/queryTable" Target="../queryTables/queryTable1024.xml"/><Relationship Id="rId1231" Type="http://schemas.openxmlformats.org/officeDocument/2006/relationships/queryTable" Target="../queryTables/queryTable1231.xml"/><Relationship Id="rId1676" Type="http://schemas.openxmlformats.org/officeDocument/2006/relationships/queryTable" Target="../queryTables/queryTable1676.xml"/><Relationship Id="rId1883" Type="http://schemas.openxmlformats.org/officeDocument/2006/relationships/queryTable" Target="../queryTables/queryTable1883.xml"/><Relationship Id="rId2727" Type="http://schemas.openxmlformats.org/officeDocument/2006/relationships/queryTable" Target="../queryTables/queryTable2727.xml"/><Relationship Id="rId2934" Type="http://schemas.openxmlformats.org/officeDocument/2006/relationships/queryTable" Target="../queryTables/queryTable2934.xml"/><Relationship Id="rId906" Type="http://schemas.openxmlformats.org/officeDocument/2006/relationships/queryTable" Target="../queryTables/queryTable906.xml"/><Relationship Id="rId1329" Type="http://schemas.openxmlformats.org/officeDocument/2006/relationships/queryTable" Target="../queryTables/queryTable1329.xml"/><Relationship Id="rId1536" Type="http://schemas.openxmlformats.org/officeDocument/2006/relationships/queryTable" Target="../queryTables/queryTable1536.xml"/><Relationship Id="rId1743" Type="http://schemas.openxmlformats.org/officeDocument/2006/relationships/queryTable" Target="../queryTables/queryTable1743.xml"/><Relationship Id="rId1950" Type="http://schemas.openxmlformats.org/officeDocument/2006/relationships/queryTable" Target="../queryTables/queryTable1950.xml"/><Relationship Id="rId3196" Type="http://schemas.openxmlformats.org/officeDocument/2006/relationships/queryTable" Target="../queryTables/queryTable3196.xml"/><Relationship Id="rId35" Type="http://schemas.openxmlformats.org/officeDocument/2006/relationships/queryTable" Target="../queryTables/queryTable35.xml"/><Relationship Id="rId1603" Type="http://schemas.openxmlformats.org/officeDocument/2006/relationships/queryTable" Target="../queryTables/queryTable1603.xml"/><Relationship Id="rId1810" Type="http://schemas.openxmlformats.org/officeDocument/2006/relationships/queryTable" Target="../queryTables/queryTable1810.xml"/><Relationship Id="rId3056" Type="http://schemas.openxmlformats.org/officeDocument/2006/relationships/queryTable" Target="../queryTables/queryTable3056.xml"/><Relationship Id="rId3263" Type="http://schemas.openxmlformats.org/officeDocument/2006/relationships/queryTable" Target="../queryTables/queryTable3263.xml"/><Relationship Id="rId3470" Type="http://schemas.openxmlformats.org/officeDocument/2006/relationships/queryTable" Target="../queryTables/queryTable3470.xml"/><Relationship Id="rId184" Type="http://schemas.openxmlformats.org/officeDocument/2006/relationships/queryTable" Target="../queryTables/queryTable184.xml"/><Relationship Id="rId391" Type="http://schemas.openxmlformats.org/officeDocument/2006/relationships/queryTable" Target="../queryTables/queryTable391.xml"/><Relationship Id="rId1908" Type="http://schemas.openxmlformats.org/officeDocument/2006/relationships/queryTable" Target="../queryTables/queryTable1908.xml"/><Relationship Id="rId2072" Type="http://schemas.openxmlformats.org/officeDocument/2006/relationships/queryTable" Target="../queryTables/queryTable2072.xml"/><Relationship Id="rId3123" Type="http://schemas.openxmlformats.org/officeDocument/2006/relationships/queryTable" Target="../queryTables/queryTable3123.xml"/><Relationship Id="rId3568" Type="http://schemas.openxmlformats.org/officeDocument/2006/relationships/queryTable" Target="../queryTables/queryTable3568.xml"/><Relationship Id="rId251" Type="http://schemas.openxmlformats.org/officeDocument/2006/relationships/queryTable" Target="../queryTables/queryTable251.xml"/><Relationship Id="rId489" Type="http://schemas.openxmlformats.org/officeDocument/2006/relationships/queryTable" Target="../queryTables/queryTable489.xml"/><Relationship Id="rId696" Type="http://schemas.openxmlformats.org/officeDocument/2006/relationships/queryTable" Target="../queryTables/queryTable696.xml"/><Relationship Id="rId2377" Type="http://schemas.openxmlformats.org/officeDocument/2006/relationships/queryTable" Target="../queryTables/queryTable2377.xml"/><Relationship Id="rId2584" Type="http://schemas.openxmlformats.org/officeDocument/2006/relationships/queryTable" Target="../queryTables/queryTable2584.xml"/><Relationship Id="rId2791" Type="http://schemas.openxmlformats.org/officeDocument/2006/relationships/queryTable" Target="../queryTables/queryTable2791.xml"/><Relationship Id="rId3330" Type="http://schemas.openxmlformats.org/officeDocument/2006/relationships/queryTable" Target="../queryTables/queryTable3330.xml"/><Relationship Id="rId3428" Type="http://schemas.openxmlformats.org/officeDocument/2006/relationships/queryTable" Target="../queryTables/queryTable3428.xml"/><Relationship Id="rId349" Type="http://schemas.openxmlformats.org/officeDocument/2006/relationships/queryTable" Target="../queryTables/queryTable349.xml"/><Relationship Id="rId556" Type="http://schemas.openxmlformats.org/officeDocument/2006/relationships/queryTable" Target="../queryTables/queryTable556.xml"/><Relationship Id="rId763" Type="http://schemas.openxmlformats.org/officeDocument/2006/relationships/queryTable" Target="../queryTables/queryTable763.xml"/><Relationship Id="rId1186" Type="http://schemas.openxmlformats.org/officeDocument/2006/relationships/queryTable" Target="../queryTables/queryTable1186.xml"/><Relationship Id="rId1393" Type="http://schemas.openxmlformats.org/officeDocument/2006/relationships/queryTable" Target="../queryTables/queryTable1393.xml"/><Relationship Id="rId2237" Type="http://schemas.openxmlformats.org/officeDocument/2006/relationships/queryTable" Target="../queryTables/queryTable2237.xml"/><Relationship Id="rId2444" Type="http://schemas.openxmlformats.org/officeDocument/2006/relationships/queryTable" Target="../queryTables/queryTable2444.xml"/><Relationship Id="rId2889" Type="http://schemas.openxmlformats.org/officeDocument/2006/relationships/queryTable" Target="../queryTables/queryTable2889.xml"/><Relationship Id="rId111" Type="http://schemas.openxmlformats.org/officeDocument/2006/relationships/queryTable" Target="../queryTables/queryTable111.xml"/><Relationship Id="rId209" Type="http://schemas.openxmlformats.org/officeDocument/2006/relationships/queryTable" Target="../queryTables/queryTable209.xml"/><Relationship Id="rId416" Type="http://schemas.openxmlformats.org/officeDocument/2006/relationships/queryTable" Target="../queryTables/queryTable416.xml"/><Relationship Id="rId970" Type="http://schemas.openxmlformats.org/officeDocument/2006/relationships/queryTable" Target="../queryTables/queryTable970.xml"/><Relationship Id="rId1046" Type="http://schemas.openxmlformats.org/officeDocument/2006/relationships/queryTable" Target="../queryTables/queryTable1046.xml"/><Relationship Id="rId1253" Type="http://schemas.openxmlformats.org/officeDocument/2006/relationships/queryTable" Target="../queryTables/queryTable1253.xml"/><Relationship Id="rId1698" Type="http://schemas.openxmlformats.org/officeDocument/2006/relationships/queryTable" Target="../queryTables/queryTable1698.xml"/><Relationship Id="rId2651" Type="http://schemas.openxmlformats.org/officeDocument/2006/relationships/queryTable" Target="../queryTables/queryTable2651.xml"/><Relationship Id="rId2749" Type="http://schemas.openxmlformats.org/officeDocument/2006/relationships/queryTable" Target="../queryTables/queryTable2749.xml"/><Relationship Id="rId2956" Type="http://schemas.openxmlformats.org/officeDocument/2006/relationships/queryTable" Target="../queryTables/queryTable2956.xml"/><Relationship Id="rId623" Type="http://schemas.openxmlformats.org/officeDocument/2006/relationships/queryTable" Target="../queryTables/queryTable623.xml"/><Relationship Id="rId830" Type="http://schemas.openxmlformats.org/officeDocument/2006/relationships/queryTable" Target="../queryTables/queryTable830.xml"/><Relationship Id="rId928" Type="http://schemas.openxmlformats.org/officeDocument/2006/relationships/queryTable" Target="../queryTables/queryTable928.xml"/><Relationship Id="rId1460" Type="http://schemas.openxmlformats.org/officeDocument/2006/relationships/queryTable" Target="../queryTables/queryTable1460.xml"/><Relationship Id="rId1558" Type="http://schemas.openxmlformats.org/officeDocument/2006/relationships/queryTable" Target="../queryTables/queryTable1558.xml"/><Relationship Id="rId1765" Type="http://schemas.openxmlformats.org/officeDocument/2006/relationships/queryTable" Target="../queryTables/queryTable1765.xml"/><Relationship Id="rId2304" Type="http://schemas.openxmlformats.org/officeDocument/2006/relationships/queryTable" Target="../queryTables/queryTable2304.xml"/><Relationship Id="rId2511" Type="http://schemas.openxmlformats.org/officeDocument/2006/relationships/queryTable" Target="../queryTables/queryTable2511.xml"/><Relationship Id="rId2609" Type="http://schemas.openxmlformats.org/officeDocument/2006/relationships/queryTable" Target="../queryTables/queryTable2609.xml"/><Relationship Id="rId57" Type="http://schemas.openxmlformats.org/officeDocument/2006/relationships/queryTable" Target="../queryTables/queryTable57.xml"/><Relationship Id="rId1113" Type="http://schemas.openxmlformats.org/officeDocument/2006/relationships/queryTable" Target="../queryTables/queryTable1113.xml"/><Relationship Id="rId1320" Type="http://schemas.openxmlformats.org/officeDocument/2006/relationships/queryTable" Target="../queryTables/queryTable1320.xml"/><Relationship Id="rId1418" Type="http://schemas.openxmlformats.org/officeDocument/2006/relationships/queryTable" Target="../queryTables/queryTable1418.xml"/><Relationship Id="rId1972" Type="http://schemas.openxmlformats.org/officeDocument/2006/relationships/queryTable" Target="../queryTables/queryTable1972.xml"/><Relationship Id="rId2816" Type="http://schemas.openxmlformats.org/officeDocument/2006/relationships/queryTable" Target="../queryTables/queryTable2816.xml"/><Relationship Id="rId1625" Type="http://schemas.openxmlformats.org/officeDocument/2006/relationships/queryTable" Target="../queryTables/queryTable1625.xml"/><Relationship Id="rId1832" Type="http://schemas.openxmlformats.org/officeDocument/2006/relationships/queryTable" Target="../queryTables/queryTable1832.xml"/><Relationship Id="rId3078" Type="http://schemas.openxmlformats.org/officeDocument/2006/relationships/queryTable" Target="../queryTables/queryTable3078.xml"/><Relationship Id="rId3285" Type="http://schemas.openxmlformats.org/officeDocument/2006/relationships/queryTable" Target="../queryTables/queryTable3285.xml"/><Relationship Id="rId3492" Type="http://schemas.openxmlformats.org/officeDocument/2006/relationships/queryTable" Target="../queryTables/queryTable3492.xml"/><Relationship Id="rId2094" Type="http://schemas.openxmlformats.org/officeDocument/2006/relationships/queryTable" Target="../queryTables/queryTable2094.xml"/><Relationship Id="rId3145" Type="http://schemas.openxmlformats.org/officeDocument/2006/relationships/queryTable" Target="../queryTables/queryTable3145.xml"/><Relationship Id="rId3352" Type="http://schemas.openxmlformats.org/officeDocument/2006/relationships/queryTable" Target="../queryTables/queryTable3352.xml"/><Relationship Id="rId273" Type="http://schemas.openxmlformats.org/officeDocument/2006/relationships/queryTable" Target="../queryTables/queryTable273.xml"/><Relationship Id="rId480" Type="http://schemas.openxmlformats.org/officeDocument/2006/relationships/queryTable" Target="../queryTables/queryTable480.xml"/><Relationship Id="rId2161" Type="http://schemas.openxmlformats.org/officeDocument/2006/relationships/queryTable" Target="../queryTables/queryTable2161.xml"/><Relationship Id="rId2399" Type="http://schemas.openxmlformats.org/officeDocument/2006/relationships/queryTable" Target="../queryTables/queryTable2399.xml"/><Relationship Id="rId3005" Type="http://schemas.openxmlformats.org/officeDocument/2006/relationships/queryTable" Target="../queryTables/queryTable3005.xml"/><Relationship Id="rId3212" Type="http://schemas.openxmlformats.org/officeDocument/2006/relationships/queryTable" Target="../queryTables/queryTable3212.xml"/><Relationship Id="rId133" Type="http://schemas.openxmlformats.org/officeDocument/2006/relationships/queryTable" Target="../queryTables/queryTable133.xml"/><Relationship Id="rId340" Type="http://schemas.openxmlformats.org/officeDocument/2006/relationships/queryTable" Target="../queryTables/queryTable340.xml"/><Relationship Id="rId578" Type="http://schemas.openxmlformats.org/officeDocument/2006/relationships/queryTable" Target="../queryTables/queryTable578.xml"/><Relationship Id="rId785" Type="http://schemas.openxmlformats.org/officeDocument/2006/relationships/queryTable" Target="../queryTables/queryTable785.xml"/><Relationship Id="rId992" Type="http://schemas.openxmlformats.org/officeDocument/2006/relationships/queryTable" Target="../queryTables/queryTable992.xml"/><Relationship Id="rId2021" Type="http://schemas.openxmlformats.org/officeDocument/2006/relationships/queryTable" Target="../queryTables/queryTable2021.xml"/><Relationship Id="rId2259" Type="http://schemas.openxmlformats.org/officeDocument/2006/relationships/queryTable" Target="../queryTables/queryTable2259.xml"/><Relationship Id="rId2466" Type="http://schemas.openxmlformats.org/officeDocument/2006/relationships/queryTable" Target="../queryTables/queryTable2466.xml"/><Relationship Id="rId2673" Type="http://schemas.openxmlformats.org/officeDocument/2006/relationships/queryTable" Target="../queryTables/queryTable2673.xml"/><Relationship Id="rId2880" Type="http://schemas.openxmlformats.org/officeDocument/2006/relationships/queryTable" Target="../queryTables/queryTable2880.xml"/><Relationship Id="rId3517" Type="http://schemas.openxmlformats.org/officeDocument/2006/relationships/queryTable" Target="../queryTables/queryTable3517.xml"/><Relationship Id="rId200" Type="http://schemas.openxmlformats.org/officeDocument/2006/relationships/queryTable" Target="../queryTables/queryTable200.xml"/><Relationship Id="rId438" Type="http://schemas.openxmlformats.org/officeDocument/2006/relationships/queryTable" Target="../queryTables/queryTable438.xml"/><Relationship Id="rId645" Type="http://schemas.openxmlformats.org/officeDocument/2006/relationships/queryTable" Target="../queryTables/queryTable645.xml"/><Relationship Id="rId852" Type="http://schemas.openxmlformats.org/officeDocument/2006/relationships/queryTable" Target="../queryTables/queryTable852.xml"/><Relationship Id="rId1068" Type="http://schemas.openxmlformats.org/officeDocument/2006/relationships/queryTable" Target="../queryTables/queryTable1068.xml"/><Relationship Id="rId1275" Type="http://schemas.openxmlformats.org/officeDocument/2006/relationships/queryTable" Target="../queryTables/queryTable1275.xml"/><Relationship Id="rId1482" Type="http://schemas.openxmlformats.org/officeDocument/2006/relationships/queryTable" Target="../queryTables/queryTable1482.xml"/><Relationship Id="rId2119" Type="http://schemas.openxmlformats.org/officeDocument/2006/relationships/queryTable" Target="../queryTables/queryTable2119.xml"/><Relationship Id="rId2326" Type="http://schemas.openxmlformats.org/officeDocument/2006/relationships/queryTable" Target="../queryTables/queryTable2326.xml"/><Relationship Id="rId2533" Type="http://schemas.openxmlformats.org/officeDocument/2006/relationships/queryTable" Target="../queryTables/queryTable2533.xml"/><Relationship Id="rId2740" Type="http://schemas.openxmlformats.org/officeDocument/2006/relationships/queryTable" Target="../queryTables/queryTable2740.xml"/><Relationship Id="rId2978" Type="http://schemas.openxmlformats.org/officeDocument/2006/relationships/queryTable" Target="../queryTables/queryTable2978.xml"/><Relationship Id="rId505" Type="http://schemas.openxmlformats.org/officeDocument/2006/relationships/queryTable" Target="../queryTables/queryTable505.xml"/><Relationship Id="rId712" Type="http://schemas.openxmlformats.org/officeDocument/2006/relationships/queryTable" Target="../queryTables/queryTable712.xml"/><Relationship Id="rId1135" Type="http://schemas.openxmlformats.org/officeDocument/2006/relationships/queryTable" Target="../queryTables/queryTable1135.xml"/><Relationship Id="rId1342" Type="http://schemas.openxmlformats.org/officeDocument/2006/relationships/queryTable" Target="../queryTables/queryTable1342.xml"/><Relationship Id="rId1787" Type="http://schemas.openxmlformats.org/officeDocument/2006/relationships/queryTable" Target="../queryTables/queryTable1787.xml"/><Relationship Id="rId1994" Type="http://schemas.openxmlformats.org/officeDocument/2006/relationships/queryTable" Target="../queryTables/queryTable1994.xml"/><Relationship Id="rId2838" Type="http://schemas.openxmlformats.org/officeDocument/2006/relationships/queryTable" Target="../queryTables/queryTable2838.xml"/><Relationship Id="rId79" Type="http://schemas.openxmlformats.org/officeDocument/2006/relationships/queryTable" Target="../queryTables/queryTable79.xml"/><Relationship Id="rId1202" Type="http://schemas.openxmlformats.org/officeDocument/2006/relationships/queryTable" Target="../queryTables/queryTable1202.xml"/><Relationship Id="rId1647" Type="http://schemas.openxmlformats.org/officeDocument/2006/relationships/queryTable" Target="../queryTables/queryTable1647.xml"/><Relationship Id="rId1854" Type="http://schemas.openxmlformats.org/officeDocument/2006/relationships/queryTable" Target="../queryTables/queryTable1854.xml"/><Relationship Id="rId2600" Type="http://schemas.openxmlformats.org/officeDocument/2006/relationships/queryTable" Target="../queryTables/queryTable2600.xml"/><Relationship Id="rId2905" Type="http://schemas.openxmlformats.org/officeDocument/2006/relationships/queryTable" Target="../queryTables/queryTable2905.xml"/><Relationship Id="rId1507" Type="http://schemas.openxmlformats.org/officeDocument/2006/relationships/queryTable" Target="../queryTables/queryTable1507.xml"/><Relationship Id="rId1714" Type="http://schemas.openxmlformats.org/officeDocument/2006/relationships/queryTable" Target="../queryTables/queryTable1714.xml"/><Relationship Id="rId3167" Type="http://schemas.openxmlformats.org/officeDocument/2006/relationships/queryTable" Target="../queryTables/queryTable3167.xml"/><Relationship Id="rId295" Type="http://schemas.openxmlformats.org/officeDocument/2006/relationships/queryTable" Target="../queryTables/queryTable295.xml"/><Relationship Id="rId1921" Type="http://schemas.openxmlformats.org/officeDocument/2006/relationships/queryTable" Target="../queryTables/queryTable1921.xml"/><Relationship Id="rId3374" Type="http://schemas.openxmlformats.org/officeDocument/2006/relationships/queryTable" Target="../queryTables/queryTable3374.xml"/><Relationship Id="rId2183" Type="http://schemas.openxmlformats.org/officeDocument/2006/relationships/queryTable" Target="../queryTables/queryTable2183.xml"/><Relationship Id="rId2390" Type="http://schemas.openxmlformats.org/officeDocument/2006/relationships/queryTable" Target="../queryTables/queryTable2390.xml"/><Relationship Id="rId2488" Type="http://schemas.openxmlformats.org/officeDocument/2006/relationships/queryTable" Target="../queryTables/queryTable2488.xml"/><Relationship Id="rId3027" Type="http://schemas.openxmlformats.org/officeDocument/2006/relationships/queryTable" Target="../queryTables/queryTable3027.xml"/><Relationship Id="rId3234" Type="http://schemas.openxmlformats.org/officeDocument/2006/relationships/queryTable" Target="../queryTables/queryTable3234.xml"/><Relationship Id="rId3441" Type="http://schemas.openxmlformats.org/officeDocument/2006/relationships/queryTable" Target="../queryTables/queryTable3441.xml"/><Relationship Id="rId155" Type="http://schemas.openxmlformats.org/officeDocument/2006/relationships/queryTable" Target="../queryTables/queryTable155.xml"/><Relationship Id="rId362" Type="http://schemas.openxmlformats.org/officeDocument/2006/relationships/queryTable" Target="../queryTables/queryTable362.xml"/><Relationship Id="rId1297" Type="http://schemas.openxmlformats.org/officeDocument/2006/relationships/queryTable" Target="../queryTables/queryTable1297.xml"/><Relationship Id="rId2043" Type="http://schemas.openxmlformats.org/officeDocument/2006/relationships/queryTable" Target="../queryTables/queryTable2043.xml"/><Relationship Id="rId2250" Type="http://schemas.openxmlformats.org/officeDocument/2006/relationships/queryTable" Target="../queryTables/queryTable2250.xml"/><Relationship Id="rId2695" Type="http://schemas.openxmlformats.org/officeDocument/2006/relationships/queryTable" Target="../queryTables/queryTable2695.xml"/><Relationship Id="rId3301" Type="http://schemas.openxmlformats.org/officeDocument/2006/relationships/queryTable" Target="../queryTables/queryTable3301.xml"/><Relationship Id="rId3539" Type="http://schemas.openxmlformats.org/officeDocument/2006/relationships/queryTable" Target="../queryTables/queryTable3539.xml"/><Relationship Id="rId222" Type="http://schemas.openxmlformats.org/officeDocument/2006/relationships/queryTable" Target="../queryTables/queryTable222.xml"/><Relationship Id="rId667" Type="http://schemas.openxmlformats.org/officeDocument/2006/relationships/queryTable" Target="../queryTables/queryTable667.xml"/><Relationship Id="rId874" Type="http://schemas.openxmlformats.org/officeDocument/2006/relationships/queryTable" Target="../queryTables/queryTable874.xml"/><Relationship Id="rId2110" Type="http://schemas.openxmlformats.org/officeDocument/2006/relationships/queryTable" Target="../queryTables/queryTable2110.xml"/><Relationship Id="rId2348" Type="http://schemas.openxmlformats.org/officeDocument/2006/relationships/queryTable" Target="../queryTables/queryTable2348.xml"/><Relationship Id="rId2555" Type="http://schemas.openxmlformats.org/officeDocument/2006/relationships/queryTable" Target="../queryTables/queryTable2555.xml"/><Relationship Id="rId2762" Type="http://schemas.openxmlformats.org/officeDocument/2006/relationships/queryTable" Target="../queryTables/queryTable2762.xml"/><Relationship Id="rId527" Type="http://schemas.openxmlformats.org/officeDocument/2006/relationships/queryTable" Target="../queryTables/queryTable527.xml"/><Relationship Id="rId734" Type="http://schemas.openxmlformats.org/officeDocument/2006/relationships/queryTable" Target="../queryTables/queryTable734.xml"/><Relationship Id="rId941" Type="http://schemas.openxmlformats.org/officeDocument/2006/relationships/queryTable" Target="../queryTables/queryTable941.xml"/><Relationship Id="rId1157" Type="http://schemas.openxmlformats.org/officeDocument/2006/relationships/queryTable" Target="../queryTables/queryTable1157.xml"/><Relationship Id="rId1364" Type="http://schemas.openxmlformats.org/officeDocument/2006/relationships/queryTable" Target="../queryTables/queryTable1364.xml"/><Relationship Id="rId1571" Type="http://schemas.openxmlformats.org/officeDocument/2006/relationships/queryTable" Target="../queryTables/queryTable1571.xml"/><Relationship Id="rId2208" Type="http://schemas.openxmlformats.org/officeDocument/2006/relationships/queryTable" Target="../queryTables/queryTable2208.xml"/><Relationship Id="rId2415" Type="http://schemas.openxmlformats.org/officeDocument/2006/relationships/queryTable" Target="../queryTables/queryTable2415.xml"/><Relationship Id="rId2622" Type="http://schemas.openxmlformats.org/officeDocument/2006/relationships/queryTable" Target="../queryTables/queryTable2622.xml"/><Relationship Id="rId70" Type="http://schemas.openxmlformats.org/officeDocument/2006/relationships/queryTable" Target="../queryTables/queryTable70.xml"/><Relationship Id="rId801" Type="http://schemas.openxmlformats.org/officeDocument/2006/relationships/queryTable" Target="../queryTables/queryTable801.xml"/><Relationship Id="rId1017" Type="http://schemas.openxmlformats.org/officeDocument/2006/relationships/queryTable" Target="../queryTables/queryTable1017.xml"/><Relationship Id="rId1224" Type="http://schemas.openxmlformats.org/officeDocument/2006/relationships/queryTable" Target="../queryTables/queryTable1224.xml"/><Relationship Id="rId1431" Type="http://schemas.openxmlformats.org/officeDocument/2006/relationships/queryTable" Target="../queryTables/queryTable1431.xml"/><Relationship Id="rId1669" Type="http://schemas.openxmlformats.org/officeDocument/2006/relationships/queryTable" Target="../queryTables/queryTable1669.xml"/><Relationship Id="rId1876" Type="http://schemas.openxmlformats.org/officeDocument/2006/relationships/queryTable" Target="../queryTables/queryTable1876.xml"/><Relationship Id="rId2927" Type="http://schemas.openxmlformats.org/officeDocument/2006/relationships/queryTable" Target="../queryTables/queryTable2927.xml"/><Relationship Id="rId3091" Type="http://schemas.openxmlformats.org/officeDocument/2006/relationships/queryTable" Target="../queryTables/queryTable3091.xml"/><Relationship Id="rId1529" Type="http://schemas.openxmlformats.org/officeDocument/2006/relationships/queryTable" Target="../queryTables/queryTable1529.xml"/><Relationship Id="rId1736" Type="http://schemas.openxmlformats.org/officeDocument/2006/relationships/queryTable" Target="../queryTables/queryTable1736.xml"/><Relationship Id="rId1943" Type="http://schemas.openxmlformats.org/officeDocument/2006/relationships/queryTable" Target="../queryTables/queryTable1943.xml"/><Relationship Id="rId3189" Type="http://schemas.openxmlformats.org/officeDocument/2006/relationships/queryTable" Target="../queryTables/queryTable3189.xml"/><Relationship Id="rId3396" Type="http://schemas.openxmlformats.org/officeDocument/2006/relationships/queryTable" Target="../queryTables/queryTable3396.xml"/><Relationship Id="rId28" Type="http://schemas.openxmlformats.org/officeDocument/2006/relationships/queryTable" Target="../queryTables/queryTable28.xml"/><Relationship Id="rId1803" Type="http://schemas.openxmlformats.org/officeDocument/2006/relationships/queryTable" Target="../queryTables/queryTable1803.xml"/><Relationship Id="rId3049" Type="http://schemas.openxmlformats.org/officeDocument/2006/relationships/queryTable" Target="../queryTables/queryTable3049.xml"/><Relationship Id="rId3256" Type="http://schemas.openxmlformats.org/officeDocument/2006/relationships/queryTable" Target="../queryTables/queryTable3256.xml"/><Relationship Id="rId3463" Type="http://schemas.openxmlformats.org/officeDocument/2006/relationships/queryTable" Target="../queryTables/queryTable3463.xml"/><Relationship Id="rId177" Type="http://schemas.openxmlformats.org/officeDocument/2006/relationships/queryTable" Target="../queryTables/queryTable177.xml"/><Relationship Id="rId384" Type="http://schemas.openxmlformats.org/officeDocument/2006/relationships/queryTable" Target="../queryTables/queryTable384.xml"/><Relationship Id="rId591" Type="http://schemas.openxmlformats.org/officeDocument/2006/relationships/queryTable" Target="../queryTables/queryTable591.xml"/><Relationship Id="rId2065" Type="http://schemas.openxmlformats.org/officeDocument/2006/relationships/queryTable" Target="../queryTables/queryTable2065.xml"/><Relationship Id="rId2272" Type="http://schemas.openxmlformats.org/officeDocument/2006/relationships/queryTable" Target="../queryTables/queryTable2272.xml"/><Relationship Id="rId3116" Type="http://schemas.openxmlformats.org/officeDocument/2006/relationships/queryTable" Target="../queryTables/queryTable3116.xml"/><Relationship Id="rId244" Type="http://schemas.openxmlformats.org/officeDocument/2006/relationships/queryTable" Target="../queryTables/queryTable244.xml"/><Relationship Id="rId689" Type="http://schemas.openxmlformats.org/officeDocument/2006/relationships/queryTable" Target="../queryTables/queryTable689.xml"/><Relationship Id="rId896" Type="http://schemas.openxmlformats.org/officeDocument/2006/relationships/queryTable" Target="../queryTables/queryTable896.xml"/><Relationship Id="rId1081" Type="http://schemas.openxmlformats.org/officeDocument/2006/relationships/queryTable" Target="../queryTables/queryTable1081.xml"/><Relationship Id="rId2577" Type="http://schemas.openxmlformats.org/officeDocument/2006/relationships/queryTable" Target="../queryTables/queryTable2577.xml"/><Relationship Id="rId2784" Type="http://schemas.openxmlformats.org/officeDocument/2006/relationships/queryTable" Target="../queryTables/queryTable2784.xml"/><Relationship Id="rId3323" Type="http://schemas.openxmlformats.org/officeDocument/2006/relationships/queryTable" Target="../queryTables/queryTable3323.xml"/><Relationship Id="rId3530" Type="http://schemas.openxmlformats.org/officeDocument/2006/relationships/queryTable" Target="../queryTables/queryTable3530.xml"/><Relationship Id="rId451" Type="http://schemas.openxmlformats.org/officeDocument/2006/relationships/queryTable" Target="../queryTables/queryTable451.xml"/><Relationship Id="rId549" Type="http://schemas.openxmlformats.org/officeDocument/2006/relationships/queryTable" Target="../queryTables/queryTable549.xml"/><Relationship Id="rId756" Type="http://schemas.openxmlformats.org/officeDocument/2006/relationships/queryTable" Target="../queryTables/queryTable756.xml"/><Relationship Id="rId1179" Type="http://schemas.openxmlformats.org/officeDocument/2006/relationships/queryTable" Target="../queryTables/queryTable1179.xml"/><Relationship Id="rId1386" Type="http://schemas.openxmlformats.org/officeDocument/2006/relationships/queryTable" Target="../queryTables/queryTable1386.xml"/><Relationship Id="rId1593" Type="http://schemas.openxmlformats.org/officeDocument/2006/relationships/queryTable" Target="../queryTables/queryTable1593.xml"/><Relationship Id="rId2132" Type="http://schemas.openxmlformats.org/officeDocument/2006/relationships/queryTable" Target="../queryTables/queryTable2132.xml"/><Relationship Id="rId2437" Type="http://schemas.openxmlformats.org/officeDocument/2006/relationships/queryTable" Target="../queryTables/queryTable2437.xml"/><Relationship Id="rId2991" Type="http://schemas.openxmlformats.org/officeDocument/2006/relationships/queryTable" Target="../queryTables/queryTable2991.xml"/><Relationship Id="rId104" Type="http://schemas.openxmlformats.org/officeDocument/2006/relationships/queryTable" Target="../queryTables/queryTable104.xml"/><Relationship Id="rId311" Type="http://schemas.openxmlformats.org/officeDocument/2006/relationships/queryTable" Target="../queryTables/queryTable311.xml"/><Relationship Id="rId409" Type="http://schemas.openxmlformats.org/officeDocument/2006/relationships/queryTable" Target="../queryTables/queryTable409.xml"/><Relationship Id="rId963" Type="http://schemas.openxmlformats.org/officeDocument/2006/relationships/queryTable" Target="../queryTables/queryTable963.xml"/><Relationship Id="rId1039" Type="http://schemas.openxmlformats.org/officeDocument/2006/relationships/queryTable" Target="../queryTables/queryTable1039.xml"/><Relationship Id="rId1246" Type="http://schemas.openxmlformats.org/officeDocument/2006/relationships/queryTable" Target="../queryTables/queryTable1246.xml"/><Relationship Id="rId1898" Type="http://schemas.openxmlformats.org/officeDocument/2006/relationships/queryTable" Target="../queryTables/queryTable1898.xml"/><Relationship Id="rId2644" Type="http://schemas.openxmlformats.org/officeDocument/2006/relationships/queryTable" Target="../queryTables/queryTable2644.xml"/><Relationship Id="rId2851" Type="http://schemas.openxmlformats.org/officeDocument/2006/relationships/queryTable" Target="../queryTables/queryTable2851.xml"/><Relationship Id="rId2949" Type="http://schemas.openxmlformats.org/officeDocument/2006/relationships/queryTable" Target="../queryTables/queryTable2949.xml"/><Relationship Id="rId92" Type="http://schemas.openxmlformats.org/officeDocument/2006/relationships/queryTable" Target="../queryTables/queryTable92.xml"/><Relationship Id="rId616" Type="http://schemas.openxmlformats.org/officeDocument/2006/relationships/queryTable" Target="../queryTables/queryTable616.xml"/><Relationship Id="rId823" Type="http://schemas.openxmlformats.org/officeDocument/2006/relationships/queryTable" Target="../queryTables/queryTable823.xml"/><Relationship Id="rId1453" Type="http://schemas.openxmlformats.org/officeDocument/2006/relationships/queryTable" Target="../queryTables/queryTable1453.xml"/><Relationship Id="rId1660" Type="http://schemas.openxmlformats.org/officeDocument/2006/relationships/queryTable" Target="../queryTables/queryTable1660.xml"/><Relationship Id="rId1758" Type="http://schemas.openxmlformats.org/officeDocument/2006/relationships/queryTable" Target="../queryTables/queryTable1758.xml"/><Relationship Id="rId2504" Type="http://schemas.openxmlformats.org/officeDocument/2006/relationships/queryTable" Target="../queryTables/queryTable2504.xml"/><Relationship Id="rId2711" Type="http://schemas.openxmlformats.org/officeDocument/2006/relationships/queryTable" Target="../queryTables/queryTable2711.xml"/><Relationship Id="rId2809" Type="http://schemas.openxmlformats.org/officeDocument/2006/relationships/queryTable" Target="../queryTables/queryTable2809.xml"/><Relationship Id="rId1106" Type="http://schemas.openxmlformats.org/officeDocument/2006/relationships/queryTable" Target="../queryTables/queryTable1106.xml"/><Relationship Id="rId1313" Type="http://schemas.openxmlformats.org/officeDocument/2006/relationships/queryTable" Target="../queryTables/queryTable1313.xml"/><Relationship Id="rId1520" Type="http://schemas.openxmlformats.org/officeDocument/2006/relationships/queryTable" Target="../queryTables/queryTable1520.xml"/><Relationship Id="rId1965" Type="http://schemas.openxmlformats.org/officeDocument/2006/relationships/queryTable" Target="../queryTables/queryTable1965.xml"/><Relationship Id="rId3180" Type="http://schemas.openxmlformats.org/officeDocument/2006/relationships/queryTable" Target="../queryTables/queryTable3180.xml"/><Relationship Id="rId1618" Type="http://schemas.openxmlformats.org/officeDocument/2006/relationships/queryTable" Target="../queryTables/queryTable1618.xml"/><Relationship Id="rId1825" Type="http://schemas.openxmlformats.org/officeDocument/2006/relationships/queryTable" Target="../queryTables/queryTable1825.xml"/><Relationship Id="rId3040" Type="http://schemas.openxmlformats.org/officeDocument/2006/relationships/queryTable" Target="../queryTables/queryTable3040.xml"/><Relationship Id="rId3278" Type="http://schemas.openxmlformats.org/officeDocument/2006/relationships/queryTable" Target="../queryTables/queryTable3278.xml"/><Relationship Id="rId3485" Type="http://schemas.openxmlformats.org/officeDocument/2006/relationships/queryTable" Target="../queryTables/queryTable3485.xml"/><Relationship Id="rId199" Type="http://schemas.openxmlformats.org/officeDocument/2006/relationships/queryTable" Target="../queryTables/queryTable199.xml"/><Relationship Id="rId2087" Type="http://schemas.openxmlformats.org/officeDocument/2006/relationships/queryTable" Target="../queryTables/queryTable2087.xml"/><Relationship Id="rId2294" Type="http://schemas.openxmlformats.org/officeDocument/2006/relationships/queryTable" Target="../queryTables/queryTable2294.xml"/><Relationship Id="rId3138" Type="http://schemas.openxmlformats.org/officeDocument/2006/relationships/queryTable" Target="../queryTables/queryTable3138.xml"/><Relationship Id="rId3345" Type="http://schemas.openxmlformats.org/officeDocument/2006/relationships/queryTable" Target="../queryTables/queryTable3345.xml"/><Relationship Id="rId3552" Type="http://schemas.openxmlformats.org/officeDocument/2006/relationships/queryTable" Target="../queryTables/queryTable3552.xml"/><Relationship Id="rId266" Type="http://schemas.openxmlformats.org/officeDocument/2006/relationships/queryTable" Target="../queryTables/queryTable266.xml"/><Relationship Id="rId473" Type="http://schemas.openxmlformats.org/officeDocument/2006/relationships/queryTable" Target="../queryTables/queryTable473.xml"/><Relationship Id="rId680" Type="http://schemas.openxmlformats.org/officeDocument/2006/relationships/queryTable" Target="../queryTables/queryTable680.xml"/><Relationship Id="rId2154" Type="http://schemas.openxmlformats.org/officeDocument/2006/relationships/queryTable" Target="../queryTables/queryTable2154.xml"/><Relationship Id="rId2361" Type="http://schemas.openxmlformats.org/officeDocument/2006/relationships/queryTable" Target="../queryTables/queryTable2361.xml"/><Relationship Id="rId2599" Type="http://schemas.openxmlformats.org/officeDocument/2006/relationships/queryTable" Target="../queryTables/queryTable2599.xml"/><Relationship Id="rId3205" Type="http://schemas.openxmlformats.org/officeDocument/2006/relationships/queryTable" Target="../queryTables/queryTable3205.xml"/><Relationship Id="rId3412" Type="http://schemas.openxmlformats.org/officeDocument/2006/relationships/queryTable" Target="../queryTables/queryTable3412.xml"/><Relationship Id="rId126" Type="http://schemas.openxmlformats.org/officeDocument/2006/relationships/queryTable" Target="../queryTables/queryTable126.xml"/><Relationship Id="rId333" Type="http://schemas.openxmlformats.org/officeDocument/2006/relationships/queryTable" Target="../queryTables/queryTable333.xml"/><Relationship Id="rId540" Type="http://schemas.openxmlformats.org/officeDocument/2006/relationships/queryTable" Target="../queryTables/queryTable540.xml"/><Relationship Id="rId778" Type="http://schemas.openxmlformats.org/officeDocument/2006/relationships/queryTable" Target="../queryTables/queryTable778.xml"/><Relationship Id="rId985" Type="http://schemas.openxmlformats.org/officeDocument/2006/relationships/queryTable" Target="../queryTables/queryTable985.xml"/><Relationship Id="rId1170" Type="http://schemas.openxmlformats.org/officeDocument/2006/relationships/queryTable" Target="../queryTables/queryTable1170.xml"/><Relationship Id="rId2014" Type="http://schemas.openxmlformats.org/officeDocument/2006/relationships/queryTable" Target="../queryTables/queryTable2014.xml"/><Relationship Id="rId2221" Type="http://schemas.openxmlformats.org/officeDocument/2006/relationships/queryTable" Target="../queryTables/queryTable2221.xml"/><Relationship Id="rId2459" Type="http://schemas.openxmlformats.org/officeDocument/2006/relationships/queryTable" Target="../queryTables/queryTable2459.xml"/><Relationship Id="rId2666" Type="http://schemas.openxmlformats.org/officeDocument/2006/relationships/queryTable" Target="../queryTables/queryTable2666.xml"/><Relationship Id="rId2873" Type="http://schemas.openxmlformats.org/officeDocument/2006/relationships/queryTable" Target="../queryTables/queryTable2873.xml"/><Relationship Id="rId638" Type="http://schemas.openxmlformats.org/officeDocument/2006/relationships/queryTable" Target="../queryTables/queryTable638.xml"/><Relationship Id="rId845" Type="http://schemas.openxmlformats.org/officeDocument/2006/relationships/queryTable" Target="../queryTables/queryTable845.xml"/><Relationship Id="rId1030" Type="http://schemas.openxmlformats.org/officeDocument/2006/relationships/queryTable" Target="../queryTables/queryTable1030.xml"/><Relationship Id="rId1268" Type="http://schemas.openxmlformats.org/officeDocument/2006/relationships/queryTable" Target="../queryTables/queryTable1268.xml"/><Relationship Id="rId1475" Type="http://schemas.openxmlformats.org/officeDocument/2006/relationships/queryTable" Target="../queryTables/queryTable1475.xml"/><Relationship Id="rId1682" Type="http://schemas.openxmlformats.org/officeDocument/2006/relationships/queryTable" Target="../queryTables/queryTable1682.xml"/><Relationship Id="rId2319" Type="http://schemas.openxmlformats.org/officeDocument/2006/relationships/queryTable" Target="../queryTables/queryTable2319.xml"/><Relationship Id="rId2526" Type="http://schemas.openxmlformats.org/officeDocument/2006/relationships/queryTable" Target="../queryTables/queryTable2526.xml"/><Relationship Id="rId2733" Type="http://schemas.openxmlformats.org/officeDocument/2006/relationships/queryTable" Target="../queryTables/queryTable2733.xml"/><Relationship Id="rId400" Type="http://schemas.openxmlformats.org/officeDocument/2006/relationships/queryTable" Target="../queryTables/queryTable400.xml"/><Relationship Id="rId705" Type="http://schemas.openxmlformats.org/officeDocument/2006/relationships/queryTable" Target="../queryTables/queryTable705.xml"/><Relationship Id="rId1128" Type="http://schemas.openxmlformats.org/officeDocument/2006/relationships/queryTable" Target="../queryTables/queryTable1128.xml"/><Relationship Id="rId1335" Type="http://schemas.openxmlformats.org/officeDocument/2006/relationships/queryTable" Target="../queryTables/queryTable1335.xml"/><Relationship Id="rId1542" Type="http://schemas.openxmlformats.org/officeDocument/2006/relationships/queryTable" Target="../queryTables/queryTable1542.xml"/><Relationship Id="rId1987" Type="http://schemas.openxmlformats.org/officeDocument/2006/relationships/queryTable" Target="../queryTables/queryTable1987.xml"/><Relationship Id="rId2940" Type="http://schemas.openxmlformats.org/officeDocument/2006/relationships/queryTable" Target="../queryTables/queryTable2940.xml"/><Relationship Id="rId912" Type="http://schemas.openxmlformats.org/officeDocument/2006/relationships/queryTable" Target="../queryTables/queryTable912.xml"/><Relationship Id="rId1847" Type="http://schemas.openxmlformats.org/officeDocument/2006/relationships/queryTable" Target="../queryTables/queryTable1847.xml"/><Relationship Id="rId2800" Type="http://schemas.openxmlformats.org/officeDocument/2006/relationships/queryTable" Target="../queryTables/queryTable2800.xml"/><Relationship Id="rId41" Type="http://schemas.openxmlformats.org/officeDocument/2006/relationships/queryTable" Target="../queryTables/queryTable41.xml"/><Relationship Id="rId1402" Type="http://schemas.openxmlformats.org/officeDocument/2006/relationships/queryTable" Target="../queryTables/queryTable1402.xml"/><Relationship Id="rId1707" Type="http://schemas.openxmlformats.org/officeDocument/2006/relationships/queryTable" Target="../queryTables/queryTable1707.xml"/><Relationship Id="rId3062" Type="http://schemas.openxmlformats.org/officeDocument/2006/relationships/queryTable" Target="../queryTables/queryTable3062.xml"/><Relationship Id="rId190" Type="http://schemas.openxmlformats.org/officeDocument/2006/relationships/queryTable" Target="../queryTables/queryTable190.xml"/><Relationship Id="rId288" Type="http://schemas.openxmlformats.org/officeDocument/2006/relationships/queryTable" Target="../queryTables/queryTable288.xml"/><Relationship Id="rId1914" Type="http://schemas.openxmlformats.org/officeDocument/2006/relationships/queryTable" Target="../queryTables/queryTable1914.xml"/><Relationship Id="rId3367" Type="http://schemas.openxmlformats.org/officeDocument/2006/relationships/queryTable" Target="../queryTables/queryTable3367.xml"/><Relationship Id="rId495" Type="http://schemas.openxmlformats.org/officeDocument/2006/relationships/queryTable" Target="../queryTables/queryTable495.xml"/><Relationship Id="rId2176" Type="http://schemas.openxmlformats.org/officeDocument/2006/relationships/queryTable" Target="../queryTables/queryTable2176.xml"/><Relationship Id="rId2383" Type="http://schemas.openxmlformats.org/officeDocument/2006/relationships/queryTable" Target="../queryTables/queryTable2383.xml"/><Relationship Id="rId2590" Type="http://schemas.openxmlformats.org/officeDocument/2006/relationships/queryTable" Target="../queryTables/queryTable2590.xml"/><Relationship Id="rId3227" Type="http://schemas.openxmlformats.org/officeDocument/2006/relationships/queryTable" Target="../queryTables/queryTable3227.xml"/><Relationship Id="rId3434" Type="http://schemas.openxmlformats.org/officeDocument/2006/relationships/queryTable" Target="../queryTables/queryTable3434.xml"/><Relationship Id="rId148" Type="http://schemas.openxmlformats.org/officeDocument/2006/relationships/queryTable" Target="../queryTables/queryTable148.xml"/><Relationship Id="rId355" Type="http://schemas.openxmlformats.org/officeDocument/2006/relationships/queryTable" Target="../queryTables/queryTable355.xml"/><Relationship Id="rId562" Type="http://schemas.openxmlformats.org/officeDocument/2006/relationships/queryTable" Target="../queryTables/queryTable562.xml"/><Relationship Id="rId1192" Type="http://schemas.openxmlformats.org/officeDocument/2006/relationships/queryTable" Target="../queryTables/queryTable1192.xml"/><Relationship Id="rId2036" Type="http://schemas.openxmlformats.org/officeDocument/2006/relationships/queryTable" Target="../queryTables/queryTable2036.xml"/><Relationship Id="rId2243" Type="http://schemas.openxmlformats.org/officeDocument/2006/relationships/queryTable" Target="../queryTables/queryTable2243.xml"/><Relationship Id="rId2450" Type="http://schemas.openxmlformats.org/officeDocument/2006/relationships/queryTable" Target="../queryTables/queryTable2450.xml"/><Relationship Id="rId2688" Type="http://schemas.openxmlformats.org/officeDocument/2006/relationships/queryTable" Target="../queryTables/queryTable2688.xml"/><Relationship Id="rId2895" Type="http://schemas.openxmlformats.org/officeDocument/2006/relationships/queryTable" Target="../queryTables/queryTable2895.xml"/><Relationship Id="rId3501" Type="http://schemas.openxmlformats.org/officeDocument/2006/relationships/queryTable" Target="../queryTables/queryTable3501.xml"/><Relationship Id="rId215" Type="http://schemas.openxmlformats.org/officeDocument/2006/relationships/queryTable" Target="../queryTables/queryTable215.xml"/><Relationship Id="rId422" Type="http://schemas.openxmlformats.org/officeDocument/2006/relationships/queryTable" Target="../queryTables/queryTable422.xml"/><Relationship Id="rId867" Type="http://schemas.openxmlformats.org/officeDocument/2006/relationships/queryTable" Target="../queryTables/queryTable867.xml"/><Relationship Id="rId1052" Type="http://schemas.openxmlformats.org/officeDocument/2006/relationships/queryTable" Target="../queryTables/queryTable1052.xml"/><Relationship Id="rId1497" Type="http://schemas.openxmlformats.org/officeDocument/2006/relationships/queryTable" Target="../queryTables/queryTable1497.xml"/><Relationship Id="rId2103" Type="http://schemas.openxmlformats.org/officeDocument/2006/relationships/queryTable" Target="../queryTables/queryTable2103.xml"/><Relationship Id="rId2310" Type="http://schemas.openxmlformats.org/officeDocument/2006/relationships/queryTable" Target="../queryTables/queryTable2310.xml"/><Relationship Id="rId2548" Type="http://schemas.openxmlformats.org/officeDocument/2006/relationships/queryTable" Target="../queryTables/queryTable2548.xml"/><Relationship Id="rId2755" Type="http://schemas.openxmlformats.org/officeDocument/2006/relationships/queryTable" Target="../queryTables/queryTable2755.xml"/><Relationship Id="rId2962" Type="http://schemas.openxmlformats.org/officeDocument/2006/relationships/queryTable" Target="../queryTables/queryTable2962.xml"/><Relationship Id="rId727" Type="http://schemas.openxmlformats.org/officeDocument/2006/relationships/queryTable" Target="../queryTables/queryTable727.xml"/><Relationship Id="rId934" Type="http://schemas.openxmlformats.org/officeDocument/2006/relationships/queryTable" Target="../queryTables/queryTable934.xml"/><Relationship Id="rId1357" Type="http://schemas.openxmlformats.org/officeDocument/2006/relationships/queryTable" Target="../queryTables/queryTable1357.xml"/><Relationship Id="rId1564" Type="http://schemas.openxmlformats.org/officeDocument/2006/relationships/queryTable" Target="../queryTables/queryTable1564.xml"/><Relationship Id="rId1771" Type="http://schemas.openxmlformats.org/officeDocument/2006/relationships/queryTable" Target="../queryTables/queryTable1771.xml"/><Relationship Id="rId2408" Type="http://schemas.openxmlformats.org/officeDocument/2006/relationships/queryTable" Target="../queryTables/queryTable2408.xml"/><Relationship Id="rId2615" Type="http://schemas.openxmlformats.org/officeDocument/2006/relationships/queryTable" Target="../queryTables/queryTable2615.xml"/><Relationship Id="rId2822" Type="http://schemas.openxmlformats.org/officeDocument/2006/relationships/queryTable" Target="../queryTables/queryTable2822.xml"/><Relationship Id="rId63" Type="http://schemas.openxmlformats.org/officeDocument/2006/relationships/queryTable" Target="../queryTables/queryTable63.xml"/><Relationship Id="rId1217" Type="http://schemas.openxmlformats.org/officeDocument/2006/relationships/queryTable" Target="../queryTables/queryTable1217.xml"/><Relationship Id="rId1424" Type="http://schemas.openxmlformats.org/officeDocument/2006/relationships/queryTable" Target="../queryTables/queryTable1424.xml"/><Relationship Id="rId1631" Type="http://schemas.openxmlformats.org/officeDocument/2006/relationships/queryTable" Target="../queryTables/queryTable1631.xml"/><Relationship Id="rId1869" Type="http://schemas.openxmlformats.org/officeDocument/2006/relationships/queryTable" Target="../queryTables/queryTable1869.xml"/><Relationship Id="rId3084" Type="http://schemas.openxmlformats.org/officeDocument/2006/relationships/queryTable" Target="../queryTables/queryTable3084.xml"/><Relationship Id="rId3291" Type="http://schemas.openxmlformats.org/officeDocument/2006/relationships/queryTable" Target="../queryTables/queryTable3291.xml"/><Relationship Id="rId1729" Type="http://schemas.openxmlformats.org/officeDocument/2006/relationships/queryTable" Target="../queryTables/queryTable1729.xml"/><Relationship Id="rId1936" Type="http://schemas.openxmlformats.org/officeDocument/2006/relationships/queryTable" Target="../queryTables/queryTable1936.xml"/><Relationship Id="rId3389" Type="http://schemas.openxmlformats.org/officeDocument/2006/relationships/queryTable" Target="../queryTables/queryTable3389.xml"/><Relationship Id="rId2198" Type="http://schemas.openxmlformats.org/officeDocument/2006/relationships/queryTable" Target="../queryTables/queryTable2198.xml"/><Relationship Id="rId3151" Type="http://schemas.openxmlformats.org/officeDocument/2006/relationships/queryTable" Target="../queryTables/queryTable3151.xml"/><Relationship Id="rId3249" Type="http://schemas.openxmlformats.org/officeDocument/2006/relationships/queryTable" Target="../queryTables/queryTable3249.xml"/><Relationship Id="rId3456" Type="http://schemas.openxmlformats.org/officeDocument/2006/relationships/queryTable" Target="../queryTables/queryTable3456.xml"/><Relationship Id="rId377" Type="http://schemas.openxmlformats.org/officeDocument/2006/relationships/queryTable" Target="../queryTables/queryTable377.xml"/><Relationship Id="rId584" Type="http://schemas.openxmlformats.org/officeDocument/2006/relationships/queryTable" Target="../queryTables/queryTable584.xml"/><Relationship Id="rId2058" Type="http://schemas.openxmlformats.org/officeDocument/2006/relationships/queryTable" Target="../queryTables/queryTable2058.xml"/><Relationship Id="rId2265" Type="http://schemas.openxmlformats.org/officeDocument/2006/relationships/queryTable" Target="../queryTables/queryTable2265.xml"/><Relationship Id="rId3011" Type="http://schemas.openxmlformats.org/officeDocument/2006/relationships/queryTable" Target="../queryTables/queryTable3011.xml"/><Relationship Id="rId3109" Type="http://schemas.openxmlformats.org/officeDocument/2006/relationships/queryTable" Target="../queryTables/queryTable3109.xml"/><Relationship Id="rId5" Type="http://schemas.openxmlformats.org/officeDocument/2006/relationships/queryTable" Target="../queryTables/queryTable5.xml"/><Relationship Id="rId237" Type="http://schemas.openxmlformats.org/officeDocument/2006/relationships/queryTable" Target="../queryTables/queryTable237.xml"/><Relationship Id="rId791" Type="http://schemas.openxmlformats.org/officeDocument/2006/relationships/queryTable" Target="../queryTables/queryTable791.xml"/><Relationship Id="rId889" Type="http://schemas.openxmlformats.org/officeDocument/2006/relationships/queryTable" Target="../queryTables/queryTable889.xml"/><Relationship Id="rId1074" Type="http://schemas.openxmlformats.org/officeDocument/2006/relationships/queryTable" Target="../queryTables/queryTable1074.xml"/><Relationship Id="rId2472" Type="http://schemas.openxmlformats.org/officeDocument/2006/relationships/queryTable" Target="../queryTables/queryTable2472.xml"/><Relationship Id="rId2777" Type="http://schemas.openxmlformats.org/officeDocument/2006/relationships/queryTable" Target="../queryTables/queryTable2777.xml"/><Relationship Id="rId3316" Type="http://schemas.openxmlformats.org/officeDocument/2006/relationships/queryTable" Target="../queryTables/queryTable3316.xml"/><Relationship Id="rId3523" Type="http://schemas.openxmlformats.org/officeDocument/2006/relationships/queryTable" Target="../queryTables/queryTable3523.xml"/><Relationship Id="rId444" Type="http://schemas.openxmlformats.org/officeDocument/2006/relationships/queryTable" Target="../queryTables/queryTable444.xml"/><Relationship Id="rId651" Type="http://schemas.openxmlformats.org/officeDocument/2006/relationships/queryTable" Target="../queryTables/queryTable651.xml"/><Relationship Id="rId749" Type="http://schemas.openxmlformats.org/officeDocument/2006/relationships/queryTable" Target="../queryTables/queryTable749.xml"/><Relationship Id="rId1281" Type="http://schemas.openxmlformats.org/officeDocument/2006/relationships/queryTable" Target="../queryTables/queryTable1281.xml"/><Relationship Id="rId1379" Type="http://schemas.openxmlformats.org/officeDocument/2006/relationships/queryTable" Target="../queryTables/queryTable1379.xml"/><Relationship Id="rId1586" Type="http://schemas.openxmlformats.org/officeDocument/2006/relationships/queryTable" Target="../queryTables/queryTable1586.xml"/><Relationship Id="rId2125" Type="http://schemas.openxmlformats.org/officeDocument/2006/relationships/queryTable" Target="../queryTables/queryTable2125.xml"/><Relationship Id="rId2332" Type="http://schemas.openxmlformats.org/officeDocument/2006/relationships/queryTable" Target="../queryTables/queryTable2332.xml"/><Relationship Id="rId2984" Type="http://schemas.openxmlformats.org/officeDocument/2006/relationships/queryTable" Target="../queryTables/queryTable2984.xml"/><Relationship Id="rId304" Type="http://schemas.openxmlformats.org/officeDocument/2006/relationships/queryTable" Target="../queryTables/queryTable304.xml"/><Relationship Id="rId511" Type="http://schemas.openxmlformats.org/officeDocument/2006/relationships/queryTable" Target="../queryTables/queryTable511.xml"/><Relationship Id="rId609" Type="http://schemas.openxmlformats.org/officeDocument/2006/relationships/queryTable" Target="../queryTables/queryTable609.xml"/><Relationship Id="rId956" Type="http://schemas.openxmlformats.org/officeDocument/2006/relationships/queryTable" Target="../queryTables/queryTable956.xml"/><Relationship Id="rId1141" Type="http://schemas.openxmlformats.org/officeDocument/2006/relationships/queryTable" Target="../queryTables/queryTable1141.xml"/><Relationship Id="rId1239" Type="http://schemas.openxmlformats.org/officeDocument/2006/relationships/queryTable" Target="../queryTables/queryTable1239.xml"/><Relationship Id="rId1793" Type="http://schemas.openxmlformats.org/officeDocument/2006/relationships/queryTable" Target="../queryTables/queryTable1793.xml"/><Relationship Id="rId2637" Type="http://schemas.openxmlformats.org/officeDocument/2006/relationships/queryTable" Target="../queryTables/queryTable2637.xml"/><Relationship Id="rId2844" Type="http://schemas.openxmlformats.org/officeDocument/2006/relationships/queryTable" Target="../queryTables/queryTable2844.xml"/><Relationship Id="rId85" Type="http://schemas.openxmlformats.org/officeDocument/2006/relationships/queryTable" Target="../queryTables/queryTable85.xml"/><Relationship Id="rId816" Type="http://schemas.openxmlformats.org/officeDocument/2006/relationships/queryTable" Target="../queryTables/queryTable816.xml"/><Relationship Id="rId1001" Type="http://schemas.openxmlformats.org/officeDocument/2006/relationships/queryTable" Target="../queryTables/queryTable1001.xml"/><Relationship Id="rId1446" Type="http://schemas.openxmlformats.org/officeDocument/2006/relationships/queryTable" Target="../queryTables/queryTable1446.xml"/><Relationship Id="rId1653" Type="http://schemas.openxmlformats.org/officeDocument/2006/relationships/queryTable" Target="../queryTables/queryTable1653.xml"/><Relationship Id="rId1860" Type="http://schemas.openxmlformats.org/officeDocument/2006/relationships/queryTable" Target="../queryTables/queryTable1860.xml"/><Relationship Id="rId2704" Type="http://schemas.openxmlformats.org/officeDocument/2006/relationships/queryTable" Target="../queryTables/queryTable2704.xml"/><Relationship Id="rId2911" Type="http://schemas.openxmlformats.org/officeDocument/2006/relationships/queryTable" Target="../queryTables/queryTable2911.xml"/><Relationship Id="rId1306" Type="http://schemas.openxmlformats.org/officeDocument/2006/relationships/queryTable" Target="../queryTables/queryTable1306.xml"/><Relationship Id="rId1513" Type="http://schemas.openxmlformats.org/officeDocument/2006/relationships/queryTable" Target="../queryTables/queryTable1513.xml"/><Relationship Id="rId1720" Type="http://schemas.openxmlformats.org/officeDocument/2006/relationships/queryTable" Target="../queryTables/queryTable1720.xml"/><Relationship Id="rId1958" Type="http://schemas.openxmlformats.org/officeDocument/2006/relationships/queryTable" Target="../queryTables/queryTable1958.xml"/><Relationship Id="rId3173" Type="http://schemas.openxmlformats.org/officeDocument/2006/relationships/queryTable" Target="../queryTables/queryTable3173.xml"/><Relationship Id="rId3380" Type="http://schemas.openxmlformats.org/officeDocument/2006/relationships/queryTable" Target="../queryTables/queryTable3380.xml"/><Relationship Id="rId12" Type="http://schemas.openxmlformats.org/officeDocument/2006/relationships/queryTable" Target="../queryTables/queryTable12.xml"/><Relationship Id="rId1818" Type="http://schemas.openxmlformats.org/officeDocument/2006/relationships/queryTable" Target="../queryTables/queryTable1818.xml"/><Relationship Id="rId3033" Type="http://schemas.openxmlformats.org/officeDocument/2006/relationships/queryTable" Target="../queryTables/queryTable3033.xml"/><Relationship Id="rId3240" Type="http://schemas.openxmlformats.org/officeDocument/2006/relationships/queryTable" Target="../queryTables/queryTable3240.xml"/><Relationship Id="rId3478" Type="http://schemas.openxmlformats.org/officeDocument/2006/relationships/queryTable" Target="../queryTables/queryTable3478.xml"/><Relationship Id="rId161" Type="http://schemas.openxmlformats.org/officeDocument/2006/relationships/queryTable" Target="../queryTables/queryTable161.xml"/><Relationship Id="rId399" Type="http://schemas.openxmlformats.org/officeDocument/2006/relationships/queryTable" Target="../queryTables/queryTable399.xml"/><Relationship Id="rId2287" Type="http://schemas.openxmlformats.org/officeDocument/2006/relationships/queryTable" Target="../queryTables/queryTable2287.xml"/><Relationship Id="rId2494" Type="http://schemas.openxmlformats.org/officeDocument/2006/relationships/queryTable" Target="../queryTables/queryTable2494.xml"/><Relationship Id="rId3338" Type="http://schemas.openxmlformats.org/officeDocument/2006/relationships/queryTable" Target="../queryTables/queryTable3338.xml"/><Relationship Id="rId3545" Type="http://schemas.openxmlformats.org/officeDocument/2006/relationships/queryTable" Target="../queryTables/queryTable3545.xml"/><Relationship Id="rId259" Type="http://schemas.openxmlformats.org/officeDocument/2006/relationships/queryTable" Target="../queryTables/queryTable259.xml"/><Relationship Id="rId466" Type="http://schemas.openxmlformats.org/officeDocument/2006/relationships/queryTable" Target="../queryTables/queryTable466.xml"/><Relationship Id="rId673" Type="http://schemas.openxmlformats.org/officeDocument/2006/relationships/queryTable" Target="../queryTables/queryTable673.xml"/><Relationship Id="rId880" Type="http://schemas.openxmlformats.org/officeDocument/2006/relationships/queryTable" Target="../queryTables/queryTable880.xml"/><Relationship Id="rId1096" Type="http://schemas.openxmlformats.org/officeDocument/2006/relationships/queryTable" Target="../queryTables/queryTable1096.xml"/><Relationship Id="rId2147" Type="http://schemas.openxmlformats.org/officeDocument/2006/relationships/queryTable" Target="../queryTables/queryTable2147.xml"/><Relationship Id="rId2354" Type="http://schemas.openxmlformats.org/officeDocument/2006/relationships/queryTable" Target="../queryTables/queryTable2354.xml"/><Relationship Id="rId2561" Type="http://schemas.openxmlformats.org/officeDocument/2006/relationships/queryTable" Target="../queryTables/queryTable2561.xml"/><Relationship Id="rId2799" Type="http://schemas.openxmlformats.org/officeDocument/2006/relationships/queryTable" Target="../queryTables/queryTable2799.xml"/><Relationship Id="rId3100" Type="http://schemas.openxmlformats.org/officeDocument/2006/relationships/queryTable" Target="../queryTables/queryTable3100.xml"/><Relationship Id="rId3405" Type="http://schemas.openxmlformats.org/officeDocument/2006/relationships/queryTable" Target="../queryTables/queryTable3405.xml"/><Relationship Id="rId119" Type="http://schemas.openxmlformats.org/officeDocument/2006/relationships/queryTable" Target="../queryTables/queryTable119.xml"/><Relationship Id="rId326" Type="http://schemas.openxmlformats.org/officeDocument/2006/relationships/queryTable" Target="../queryTables/queryTable326.xml"/><Relationship Id="rId533" Type="http://schemas.openxmlformats.org/officeDocument/2006/relationships/queryTable" Target="../queryTables/queryTable533.xml"/><Relationship Id="rId978" Type="http://schemas.openxmlformats.org/officeDocument/2006/relationships/queryTable" Target="../queryTables/queryTable978.xml"/><Relationship Id="rId1163" Type="http://schemas.openxmlformats.org/officeDocument/2006/relationships/queryTable" Target="../queryTables/queryTable1163.xml"/><Relationship Id="rId1370" Type="http://schemas.openxmlformats.org/officeDocument/2006/relationships/queryTable" Target="../queryTables/queryTable1370.xml"/><Relationship Id="rId2007" Type="http://schemas.openxmlformats.org/officeDocument/2006/relationships/queryTable" Target="../queryTables/queryTable2007.xml"/><Relationship Id="rId2214" Type="http://schemas.openxmlformats.org/officeDocument/2006/relationships/queryTable" Target="../queryTables/queryTable2214.xml"/><Relationship Id="rId2659" Type="http://schemas.openxmlformats.org/officeDocument/2006/relationships/queryTable" Target="../queryTables/queryTable2659.xml"/><Relationship Id="rId2866" Type="http://schemas.openxmlformats.org/officeDocument/2006/relationships/queryTable" Target="../queryTables/queryTable2866.xml"/><Relationship Id="rId740" Type="http://schemas.openxmlformats.org/officeDocument/2006/relationships/queryTable" Target="../queryTables/queryTable740.xml"/><Relationship Id="rId838" Type="http://schemas.openxmlformats.org/officeDocument/2006/relationships/queryTable" Target="../queryTables/queryTable838.xml"/><Relationship Id="rId1023" Type="http://schemas.openxmlformats.org/officeDocument/2006/relationships/queryTable" Target="../queryTables/queryTable1023.xml"/><Relationship Id="rId1468" Type="http://schemas.openxmlformats.org/officeDocument/2006/relationships/queryTable" Target="../queryTables/queryTable1468.xml"/><Relationship Id="rId1675" Type="http://schemas.openxmlformats.org/officeDocument/2006/relationships/queryTable" Target="../queryTables/queryTable1675.xml"/><Relationship Id="rId1882" Type="http://schemas.openxmlformats.org/officeDocument/2006/relationships/queryTable" Target="../queryTables/queryTable1882.xml"/><Relationship Id="rId2421" Type="http://schemas.openxmlformats.org/officeDocument/2006/relationships/queryTable" Target="../queryTables/queryTable2421.xml"/><Relationship Id="rId2519" Type="http://schemas.openxmlformats.org/officeDocument/2006/relationships/queryTable" Target="../queryTables/queryTable2519.xml"/><Relationship Id="rId2726" Type="http://schemas.openxmlformats.org/officeDocument/2006/relationships/queryTable" Target="../queryTables/queryTable2726.xml"/><Relationship Id="rId600" Type="http://schemas.openxmlformats.org/officeDocument/2006/relationships/queryTable" Target="../queryTables/queryTable600.xml"/><Relationship Id="rId1230" Type="http://schemas.openxmlformats.org/officeDocument/2006/relationships/queryTable" Target="../queryTables/queryTable1230.xml"/><Relationship Id="rId1328" Type="http://schemas.openxmlformats.org/officeDocument/2006/relationships/queryTable" Target="../queryTables/queryTable1328.xml"/><Relationship Id="rId1535" Type="http://schemas.openxmlformats.org/officeDocument/2006/relationships/queryTable" Target="../queryTables/queryTable1535.xml"/><Relationship Id="rId2933" Type="http://schemas.openxmlformats.org/officeDocument/2006/relationships/queryTable" Target="../queryTables/queryTable2933.xml"/><Relationship Id="rId905" Type="http://schemas.openxmlformats.org/officeDocument/2006/relationships/queryTable" Target="../queryTables/queryTable905.xml"/><Relationship Id="rId1742" Type="http://schemas.openxmlformats.org/officeDocument/2006/relationships/queryTable" Target="../queryTables/queryTable1742.xml"/><Relationship Id="rId3195" Type="http://schemas.openxmlformats.org/officeDocument/2006/relationships/queryTable" Target="../queryTables/queryTable3195.xml"/><Relationship Id="rId34" Type="http://schemas.openxmlformats.org/officeDocument/2006/relationships/queryTable" Target="../queryTables/queryTable34.xml"/><Relationship Id="rId1602" Type="http://schemas.openxmlformats.org/officeDocument/2006/relationships/queryTable" Target="../queryTables/queryTable1602.xml"/><Relationship Id="rId3055" Type="http://schemas.openxmlformats.org/officeDocument/2006/relationships/queryTable" Target="../queryTables/queryTable3055.xml"/><Relationship Id="rId3262" Type="http://schemas.openxmlformats.org/officeDocument/2006/relationships/queryTable" Target="../queryTables/queryTable3262.xml"/><Relationship Id="rId183" Type="http://schemas.openxmlformats.org/officeDocument/2006/relationships/queryTable" Target="../queryTables/queryTable183.xml"/><Relationship Id="rId390" Type="http://schemas.openxmlformats.org/officeDocument/2006/relationships/queryTable" Target="../queryTables/queryTable390.xml"/><Relationship Id="rId1907" Type="http://schemas.openxmlformats.org/officeDocument/2006/relationships/queryTable" Target="../queryTables/queryTable1907.xml"/><Relationship Id="rId2071" Type="http://schemas.openxmlformats.org/officeDocument/2006/relationships/queryTable" Target="../queryTables/queryTable2071.xml"/><Relationship Id="rId3122" Type="http://schemas.openxmlformats.org/officeDocument/2006/relationships/queryTable" Target="../queryTables/queryTable3122.xml"/><Relationship Id="rId3567" Type="http://schemas.openxmlformats.org/officeDocument/2006/relationships/queryTable" Target="../queryTables/queryTable3567.xml"/><Relationship Id="rId250" Type="http://schemas.openxmlformats.org/officeDocument/2006/relationships/queryTable" Target="../queryTables/queryTable250.xml"/><Relationship Id="rId488" Type="http://schemas.openxmlformats.org/officeDocument/2006/relationships/queryTable" Target="../queryTables/queryTable488.xml"/><Relationship Id="rId695" Type="http://schemas.openxmlformats.org/officeDocument/2006/relationships/queryTable" Target="../queryTables/queryTable695.xml"/><Relationship Id="rId2169" Type="http://schemas.openxmlformats.org/officeDocument/2006/relationships/queryTable" Target="../queryTables/queryTable2169.xml"/><Relationship Id="rId2376" Type="http://schemas.openxmlformats.org/officeDocument/2006/relationships/queryTable" Target="../queryTables/queryTable2376.xml"/><Relationship Id="rId2583" Type="http://schemas.openxmlformats.org/officeDocument/2006/relationships/queryTable" Target="../queryTables/queryTable2583.xml"/><Relationship Id="rId2790" Type="http://schemas.openxmlformats.org/officeDocument/2006/relationships/queryTable" Target="../queryTables/queryTable2790.xml"/><Relationship Id="rId3427" Type="http://schemas.openxmlformats.org/officeDocument/2006/relationships/queryTable" Target="../queryTables/queryTable3427.xml"/><Relationship Id="rId110" Type="http://schemas.openxmlformats.org/officeDocument/2006/relationships/queryTable" Target="../queryTables/queryTable110.xml"/><Relationship Id="rId348" Type="http://schemas.openxmlformats.org/officeDocument/2006/relationships/queryTable" Target="../queryTables/queryTable348.xml"/><Relationship Id="rId555" Type="http://schemas.openxmlformats.org/officeDocument/2006/relationships/queryTable" Target="../queryTables/queryTable555.xml"/><Relationship Id="rId762" Type="http://schemas.openxmlformats.org/officeDocument/2006/relationships/queryTable" Target="../queryTables/queryTable762.xml"/><Relationship Id="rId1185" Type="http://schemas.openxmlformats.org/officeDocument/2006/relationships/queryTable" Target="../queryTables/queryTable1185.xml"/><Relationship Id="rId1392" Type="http://schemas.openxmlformats.org/officeDocument/2006/relationships/queryTable" Target="../queryTables/queryTable1392.xml"/><Relationship Id="rId2029" Type="http://schemas.openxmlformats.org/officeDocument/2006/relationships/queryTable" Target="../queryTables/queryTable2029.xml"/><Relationship Id="rId2236" Type="http://schemas.openxmlformats.org/officeDocument/2006/relationships/queryTable" Target="../queryTables/queryTable2236.xml"/><Relationship Id="rId2443" Type="http://schemas.openxmlformats.org/officeDocument/2006/relationships/queryTable" Target="../queryTables/queryTable2443.xml"/><Relationship Id="rId2650" Type="http://schemas.openxmlformats.org/officeDocument/2006/relationships/queryTable" Target="../queryTables/queryTable2650.xml"/><Relationship Id="rId2888" Type="http://schemas.openxmlformats.org/officeDocument/2006/relationships/queryTable" Target="../queryTables/queryTable2888.xml"/><Relationship Id="rId208" Type="http://schemas.openxmlformats.org/officeDocument/2006/relationships/queryTable" Target="../queryTables/queryTable208.xml"/><Relationship Id="rId415" Type="http://schemas.openxmlformats.org/officeDocument/2006/relationships/queryTable" Target="../queryTables/queryTable415.xml"/><Relationship Id="rId622" Type="http://schemas.openxmlformats.org/officeDocument/2006/relationships/queryTable" Target="../queryTables/queryTable622.xml"/><Relationship Id="rId1045" Type="http://schemas.openxmlformats.org/officeDocument/2006/relationships/queryTable" Target="../queryTables/queryTable1045.xml"/><Relationship Id="rId1252" Type="http://schemas.openxmlformats.org/officeDocument/2006/relationships/queryTable" Target="../queryTables/queryTable1252.xml"/><Relationship Id="rId1697" Type="http://schemas.openxmlformats.org/officeDocument/2006/relationships/queryTable" Target="../queryTables/queryTable1697.xml"/><Relationship Id="rId2303" Type="http://schemas.openxmlformats.org/officeDocument/2006/relationships/queryTable" Target="../queryTables/queryTable2303.xml"/><Relationship Id="rId2510" Type="http://schemas.openxmlformats.org/officeDocument/2006/relationships/queryTable" Target="../queryTables/queryTable2510.xml"/><Relationship Id="rId2748" Type="http://schemas.openxmlformats.org/officeDocument/2006/relationships/queryTable" Target="../queryTables/queryTable2748.xml"/><Relationship Id="rId2955" Type="http://schemas.openxmlformats.org/officeDocument/2006/relationships/queryTable" Target="../queryTables/queryTable2955.xml"/><Relationship Id="rId927" Type="http://schemas.openxmlformats.org/officeDocument/2006/relationships/queryTable" Target="../queryTables/queryTable927.xml"/><Relationship Id="rId1112" Type="http://schemas.openxmlformats.org/officeDocument/2006/relationships/queryTable" Target="../queryTables/queryTable1112.xml"/><Relationship Id="rId1557" Type="http://schemas.openxmlformats.org/officeDocument/2006/relationships/queryTable" Target="../queryTables/queryTable1557.xml"/><Relationship Id="rId1764" Type="http://schemas.openxmlformats.org/officeDocument/2006/relationships/queryTable" Target="../queryTables/queryTable1764.xml"/><Relationship Id="rId1971" Type="http://schemas.openxmlformats.org/officeDocument/2006/relationships/queryTable" Target="../queryTables/queryTable1971.xml"/><Relationship Id="rId2608" Type="http://schemas.openxmlformats.org/officeDocument/2006/relationships/queryTable" Target="../queryTables/queryTable2608.xml"/><Relationship Id="rId2815" Type="http://schemas.openxmlformats.org/officeDocument/2006/relationships/queryTable" Target="../queryTables/queryTable2815.xml"/><Relationship Id="rId56" Type="http://schemas.openxmlformats.org/officeDocument/2006/relationships/queryTable" Target="../queryTables/queryTable56.xml"/><Relationship Id="rId1417" Type="http://schemas.openxmlformats.org/officeDocument/2006/relationships/queryTable" Target="../queryTables/queryTable1417.xml"/><Relationship Id="rId1624" Type="http://schemas.openxmlformats.org/officeDocument/2006/relationships/queryTable" Target="../queryTables/queryTable1624.xml"/><Relationship Id="rId1831" Type="http://schemas.openxmlformats.org/officeDocument/2006/relationships/queryTable" Target="../queryTables/queryTable1831.xml"/><Relationship Id="rId3077" Type="http://schemas.openxmlformats.org/officeDocument/2006/relationships/queryTable" Target="../queryTables/queryTable3077.xml"/><Relationship Id="rId3284" Type="http://schemas.openxmlformats.org/officeDocument/2006/relationships/queryTable" Target="../queryTables/queryTable3284.xml"/><Relationship Id="rId1929" Type="http://schemas.openxmlformats.org/officeDocument/2006/relationships/queryTable" Target="../queryTables/queryTable1929.xml"/><Relationship Id="rId2093" Type="http://schemas.openxmlformats.org/officeDocument/2006/relationships/queryTable" Target="../queryTables/queryTable2093.xml"/><Relationship Id="rId3491" Type="http://schemas.openxmlformats.org/officeDocument/2006/relationships/queryTable" Target="../queryTables/queryTable3491.xml"/><Relationship Id="rId2398" Type="http://schemas.openxmlformats.org/officeDocument/2006/relationships/queryTable" Target="../queryTables/queryTable2398.xml"/><Relationship Id="rId3144" Type="http://schemas.openxmlformats.org/officeDocument/2006/relationships/queryTable" Target="../queryTables/queryTable3144.xml"/><Relationship Id="rId3351" Type="http://schemas.openxmlformats.org/officeDocument/2006/relationships/queryTable" Target="../queryTables/queryTable3351.xml"/><Relationship Id="rId3449" Type="http://schemas.openxmlformats.org/officeDocument/2006/relationships/queryTable" Target="../queryTables/queryTable3449.xml"/><Relationship Id="rId272" Type="http://schemas.openxmlformats.org/officeDocument/2006/relationships/queryTable" Target="../queryTables/queryTable272.xml"/><Relationship Id="rId577" Type="http://schemas.openxmlformats.org/officeDocument/2006/relationships/queryTable" Target="../queryTables/queryTable577.xml"/><Relationship Id="rId2160" Type="http://schemas.openxmlformats.org/officeDocument/2006/relationships/queryTable" Target="../queryTables/queryTable2160.xml"/><Relationship Id="rId2258" Type="http://schemas.openxmlformats.org/officeDocument/2006/relationships/queryTable" Target="../queryTables/queryTable2258.xml"/><Relationship Id="rId3004" Type="http://schemas.openxmlformats.org/officeDocument/2006/relationships/queryTable" Target="../queryTables/queryTable3004.xml"/><Relationship Id="rId3211" Type="http://schemas.openxmlformats.org/officeDocument/2006/relationships/queryTable" Target="../queryTables/queryTable3211.xml"/><Relationship Id="rId132" Type="http://schemas.openxmlformats.org/officeDocument/2006/relationships/queryTable" Target="../queryTables/queryTable132.xml"/><Relationship Id="rId784" Type="http://schemas.openxmlformats.org/officeDocument/2006/relationships/queryTable" Target="../queryTables/queryTable784.xml"/><Relationship Id="rId991" Type="http://schemas.openxmlformats.org/officeDocument/2006/relationships/queryTable" Target="../queryTables/queryTable991.xml"/><Relationship Id="rId1067" Type="http://schemas.openxmlformats.org/officeDocument/2006/relationships/queryTable" Target="../queryTables/queryTable1067.xml"/><Relationship Id="rId2020" Type="http://schemas.openxmlformats.org/officeDocument/2006/relationships/queryTable" Target="../queryTables/queryTable2020.xml"/><Relationship Id="rId2465" Type="http://schemas.openxmlformats.org/officeDocument/2006/relationships/queryTable" Target="../queryTables/queryTable2465.xml"/><Relationship Id="rId2672" Type="http://schemas.openxmlformats.org/officeDocument/2006/relationships/queryTable" Target="../queryTables/queryTable2672.xml"/><Relationship Id="rId3309" Type="http://schemas.openxmlformats.org/officeDocument/2006/relationships/queryTable" Target="../queryTables/queryTable3309.xml"/><Relationship Id="rId3516" Type="http://schemas.openxmlformats.org/officeDocument/2006/relationships/queryTable" Target="../queryTables/queryTable3516.xml"/><Relationship Id="rId437" Type="http://schemas.openxmlformats.org/officeDocument/2006/relationships/queryTable" Target="../queryTables/queryTable437.xml"/><Relationship Id="rId644" Type="http://schemas.openxmlformats.org/officeDocument/2006/relationships/queryTable" Target="../queryTables/queryTable644.xml"/><Relationship Id="rId851" Type="http://schemas.openxmlformats.org/officeDocument/2006/relationships/queryTable" Target="../queryTables/queryTable851.xml"/><Relationship Id="rId1274" Type="http://schemas.openxmlformats.org/officeDocument/2006/relationships/queryTable" Target="../queryTables/queryTable1274.xml"/><Relationship Id="rId1481" Type="http://schemas.openxmlformats.org/officeDocument/2006/relationships/queryTable" Target="../queryTables/queryTable1481.xml"/><Relationship Id="rId1579" Type="http://schemas.openxmlformats.org/officeDocument/2006/relationships/queryTable" Target="../queryTables/queryTable1579.xml"/><Relationship Id="rId2118" Type="http://schemas.openxmlformats.org/officeDocument/2006/relationships/queryTable" Target="../queryTables/queryTable2118.xml"/><Relationship Id="rId2325" Type="http://schemas.openxmlformats.org/officeDocument/2006/relationships/queryTable" Target="../queryTables/queryTable2325.xml"/><Relationship Id="rId2532" Type="http://schemas.openxmlformats.org/officeDocument/2006/relationships/queryTable" Target="../queryTables/queryTable2532.xml"/><Relationship Id="rId2977" Type="http://schemas.openxmlformats.org/officeDocument/2006/relationships/queryTable" Target="../queryTables/queryTable2977.xml"/><Relationship Id="rId504" Type="http://schemas.openxmlformats.org/officeDocument/2006/relationships/queryTable" Target="../queryTables/queryTable504.xml"/><Relationship Id="rId711" Type="http://schemas.openxmlformats.org/officeDocument/2006/relationships/queryTable" Target="../queryTables/queryTable711.xml"/><Relationship Id="rId949" Type="http://schemas.openxmlformats.org/officeDocument/2006/relationships/queryTable" Target="../queryTables/queryTable949.xml"/><Relationship Id="rId1134" Type="http://schemas.openxmlformats.org/officeDocument/2006/relationships/queryTable" Target="../queryTables/queryTable1134.xml"/><Relationship Id="rId1341" Type="http://schemas.openxmlformats.org/officeDocument/2006/relationships/queryTable" Target="../queryTables/queryTable1341.xml"/><Relationship Id="rId1786" Type="http://schemas.openxmlformats.org/officeDocument/2006/relationships/queryTable" Target="../queryTables/queryTable1786.xml"/><Relationship Id="rId1993" Type="http://schemas.openxmlformats.org/officeDocument/2006/relationships/queryTable" Target="../queryTables/queryTable1993.xml"/><Relationship Id="rId2837" Type="http://schemas.openxmlformats.org/officeDocument/2006/relationships/queryTable" Target="../queryTables/queryTable2837.xml"/><Relationship Id="rId78" Type="http://schemas.openxmlformats.org/officeDocument/2006/relationships/queryTable" Target="../queryTables/queryTable78.xml"/><Relationship Id="rId809" Type="http://schemas.openxmlformats.org/officeDocument/2006/relationships/queryTable" Target="../queryTables/queryTable809.xml"/><Relationship Id="rId1201" Type="http://schemas.openxmlformats.org/officeDocument/2006/relationships/queryTable" Target="../queryTables/queryTable1201.xml"/><Relationship Id="rId1439" Type="http://schemas.openxmlformats.org/officeDocument/2006/relationships/queryTable" Target="../queryTables/queryTable1439.xml"/><Relationship Id="rId1646" Type="http://schemas.openxmlformats.org/officeDocument/2006/relationships/queryTable" Target="../queryTables/queryTable1646.xml"/><Relationship Id="rId1853" Type="http://schemas.openxmlformats.org/officeDocument/2006/relationships/queryTable" Target="../queryTables/queryTable1853.xml"/><Relationship Id="rId2904" Type="http://schemas.openxmlformats.org/officeDocument/2006/relationships/queryTable" Target="../queryTables/queryTable2904.xml"/><Relationship Id="rId3099" Type="http://schemas.openxmlformats.org/officeDocument/2006/relationships/queryTable" Target="../queryTables/queryTable3099.xml"/><Relationship Id="rId1506" Type="http://schemas.openxmlformats.org/officeDocument/2006/relationships/queryTable" Target="../queryTables/queryTable1506.xml"/><Relationship Id="rId1713" Type="http://schemas.openxmlformats.org/officeDocument/2006/relationships/queryTable" Target="../queryTables/queryTable1713.xml"/><Relationship Id="rId1920" Type="http://schemas.openxmlformats.org/officeDocument/2006/relationships/queryTable" Target="../queryTables/queryTable1920.xml"/><Relationship Id="rId3166" Type="http://schemas.openxmlformats.org/officeDocument/2006/relationships/queryTable" Target="../queryTables/queryTable3166.xml"/><Relationship Id="rId3373" Type="http://schemas.openxmlformats.org/officeDocument/2006/relationships/queryTable" Target="../queryTables/queryTable3373.xml"/><Relationship Id="rId294" Type="http://schemas.openxmlformats.org/officeDocument/2006/relationships/queryTable" Target="../queryTables/queryTable294.xml"/><Relationship Id="rId2182" Type="http://schemas.openxmlformats.org/officeDocument/2006/relationships/queryTable" Target="../queryTables/queryTable2182.xml"/><Relationship Id="rId3026" Type="http://schemas.openxmlformats.org/officeDocument/2006/relationships/queryTable" Target="../queryTables/queryTable3026.xml"/><Relationship Id="rId3233" Type="http://schemas.openxmlformats.org/officeDocument/2006/relationships/queryTable" Target="../queryTables/queryTable3233.xml"/><Relationship Id="rId154" Type="http://schemas.openxmlformats.org/officeDocument/2006/relationships/queryTable" Target="../queryTables/queryTable154.xml"/><Relationship Id="rId361" Type="http://schemas.openxmlformats.org/officeDocument/2006/relationships/queryTable" Target="../queryTables/queryTable361.xml"/><Relationship Id="rId599" Type="http://schemas.openxmlformats.org/officeDocument/2006/relationships/queryTable" Target="../queryTables/queryTable599.xml"/><Relationship Id="rId2042" Type="http://schemas.openxmlformats.org/officeDocument/2006/relationships/queryTable" Target="../queryTables/queryTable2042.xml"/><Relationship Id="rId2487" Type="http://schemas.openxmlformats.org/officeDocument/2006/relationships/queryTable" Target="../queryTables/queryTable2487.xml"/><Relationship Id="rId2694" Type="http://schemas.openxmlformats.org/officeDocument/2006/relationships/queryTable" Target="../queryTables/queryTable2694.xml"/><Relationship Id="rId3440" Type="http://schemas.openxmlformats.org/officeDocument/2006/relationships/queryTable" Target="../queryTables/queryTable3440.xml"/><Relationship Id="rId3538" Type="http://schemas.openxmlformats.org/officeDocument/2006/relationships/queryTable" Target="../queryTables/queryTable3538.xml"/><Relationship Id="rId459" Type="http://schemas.openxmlformats.org/officeDocument/2006/relationships/queryTable" Target="../queryTables/queryTable459.xml"/><Relationship Id="rId666" Type="http://schemas.openxmlformats.org/officeDocument/2006/relationships/queryTable" Target="../queryTables/queryTable666.xml"/><Relationship Id="rId873" Type="http://schemas.openxmlformats.org/officeDocument/2006/relationships/queryTable" Target="../queryTables/queryTable873.xml"/><Relationship Id="rId1089" Type="http://schemas.openxmlformats.org/officeDocument/2006/relationships/queryTable" Target="../queryTables/queryTable1089.xml"/><Relationship Id="rId1296" Type="http://schemas.openxmlformats.org/officeDocument/2006/relationships/queryTable" Target="../queryTables/queryTable1296.xml"/><Relationship Id="rId2347" Type="http://schemas.openxmlformats.org/officeDocument/2006/relationships/queryTable" Target="../queryTables/queryTable2347.xml"/><Relationship Id="rId2554" Type="http://schemas.openxmlformats.org/officeDocument/2006/relationships/queryTable" Target="../queryTables/queryTable2554.xml"/><Relationship Id="rId2999" Type="http://schemas.openxmlformats.org/officeDocument/2006/relationships/queryTable" Target="../queryTables/queryTable2999.xml"/><Relationship Id="rId3300" Type="http://schemas.openxmlformats.org/officeDocument/2006/relationships/queryTable" Target="../queryTables/queryTable3300.xml"/><Relationship Id="rId221" Type="http://schemas.openxmlformats.org/officeDocument/2006/relationships/queryTable" Target="../queryTables/queryTable221.xml"/><Relationship Id="rId319" Type="http://schemas.openxmlformats.org/officeDocument/2006/relationships/queryTable" Target="../queryTables/queryTable319.xml"/><Relationship Id="rId526" Type="http://schemas.openxmlformats.org/officeDocument/2006/relationships/queryTable" Target="../queryTables/queryTable526.xml"/><Relationship Id="rId1156" Type="http://schemas.openxmlformats.org/officeDocument/2006/relationships/queryTable" Target="../queryTables/queryTable1156.xml"/><Relationship Id="rId1363" Type="http://schemas.openxmlformats.org/officeDocument/2006/relationships/queryTable" Target="../queryTables/queryTable1363.xml"/><Relationship Id="rId2207" Type="http://schemas.openxmlformats.org/officeDocument/2006/relationships/queryTable" Target="../queryTables/queryTable2207.xml"/><Relationship Id="rId2761" Type="http://schemas.openxmlformats.org/officeDocument/2006/relationships/queryTable" Target="../queryTables/queryTable2761.xml"/><Relationship Id="rId2859" Type="http://schemas.openxmlformats.org/officeDocument/2006/relationships/queryTable" Target="../queryTables/queryTable2859.xml"/><Relationship Id="rId733" Type="http://schemas.openxmlformats.org/officeDocument/2006/relationships/queryTable" Target="../queryTables/queryTable733.xml"/><Relationship Id="rId940" Type="http://schemas.openxmlformats.org/officeDocument/2006/relationships/queryTable" Target="../queryTables/queryTable940.xml"/><Relationship Id="rId1016" Type="http://schemas.openxmlformats.org/officeDocument/2006/relationships/queryTable" Target="../queryTables/queryTable1016.xml"/><Relationship Id="rId1570" Type="http://schemas.openxmlformats.org/officeDocument/2006/relationships/queryTable" Target="../queryTables/queryTable1570.xml"/><Relationship Id="rId1668" Type="http://schemas.openxmlformats.org/officeDocument/2006/relationships/queryTable" Target="../queryTables/queryTable1668.xml"/><Relationship Id="rId1875" Type="http://schemas.openxmlformats.org/officeDocument/2006/relationships/queryTable" Target="../queryTables/queryTable1875.xml"/><Relationship Id="rId2414" Type="http://schemas.openxmlformats.org/officeDocument/2006/relationships/queryTable" Target="../queryTables/queryTable2414.xml"/><Relationship Id="rId2621" Type="http://schemas.openxmlformats.org/officeDocument/2006/relationships/queryTable" Target="../queryTables/queryTable2621.xml"/><Relationship Id="rId2719" Type="http://schemas.openxmlformats.org/officeDocument/2006/relationships/queryTable" Target="../queryTables/queryTable2719.xml"/><Relationship Id="rId800" Type="http://schemas.openxmlformats.org/officeDocument/2006/relationships/queryTable" Target="../queryTables/queryTable800.xml"/><Relationship Id="rId1223" Type="http://schemas.openxmlformats.org/officeDocument/2006/relationships/queryTable" Target="../queryTables/queryTable1223.xml"/><Relationship Id="rId1430" Type="http://schemas.openxmlformats.org/officeDocument/2006/relationships/queryTable" Target="../queryTables/queryTable1430.xml"/><Relationship Id="rId1528" Type="http://schemas.openxmlformats.org/officeDocument/2006/relationships/queryTable" Target="../queryTables/queryTable1528.xml"/><Relationship Id="rId2926" Type="http://schemas.openxmlformats.org/officeDocument/2006/relationships/queryTable" Target="../queryTables/queryTable2926.xml"/><Relationship Id="rId3090" Type="http://schemas.openxmlformats.org/officeDocument/2006/relationships/queryTable" Target="../queryTables/queryTable3090.xml"/><Relationship Id="rId1735" Type="http://schemas.openxmlformats.org/officeDocument/2006/relationships/queryTable" Target="../queryTables/queryTable1735.xml"/><Relationship Id="rId1942" Type="http://schemas.openxmlformats.org/officeDocument/2006/relationships/queryTable" Target="../queryTables/queryTable1942.xml"/><Relationship Id="rId3188" Type="http://schemas.openxmlformats.org/officeDocument/2006/relationships/queryTable" Target="../queryTables/queryTable3188.xml"/><Relationship Id="rId3395" Type="http://schemas.openxmlformats.org/officeDocument/2006/relationships/queryTable" Target="../queryTables/queryTable3395.xml"/><Relationship Id="rId27" Type="http://schemas.openxmlformats.org/officeDocument/2006/relationships/queryTable" Target="../queryTables/queryTable27.xml"/><Relationship Id="rId1802" Type="http://schemas.openxmlformats.org/officeDocument/2006/relationships/queryTable" Target="../queryTables/queryTable1802.xml"/><Relationship Id="rId3048" Type="http://schemas.openxmlformats.org/officeDocument/2006/relationships/queryTable" Target="../queryTables/queryTable3048.xml"/><Relationship Id="rId3255" Type="http://schemas.openxmlformats.org/officeDocument/2006/relationships/queryTable" Target="../queryTables/queryTable3255.xml"/><Relationship Id="rId3462" Type="http://schemas.openxmlformats.org/officeDocument/2006/relationships/queryTable" Target="../queryTables/queryTable3462.xml"/><Relationship Id="rId176" Type="http://schemas.openxmlformats.org/officeDocument/2006/relationships/queryTable" Target="../queryTables/queryTable176.xml"/><Relationship Id="rId383" Type="http://schemas.openxmlformats.org/officeDocument/2006/relationships/queryTable" Target="../queryTables/queryTable383.xml"/><Relationship Id="rId590" Type="http://schemas.openxmlformats.org/officeDocument/2006/relationships/queryTable" Target="../queryTables/queryTable590.xml"/><Relationship Id="rId2064" Type="http://schemas.openxmlformats.org/officeDocument/2006/relationships/queryTable" Target="../queryTables/queryTable2064.xml"/><Relationship Id="rId2271" Type="http://schemas.openxmlformats.org/officeDocument/2006/relationships/queryTable" Target="../queryTables/queryTable2271.xml"/><Relationship Id="rId3115" Type="http://schemas.openxmlformats.org/officeDocument/2006/relationships/queryTable" Target="../queryTables/queryTable3115.xml"/><Relationship Id="rId3322" Type="http://schemas.openxmlformats.org/officeDocument/2006/relationships/queryTable" Target="../queryTables/queryTable3322.xml"/><Relationship Id="rId243" Type="http://schemas.openxmlformats.org/officeDocument/2006/relationships/queryTable" Target="../queryTables/queryTable243.xml"/><Relationship Id="rId450" Type="http://schemas.openxmlformats.org/officeDocument/2006/relationships/queryTable" Target="../queryTables/queryTable450.xml"/><Relationship Id="rId688" Type="http://schemas.openxmlformats.org/officeDocument/2006/relationships/queryTable" Target="../queryTables/queryTable688.xml"/><Relationship Id="rId895" Type="http://schemas.openxmlformats.org/officeDocument/2006/relationships/queryTable" Target="../queryTables/queryTable895.xml"/><Relationship Id="rId1080" Type="http://schemas.openxmlformats.org/officeDocument/2006/relationships/queryTable" Target="../queryTables/queryTable1080.xml"/><Relationship Id="rId2131" Type="http://schemas.openxmlformats.org/officeDocument/2006/relationships/queryTable" Target="../queryTables/queryTable2131.xml"/><Relationship Id="rId2369" Type="http://schemas.openxmlformats.org/officeDocument/2006/relationships/queryTable" Target="../queryTables/queryTable2369.xml"/><Relationship Id="rId2576" Type="http://schemas.openxmlformats.org/officeDocument/2006/relationships/queryTable" Target="../queryTables/queryTable2576.xml"/><Relationship Id="rId2783" Type="http://schemas.openxmlformats.org/officeDocument/2006/relationships/queryTable" Target="../queryTables/queryTable2783.xml"/><Relationship Id="rId2990" Type="http://schemas.openxmlformats.org/officeDocument/2006/relationships/queryTable" Target="../queryTables/queryTable2990.xml"/><Relationship Id="rId103" Type="http://schemas.openxmlformats.org/officeDocument/2006/relationships/queryTable" Target="../queryTables/queryTable103.xml"/><Relationship Id="rId310" Type="http://schemas.openxmlformats.org/officeDocument/2006/relationships/queryTable" Target="../queryTables/queryTable310.xml"/><Relationship Id="rId548" Type="http://schemas.openxmlformats.org/officeDocument/2006/relationships/queryTable" Target="../queryTables/queryTable548.xml"/><Relationship Id="rId755" Type="http://schemas.openxmlformats.org/officeDocument/2006/relationships/queryTable" Target="../queryTables/queryTable755.xml"/><Relationship Id="rId962" Type="http://schemas.openxmlformats.org/officeDocument/2006/relationships/queryTable" Target="../queryTables/queryTable962.xml"/><Relationship Id="rId1178" Type="http://schemas.openxmlformats.org/officeDocument/2006/relationships/queryTable" Target="../queryTables/queryTable1178.xml"/><Relationship Id="rId1385" Type="http://schemas.openxmlformats.org/officeDocument/2006/relationships/queryTable" Target="../queryTables/queryTable1385.xml"/><Relationship Id="rId1592" Type="http://schemas.openxmlformats.org/officeDocument/2006/relationships/queryTable" Target="../queryTables/queryTable1592.xml"/><Relationship Id="rId2229" Type="http://schemas.openxmlformats.org/officeDocument/2006/relationships/queryTable" Target="../queryTables/queryTable2229.xml"/><Relationship Id="rId2436" Type="http://schemas.openxmlformats.org/officeDocument/2006/relationships/queryTable" Target="../queryTables/queryTable2436.xml"/><Relationship Id="rId2643" Type="http://schemas.openxmlformats.org/officeDocument/2006/relationships/queryTable" Target="../queryTables/queryTable2643.xml"/><Relationship Id="rId2850" Type="http://schemas.openxmlformats.org/officeDocument/2006/relationships/queryTable" Target="../queryTables/queryTable2850.xml"/><Relationship Id="rId91" Type="http://schemas.openxmlformats.org/officeDocument/2006/relationships/queryTable" Target="../queryTables/queryTable91.xml"/><Relationship Id="rId408" Type="http://schemas.openxmlformats.org/officeDocument/2006/relationships/queryTable" Target="../queryTables/queryTable408.xml"/><Relationship Id="rId615" Type="http://schemas.openxmlformats.org/officeDocument/2006/relationships/queryTable" Target="../queryTables/queryTable615.xml"/><Relationship Id="rId822" Type="http://schemas.openxmlformats.org/officeDocument/2006/relationships/queryTable" Target="../queryTables/queryTable822.xml"/><Relationship Id="rId1038" Type="http://schemas.openxmlformats.org/officeDocument/2006/relationships/queryTable" Target="../queryTables/queryTable1038.xml"/><Relationship Id="rId1245" Type="http://schemas.openxmlformats.org/officeDocument/2006/relationships/queryTable" Target="../queryTables/queryTable1245.xml"/><Relationship Id="rId1452" Type="http://schemas.openxmlformats.org/officeDocument/2006/relationships/queryTable" Target="../queryTables/queryTable1452.xml"/><Relationship Id="rId1897" Type="http://schemas.openxmlformats.org/officeDocument/2006/relationships/queryTable" Target="../queryTables/queryTable1897.xml"/><Relationship Id="rId2503" Type="http://schemas.openxmlformats.org/officeDocument/2006/relationships/queryTable" Target="../queryTables/queryTable2503.xml"/><Relationship Id="rId2948" Type="http://schemas.openxmlformats.org/officeDocument/2006/relationships/queryTable" Target="../queryTables/queryTable2948.xml"/><Relationship Id="rId1105" Type="http://schemas.openxmlformats.org/officeDocument/2006/relationships/queryTable" Target="../queryTables/queryTable1105.xml"/><Relationship Id="rId1312" Type="http://schemas.openxmlformats.org/officeDocument/2006/relationships/queryTable" Target="../queryTables/queryTable1312.xml"/><Relationship Id="rId1757" Type="http://schemas.openxmlformats.org/officeDocument/2006/relationships/queryTable" Target="../queryTables/queryTable1757.xml"/><Relationship Id="rId1964" Type="http://schemas.openxmlformats.org/officeDocument/2006/relationships/queryTable" Target="../queryTables/queryTable1964.xml"/><Relationship Id="rId2710" Type="http://schemas.openxmlformats.org/officeDocument/2006/relationships/queryTable" Target="../queryTables/queryTable2710.xml"/><Relationship Id="rId2808" Type="http://schemas.openxmlformats.org/officeDocument/2006/relationships/queryTable" Target="../queryTables/queryTable2808.xml"/><Relationship Id="rId49" Type="http://schemas.openxmlformats.org/officeDocument/2006/relationships/queryTable" Target="../queryTables/queryTable49.xml"/><Relationship Id="rId1617" Type="http://schemas.openxmlformats.org/officeDocument/2006/relationships/queryTable" Target="../queryTables/queryTable1617.xml"/><Relationship Id="rId1824" Type="http://schemas.openxmlformats.org/officeDocument/2006/relationships/queryTable" Target="../queryTables/queryTable1824.xml"/><Relationship Id="rId3277" Type="http://schemas.openxmlformats.org/officeDocument/2006/relationships/queryTable" Target="../queryTables/queryTable3277.xml"/><Relationship Id="rId198" Type="http://schemas.openxmlformats.org/officeDocument/2006/relationships/queryTable" Target="../queryTables/queryTable198.xml"/><Relationship Id="rId2086" Type="http://schemas.openxmlformats.org/officeDocument/2006/relationships/queryTable" Target="../queryTables/queryTable2086.xml"/><Relationship Id="rId3484" Type="http://schemas.openxmlformats.org/officeDocument/2006/relationships/queryTable" Target="../queryTables/queryTable3484.xml"/><Relationship Id="rId2293" Type="http://schemas.openxmlformats.org/officeDocument/2006/relationships/queryTable" Target="../queryTables/queryTable2293.xml"/><Relationship Id="rId2598" Type="http://schemas.openxmlformats.org/officeDocument/2006/relationships/queryTable" Target="../queryTables/queryTable2598.xml"/><Relationship Id="rId3137" Type="http://schemas.openxmlformats.org/officeDocument/2006/relationships/queryTable" Target="../queryTables/queryTable3137.xml"/><Relationship Id="rId3344" Type="http://schemas.openxmlformats.org/officeDocument/2006/relationships/queryTable" Target="../queryTables/queryTable3344.xml"/><Relationship Id="rId3551" Type="http://schemas.openxmlformats.org/officeDocument/2006/relationships/queryTable" Target="../queryTables/queryTable3551.xml"/><Relationship Id="rId265" Type="http://schemas.openxmlformats.org/officeDocument/2006/relationships/queryTable" Target="../queryTables/queryTable265.xml"/><Relationship Id="rId472" Type="http://schemas.openxmlformats.org/officeDocument/2006/relationships/queryTable" Target="../queryTables/queryTable472.xml"/><Relationship Id="rId2153" Type="http://schemas.openxmlformats.org/officeDocument/2006/relationships/queryTable" Target="../queryTables/queryTable2153.xml"/><Relationship Id="rId2360" Type="http://schemas.openxmlformats.org/officeDocument/2006/relationships/queryTable" Target="../queryTables/queryTable2360.xml"/><Relationship Id="rId3204" Type="http://schemas.openxmlformats.org/officeDocument/2006/relationships/queryTable" Target="../queryTables/queryTable3204.xml"/><Relationship Id="rId3411" Type="http://schemas.openxmlformats.org/officeDocument/2006/relationships/queryTable" Target="../queryTables/queryTable3411.xml"/><Relationship Id="rId125" Type="http://schemas.openxmlformats.org/officeDocument/2006/relationships/queryTable" Target="../queryTables/queryTable125.xml"/><Relationship Id="rId332" Type="http://schemas.openxmlformats.org/officeDocument/2006/relationships/queryTable" Target="../queryTables/queryTable332.xml"/><Relationship Id="rId777" Type="http://schemas.openxmlformats.org/officeDocument/2006/relationships/queryTable" Target="../queryTables/queryTable777.xml"/><Relationship Id="rId984" Type="http://schemas.openxmlformats.org/officeDocument/2006/relationships/queryTable" Target="../queryTables/queryTable984.xml"/><Relationship Id="rId2013" Type="http://schemas.openxmlformats.org/officeDocument/2006/relationships/queryTable" Target="../queryTables/queryTable2013.xml"/><Relationship Id="rId2220" Type="http://schemas.openxmlformats.org/officeDocument/2006/relationships/queryTable" Target="../queryTables/queryTable2220.xml"/><Relationship Id="rId2458" Type="http://schemas.openxmlformats.org/officeDocument/2006/relationships/queryTable" Target="../queryTables/queryTable2458.xml"/><Relationship Id="rId2665" Type="http://schemas.openxmlformats.org/officeDocument/2006/relationships/queryTable" Target="../queryTables/queryTable2665.xml"/><Relationship Id="rId2872" Type="http://schemas.openxmlformats.org/officeDocument/2006/relationships/queryTable" Target="../queryTables/queryTable2872.xml"/><Relationship Id="rId3509" Type="http://schemas.openxmlformats.org/officeDocument/2006/relationships/queryTable" Target="../queryTables/queryTable3509.xml"/><Relationship Id="rId637" Type="http://schemas.openxmlformats.org/officeDocument/2006/relationships/queryTable" Target="../queryTables/queryTable637.xml"/><Relationship Id="rId844" Type="http://schemas.openxmlformats.org/officeDocument/2006/relationships/queryTable" Target="../queryTables/queryTable844.xml"/><Relationship Id="rId1267" Type="http://schemas.openxmlformats.org/officeDocument/2006/relationships/queryTable" Target="../queryTables/queryTable1267.xml"/><Relationship Id="rId1474" Type="http://schemas.openxmlformats.org/officeDocument/2006/relationships/queryTable" Target="../queryTables/queryTable1474.xml"/><Relationship Id="rId1681" Type="http://schemas.openxmlformats.org/officeDocument/2006/relationships/queryTable" Target="../queryTables/queryTable1681.xml"/><Relationship Id="rId2318" Type="http://schemas.openxmlformats.org/officeDocument/2006/relationships/queryTable" Target="../queryTables/queryTable2318.xml"/><Relationship Id="rId2525" Type="http://schemas.openxmlformats.org/officeDocument/2006/relationships/queryTable" Target="../queryTables/queryTable2525.xml"/><Relationship Id="rId2732" Type="http://schemas.openxmlformats.org/officeDocument/2006/relationships/queryTable" Target="../queryTables/queryTable2732.xml"/><Relationship Id="rId704" Type="http://schemas.openxmlformats.org/officeDocument/2006/relationships/queryTable" Target="../queryTables/queryTable704.xml"/><Relationship Id="rId911" Type="http://schemas.openxmlformats.org/officeDocument/2006/relationships/queryTable" Target="../queryTables/queryTable911.xml"/><Relationship Id="rId1127" Type="http://schemas.openxmlformats.org/officeDocument/2006/relationships/queryTable" Target="../queryTables/queryTable1127.xml"/><Relationship Id="rId1334" Type="http://schemas.openxmlformats.org/officeDocument/2006/relationships/queryTable" Target="../queryTables/queryTable1334.xml"/><Relationship Id="rId1541" Type="http://schemas.openxmlformats.org/officeDocument/2006/relationships/queryTable" Target="../queryTables/queryTable1541.xml"/><Relationship Id="rId1779" Type="http://schemas.openxmlformats.org/officeDocument/2006/relationships/queryTable" Target="../queryTables/queryTable1779.xml"/><Relationship Id="rId1986" Type="http://schemas.openxmlformats.org/officeDocument/2006/relationships/queryTable" Target="../queryTables/queryTable1986.xml"/><Relationship Id="rId40" Type="http://schemas.openxmlformats.org/officeDocument/2006/relationships/queryTable" Target="../queryTables/queryTable40.xml"/><Relationship Id="rId1401" Type="http://schemas.openxmlformats.org/officeDocument/2006/relationships/queryTable" Target="../queryTables/queryTable1401.xml"/><Relationship Id="rId1639" Type="http://schemas.openxmlformats.org/officeDocument/2006/relationships/queryTable" Target="../queryTables/queryTable1639.xml"/><Relationship Id="rId1846" Type="http://schemas.openxmlformats.org/officeDocument/2006/relationships/queryTable" Target="../queryTables/queryTable1846.xml"/><Relationship Id="rId3061" Type="http://schemas.openxmlformats.org/officeDocument/2006/relationships/queryTable" Target="../queryTables/queryTable3061.xml"/><Relationship Id="rId3299" Type="http://schemas.openxmlformats.org/officeDocument/2006/relationships/queryTable" Target="../queryTables/queryTable3299.xml"/><Relationship Id="rId1706" Type="http://schemas.openxmlformats.org/officeDocument/2006/relationships/queryTable" Target="../queryTables/queryTable1706.xml"/><Relationship Id="rId1913" Type="http://schemas.openxmlformats.org/officeDocument/2006/relationships/queryTable" Target="../queryTables/queryTable1913.xml"/><Relationship Id="rId3159" Type="http://schemas.openxmlformats.org/officeDocument/2006/relationships/queryTable" Target="../queryTables/queryTable3159.xml"/><Relationship Id="rId3366" Type="http://schemas.openxmlformats.org/officeDocument/2006/relationships/queryTable" Target="../queryTables/queryTable3366.xml"/><Relationship Id="rId287" Type="http://schemas.openxmlformats.org/officeDocument/2006/relationships/queryTable" Target="../queryTables/queryTable287.xml"/><Relationship Id="rId494" Type="http://schemas.openxmlformats.org/officeDocument/2006/relationships/queryTable" Target="../queryTables/queryTable494.xml"/><Relationship Id="rId2175" Type="http://schemas.openxmlformats.org/officeDocument/2006/relationships/queryTable" Target="../queryTables/queryTable2175.xml"/><Relationship Id="rId2382" Type="http://schemas.openxmlformats.org/officeDocument/2006/relationships/queryTable" Target="../queryTables/queryTable2382.xml"/><Relationship Id="rId3019" Type="http://schemas.openxmlformats.org/officeDocument/2006/relationships/queryTable" Target="../queryTables/queryTable3019.xml"/><Relationship Id="rId3226" Type="http://schemas.openxmlformats.org/officeDocument/2006/relationships/queryTable" Target="../queryTables/queryTable3226.xml"/><Relationship Id="rId147" Type="http://schemas.openxmlformats.org/officeDocument/2006/relationships/queryTable" Target="../queryTables/queryTable147.xml"/><Relationship Id="rId354" Type="http://schemas.openxmlformats.org/officeDocument/2006/relationships/queryTable" Target="../queryTables/queryTable354.xml"/><Relationship Id="rId799" Type="http://schemas.openxmlformats.org/officeDocument/2006/relationships/queryTable" Target="../queryTables/queryTable799.xml"/><Relationship Id="rId1191" Type="http://schemas.openxmlformats.org/officeDocument/2006/relationships/queryTable" Target="../queryTables/queryTable1191.xml"/><Relationship Id="rId2035" Type="http://schemas.openxmlformats.org/officeDocument/2006/relationships/queryTable" Target="../queryTables/queryTable2035.xml"/><Relationship Id="rId2687" Type="http://schemas.openxmlformats.org/officeDocument/2006/relationships/queryTable" Target="../queryTables/queryTable2687.xml"/><Relationship Id="rId2894" Type="http://schemas.openxmlformats.org/officeDocument/2006/relationships/queryTable" Target="../queryTables/queryTable2894.xml"/><Relationship Id="rId3433" Type="http://schemas.openxmlformats.org/officeDocument/2006/relationships/queryTable" Target="../queryTables/queryTable3433.xml"/><Relationship Id="rId561" Type="http://schemas.openxmlformats.org/officeDocument/2006/relationships/queryTable" Target="../queryTables/queryTable561.xml"/><Relationship Id="rId659" Type="http://schemas.openxmlformats.org/officeDocument/2006/relationships/queryTable" Target="../queryTables/queryTable659.xml"/><Relationship Id="rId866" Type="http://schemas.openxmlformats.org/officeDocument/2006/relationships/queryTable" Target="../queryTables/queryTable866.xml"/><Relationship Id="rId1289" Type="http://schemas.openxmlformats.org/officeDocument/2006/relationships/queryTable" Target="../queryTables/queryTable1289.xml"/><Relationship Id="rId1496" Type="http://schemas.openxmlformats.org/officeDocument/2006/relationships/queryTable" Target="../queryTables/queryTable1496.xml"/><Relationship Id="rId2242" Type="http://schemas.openxmlformats.org/officeDocument/2006/relationships/queryTable" Target="../queryTables/queryTable2242.xml"/><Relationship Id="rId2547" Type="http://schemas.openxmlformats.org/officeDocument/2006/relationships/queryTable" Target="../queryTables/queryTable2547.xml"/><Relationship Id="rId3500" Type="http://schemas.openxmlformats.org/officeDocument/2006/relationships/queryTable" Target="../queryTables/queryTable3500.xml"/><Relationship Id="rId214" Type="http://schemas.openxmlformats.org/officeDocument/2006/relationships/queryTable" Target="../queryTables/queryTable214.xml"/><Relationship Id="rId421" Type="http://schemas.openxmlformats.org/officeDocument/2006/relationships/queryTable" Target="../queryTables/queryTable421.xml"/><Relationship Id="rId519" Type="http://schemas.openxmlformats.org/officeDocument/2006/relationships/queryTable" Target="../queryTables/queryTable519.xml"/><Relationship Id="rId1051" Type="http://schemas.openxmlformats.org/officeDocument/2006/relationships/queryTable" Target="../queryTables/queryTable1051.xml"/><Relationship Id="rId1149" Type="http://schemas.openxmlformats.org/officeDocument/2006/relationships/queryTable" Target="../queryTables/queryTable1149.xml"/><Relationship Id="rId1356" Type="http://schemas.openxmlformats.org/officeDocument/2006/relationships/queryTable" Target="../queryTables/queryTable1356.xml"/><Relationship Id="rId2102" Type="http://schemas.openxmlformats.org/officeDocument/2006/relationships/queryTable" Target="../queryTables/queryTable2102.xml"/><Relationship Id="rId2754" Type="http://schemas.openxmlformats.org/officeDocument/2006/relationships/queryTable" Target="../queryTables/queryTable2754.xml"/><Relationship Id="rId2961" Type="http://schemas.openxmlformats.org/officeDocument/2006/relationships/queryTable" Target="../queryTables/queryTable2961.xml"/><Relationship Id="rId726" Type="http://schemas.openxmlformats.org/officeDocument/2006/relationships/queryTable" Target="../queryTables/queryTable726.xml"/><Relationship Id="rId933" Type="http://schemas.openxmlformats.org/officeDocument/2006/relationships/queryTable" Target="../queryTables/queryTable933.xml"/><Relationship Id="rId1009" Type="http://schemas.openxmlformats.org/officeDocument/2006/relationships/queryTable" Target="../queryTables/queryTable1009.xml"/><Relationship Id="rId1563" Type="http://schemas.openxmlformats.org/officeDocument/2006/relationships/queryTable" Target="../queryTables/queryTable1563.xml"/><Relationship Id="rId1770" Type="http://schemas.openxmlformats.org/officeDocument/2006/relationships/queryTable" Target="../queryTables/queryTable1770.xml"/><Relationship Id="rId1868" Type="http://schemas.openxmlformats.org/officeDocument/2006/relationships/queryTable" Target="../queryTables/queryTable1868.xml"/><Relationship Id="rId2407" Type="http://schemas.openxmlformats.org/officeDocument/2006/relationships/queryTable" Target="../queryTables/queryTable2407.xml"/><Relationship Id="rId2614" Type="http://schemas.openxmlformats.org/officeDocument/2006/relationships/queryTable" Target="../queryTables/queryTable2614.xml"/><Relationship Id="rId2821" Type="http://schemas.openxmlformats.org/officeDocument/2006/relationships/queryTable" Target="../queryTables/queryTable2821.xml"/><Relationship Id="rId62" Type="http://schemas.openxmlformats.org/officeDocument/2006/relationships/queryTable" Target="../queryTables/queryTable62.xml"/><Relationship Id="rId1216" Type="http://schemas.openxmlformats.org/officeDocument/2006/relationships/queryTable" Target="../queryTables/queryTable1216.xml"/><Relationship Id="rId1423" Type="http://schemas.openxmlformats.org/officeDocument/2006/relationships/queryTable" Target="../queryTables/queryTable1423.xml"/><Relationship Id="rId1630" Type="http://schemas.openxmlformats.org/officeDocument/2006/relationships/queryTable" Target="../queryTables/queryTable1630.xml"/><Relationship Id="rId2919" Type="http://schemas.openxmlformats.org/officeDocument/2006/relationships/queryTable" Target="../queryTables/queryTable2919.xml"/><Relationship Id="rId3083" Type="http://schemas.openxmlformats.org/officeDocument/2006/relationships/queryTable" Target="../queryTables/queryTable3083.xml"/><Relationship Id="rId3290" Type="http://schemas.openxmlformats.org/officeDocument/2006/relationships/queryTable" Target="../queryTables/queryTable3290.xml"/><Relationship Id="rId1728" Type="http://schemas.openxmlformats.org/officeDocument/2006/relationships/queryTable" Target="../queryTables/queryTable1728.xml"/><Relationship Id="rId1935" Type="http://schemas.openxmlformats.org/officeDocument/2006/relationships/queryTable" Target="../queryTables/queryTable1935.xml"/><Relationship Id="rId3150" Type="http://schemas.openxmlformats.org/officeDocument/2006/relationships/queryTable" Target="../queryTables/queryTable3150.xml"/><Relationship Id="rId3388" Type="http://schemas.openxmlformats.org/officeDocument/2006/relationships/queryTable" Target="../queryTables/queryTable3388.xml"/><Relationship Id="rId2197" Type="http://schemas.openxmlformats.org/officeDocument/2006/relationships/queryTable" Target="../queryTables/queryTable2197.xml"/><Relationship Id="rId3010" Type="http://schemas.openxmlformats.org/officeDocument/2006/relationships/queryTable" Target="../queryTables/queryTable3010.xml"/><Relationship Id="rId3248" Type="http://schemas.openxmlformats.org/officeDocument/2006/relationships/queryTable" Target="../queryTables/queryTable3248.xml"/><Relationship Id="rId3455" Type="http://schemas.openxmlformats.org/officeDocument/2006/relationships/queryTable" Target="../queryTables/queryTable3455.xml"/><Relationship Id="rId169" Type="http://schemas.openxmlformats.org/officeDocument/2006/relationships/queryTable" Target="../queryTables/queryTable169.xml"/><Relationship Id="rId376" Type="http://schemas.openxmlformats.org/officeDocument/2006/relationships/queryTable" Target="../queryTables/queryTable376.xml"/><Relationship Id="rId583" Type="http://schemas.openxmlformats.org/officeDocument/2006/relationships/queryTable" Target="../queryTables/queryTable583.xml"/><Relationship Id="rId790" Type="http://schemas.openxmlformats.org/officeDocument/2006/relationships/queryTable" Target="../queryTables/queryTable790.xml"/><Relationship Id="rId2057" Type="http://schemas.openxmlformats.org/officeDocument/2006/relationships/queryTable" Target="../queryTables/queryTable2057.xml"/><Relationship Id="rId2264" Type="http://schemas.openxmlformats.org/officeDocument/2006/relationships/queryTable" Target="../queryTables/queryTable2264.xml"/><Relationship Id="rId2471" Type="http://schemas.openxmlformats.org/officeDocument/2006/relationships/queryTable" Target="../queryTables/queryTable2471.xml"/><Relationship Id="rId3108" Type="http://schemas.openxmlformats.org/officeDocument/2006/relationships/queryTable" Target="../queryTables/queryTable3108.xml"/><Relationship Id="rId3315" Type="http://schemas.openxmlformats.org/officeDocument/2006/relationships/queryTable" Target="../queryTables/queryTable3315.xml"/><Relationship Id="rId3522" Type="http://schemas.openxmlformats.org/officeDocument/2006/relationships/queryTable" Target="../queryTables/queryTable3522.xml"/><Relationship Id="rId4" Type="http://schemas.openxmlformats.org/officeDocument/2006/relationships/queryTable" Target="../queryTables/queryTable4.xml"/><Relationship Id="rId236" Type="http://schemas.openxmlformats.org/officeDocument/2006/relationships/queryTable" Target="../queryTables/queryTable236.xml"/><Relationship Id="rId443" Type="http://schemas.openxmlformats.org/officeDocument/2006/relationships/queryTable" Target="../queryTables/queryTable443.xml"/><Relationship Id="rId650" Type="http://schemas.openxmlformats.org/officeDocument/2006/relationships/queryTable" Target="../queryTables/queryTable650.xml"/><Relationship Id="rId888" Type="http://schemas.openxmlformats.org/officeDocument/2006/relationships/queryTable" Target="../queryTables/queryTable888.xml"/><Relationship Id="rId1073" Type="http://schemas.openxmlformats.org/officeDocument/2006/relationships/queryTable" Target="../queryTables/queryTable1073.xml"/><Relationship Id="rId1280" Type="http://schemas.openxmlformats.org/officeDocument/2006/relationships/queryTable" Target="../queryTables/queryTable1280.xml"/><Relationship Id="rId2124" Type="http://schemas.openxmlformats.org/officeDocument/2006/relationships/queryTable" Target="../queryTables/queryTable2124.xml"/><Relationship Id="rId2331" Type="http://schemas.openxmlformats.org/officeDocument/2006/relationships/queryTable" Target="../queryTables/queryTable2331.xml"/><Relationship Id="rId2569" Type="http://schemas.openxmlformats.org/officeDocument/2006/relationships/queryTable" Target="../queryTables/queryTable2569.xml"/><Relationship Id="rId2776" Type="http://schemas.openxmlformats.org/officeDocument/2006/relationships/queryTable" Target="../queryTables/queryTable2776.xml"/><Relationship Id="rId2983" Type="http://schemas.openxmlformats.org/officeDocument/2006/relationships/queryTable" Target="../queryTables/queryTable2983.xml"/><Relationship Id="rId303" Type="http://schemas.openxmlformats.org/officeDocument/2006/relationships/queryTable" Target="../queryTables/queryTable303.xml"/><Relationship Id="rId748" Type="http://schemas.openxmlformats.org/officeDocument/2006/relationships/queryTable" Target="../queryTables/queryTable748.xml"/><Relationship Id="rId955" Type="http://schemas.openxmlformats.org/officeDocument/2006/relationships/queryTable" Target="../queryTables/queryTable955.xml"/><Relationship Id="rId1140" Type="http://schemas.openxmlformats.org/officeDocument/2006/relationships/queryTable" Target="../queryTables/queryTable1140.xml"/><Relationship Id="rId1378" Type="http://schemas.openxmlformats.org/officeDocument/2006/relationships/queryTable" Target="../queryTables/queryTable1378.xml"/><Relationship Id="rId1585" Type="http://schemas.openxmlformats.org/officeDocument/2006/relationships/queryTable" Target="../queryTables/queryTable1585.xml"/><Relationship Id="rId1792" Type="http://schemas.openxmlformats.org/officeDocument/2006/relationships/queryTable" Target="../queryTables/queryTable1792.xml"/><Relationship Id="rId2429" Type="http://schemas.openxmlformats.org/officeDocument/2006/relationships/queryTable" Target="../queryTables/queryTable2429.xml"/><Relationship Id="rId2636" Type="http://schemas.openxmlformats.org/officeDocument/2006/relationships/queryTable" Target="../queryTables/queryTable2636.xml"/><Relationship Id="rId2843" Type="http://schemas.openxmlformats.org/officeDocument/2006/relationships/queryTable" Target="../queryTables/queryTable2843.xml"/><Relationship Id="rId84" Type="http://schemas.openxmlformats.org/officeDocument/2006/relationships/queryTable" Target="../queryTables/queryTable84.xml"/><Relationship Id="rId510" Type="http://schemas.openxmlformats.org/officeDocument/2006/relationships/queryTable" Target="../queryTables/queryTable510.xml"/><Relationship Id="rId608" Type="http://schemas.openxmlformats.org/officeDocument/2006/relationships/queryTable" Target="../queryTables/queryTable608.xml"/><Relationship Id="rId815" Type="http://schemas.openxmlformats.org/officeDocument/2006/relationships/queryTable" Target="../queryTables/queryTable815.xml"/><Relationship Id="rId1238" Type="http://schemas.openxmlformats.org/officeDocument/2006/relationships/queryTable" Target="../queryTables/queryTable1238.xml"/><Relationship Id="rId1445" Type="http://schemas.openxmlformats.org/officeDocument/2006/relationships/queryTable" Target="../queryTables/queryTable1445.xml"/><Relationship Id="rId1652" Type="http://schemas.openxmlformats.org/officeDocument/2006/relationships/queryTable" Target="../queryTables/queryTable1652.xml"/><Relationship Id="rId1000" Type="http://schemas.openxmlformats.org/officeDocument/2006/relationships/queryTable" Target="../queryTables/queryTable1000.xml"/><Relationship Id="rId1305" Type="http://schemas.openxmlformats.org/officeDocument/2006/relationships/queryTable" Target="../queryTables/queryTable1305.xml"/><Relationship Id="rId1957" Type="http://schemas.openxmlformats.org/officeDocument/2006/relationships/queryTable" Target="../queryTables/queryTable1957.xml"/><Relationship Id="rId2703" Type="http://schemas.openxmlformats.org/officeDocument/2006/relationships/queryTable" Target="../queryTables/queryTable2703.xml"/><Relationship Id="rId2910" Type="http://schemas.openxmlformats.org/officeDocument/2006/relationships/queryTable" Target="../queryTables/queryTable2910.xml"/><Relationship Id="rId1512" Type="http://schemas.openxmlformats.org/officeDocument/2006/relationships/queryTable" Target="../queryTables/queryTable1512.xml"/><Relationship Id="rId1817" Type="http://schemas.openxmlformats.org/officeDocument/2006/relationships/queryTable" Target="../queryTables/queryTable1817.xml"/><Relationship Id="rId3172" Type="http://schemas.openxmlformats.org/officeDocument/2006/relationships/queryTable" Target="../queryTables/queryTable3172.xml"/><Relationship Id="rId11" Type="http://schemas.openxmlformats.org/officeDocument/2006/relationships/queryTable" Target="../queryTables/queryTable11.xml"/><Relationship Id="rId398" Type="http://schemas.openxmlformats.org/officeDocument/2006/relationships/queryTable" Target="../queryTables/queryTable398.xml"/><Relationship Id="rId2079" Type="http://schemas.openxmlformats.org/officeDocument/2006/relationships/queryTable" Target="../queryTables/queryTable2079.xml"/><Relationship Id="rId3032" Type="http://schemas.openxmlformats.org/officeDocument/2006/relationships/queryTable" Target="../queryTables/queryTable3032.xml"/><Relationship Id="rId3477" Type="http://schemas.openxmlformats.org/officeDocument/2006/relationships/queryTable" Target="../queryTables/queryTable3477.xml"/><Relationship Id="rId160" Type="http://schemas.openxmlformats.org/officeDocument/2006/relationships/queryTable" Target="../queryTables/queryTable160.xml"/><Relationship Id="rId2286" Type="http://schemas.openxmlformats.org/officeDocument/2006/relationships/queryTable" Target="../queryTables/queryTable2286.xml"/><Relationship Id="rId2493" Type="http://schemas.openxmlformats.org/officeDocument/2006/relationships/queryTable" Target="../queryTables/queryTable2493.xml"/><Relationship Id="rId3337" Type="http://schemas.openxmlformats.org/officeDocument/2006/relationships/queryTable" Target="../queryTables/queryTable3337.xml"/><Relationship Id="rId3544" Type="http://schemas.openxmlformats.org/officeDocument/2006/relationships/queryTable" Target="../queryTables/queryTable3544.xml"/><Relationship Id="rId258" Type="http://schemas.openxmlformats.org/officeDocument/2006/relationships/queryTable" Target="../queryTables/queryTable258.xml"/><Relationship Id="rId465" Type="http://schemas.openxmlformats.org/officeDocument/2006/relationships/queryTable" Target="../queryTables/queryTable465.xml"/><Relationship Id="rId672" Type="http://schemas.openxmlformats.org/officeDocument/2006/relationships/queryTable" Target="../queryTables/queryTable672.xml"/><Relationship Id="rId1095" Type="http://schemas.openxmlformats.org/officeDocument/2006/relationships/queryTable" Target="../queryTables/queryTable1095.xml"/><Relationship Id="rId2146" Type="http://schemas.openxmlformats.org/officeDocument/2006/relationships/queryTable" Target="../queryTables/queryTable2146.xml"/><Relationship Id="rId2353" Type="http://schemas.openxmlformats.org/officeDocument/2006/relationships/queryTable" Target="../queryTables/queryTable2353.xml"/><Relationship Id="rId2560" Type="http://schemas.openxmlformats.org/officeDocument/2006/relationships/queryTable" Target="../queryTables/queryTable2560.xml"/><Relationship Id="rId2798" Type="http://schemas.openxmlformats.org/officeDocument/2006/relationships/queryTable" Target="../queryTables/queryTable2798.xml"/><Relationship Id="rId3404" Type="http://schemas.openxmlformats.org/officeDocument/2006/relationships/queryTable" Target="../queryTables/queryTable3404.xml"/><Relationship Id="rId118" Type="http://schemas.openxmlformats.org/officeDocument/2006/relationships/queryTable" Target="../queryTables/queryTable118.xml"/><Relationship Id="rId325" Type="http://schemas.openxmlformats.org/officeDocument/2006/relationships/queryTable" Target="../queryTables/queryTable325.xml"/><Relationship Id="rId532" Type="http://schemas.openxmlformats.org/officeDocument/2006/relationships/queryTable" Target="../queryTables/queryTable532.xml"/><Relationship Id="rId977" Type="http://schemas.openxmlformats.org/officeDocument/2006/relationships/queryTable" Target="../queryTables/queryTable977.xml"/><Relationship Id="rId1162" Type="http://schemas.openxmlformats.org/officeDocument/2006/relationships/queryTable" Target="../queryTables/queryTable1162.xml"/><Relationship Id="rId2006" Type="http://schemas.openxmlformats.org/officeDocument/2006/relationships/queryTable" Target="../queryTables/queryTable2006.xml"/><Relationship Id="rId2213" Type="http://schemas.openxmlformats.org/officeDocument/2006/relationships/queryTable" Target="../queryTables/queryTable2213.xml"/><Relationship Id="rId2420" Type="http://schemas.openxmlformats.org/officeDocument/2006/relationships/queryTable" Target="../queryTables/queryTable2420.xml"/><Relationship Id="rId2658" Type="http://schemas.openxmlformats.org/officeDocument/2006/relationships/queryTable" Target="../queryTables/queryTable2658.xml"/><Relationship Id="rId2865" Type="http://schemas.openxmlformats.org/officeDocument/2006/relationships/queryTable" Target="../queryTables/queryTable2865.xml"/><Relationship Id="rId837" Type="http://schemas.openxmlformats.org/officeDocument/2006/relationships/queryTable" Target="../queryTables/queryTable837.xml"/><Relationship Id="rId1022" Type="http://schemas.openxmlformats.org/officeDocument/2006/relationships/queryTable" Target="../queryTables/queryTable1022.xml"/><Relationship Id="rId1467" Type="http://schemas.openxmlformats.org/officeDocument/2006/relationships/queryTable" Target="../queryTables/queryTable1467.xml"/><Relationship Id="rId1674" Type="http://schemas.openxmlformats.org/officeDocument/2006/relationships/queryTable" Target="../queryTables/queryTable1674.xml"/><Relationship Id="rId1881" Type="http://schemas.openxmlformats.org/officeDocument/2006/relationships/queryTable" Target="../queryTables/queryTable1881.xml"/><Relationship Id="rId2518" Type="http://schemas.openxmlformats.org/officeDocument/2006/relationships/queryTable" Target="../queryTables/queryTable2518.xml"/><Relationship Id="rId2725" Type="http://schemas.openxmlformats.org/officeDocument/2006/relationships/queryTable" Target="../queryTables/queryTable2725.xml"/><Relationship Id="rId2932" Type="http://schemas.openxmlformats.org/officeDocument/2006/relationships/queryTable" Target="../queryTables/queryTable2932.xml"/><Relationship Id="rId904" Type="http://schemas.openxmlformats.org/officeDocument/2006/relationships/queryTable" Target="../queryTables/queryTable904.xml"/><Relationship Id="rId1327" Type="http://schemas.openxmlformats.org/officeDocument/2006/relationships/queryTable" Target="../queryTables/queryTable1327.xml"/><Relationship Id="rId1534" Type="http://schemas.openxmlformats.org/officeDocument/2006/relationships/queryTable" Target="../queryTables/queryTable1534.xml"/><Relationship Id="rId1741" Type="http://schemas.openxmlformats.org/officeDocument/2006/relationships/queryTable" Target="../queryTables/queryTable1741.xml"/><Relationship Id="rId1979" Type="http://schemas.openxmlformats.org/officeDocument/2006/relationships/queryTable" Target="../queryTables/queryTable1979.xml"/><Relationship Id="rId3194" Type="http://schemas.openxmlformats.org/officeDocument/2006/relationships/queryTable" Target="../queryTables/queryTable3194.xml"/><Relationship Id="rId33" Type="http://schemas.openxmlformats.org/officeDocument/2006/relationships/queryTable" Target="../queryTables/queryTable33.xml"/><Relationship Id="rId1601" Type="http://schemas.openxmlformats.org/officeDocument/2006/relationships/queryTable" Target="../queryTables/queryTable1601.xml"/><Relationship Id="rId1839" Type="http://schemas.openxmlformats.org/officeDocument/2006/relationships/queryTable" Target="../queryTables/queryTable1839.xml"/><Relationship Id="rId3054" Type="http://schemas.openxmlformats.org/officeDocument/2006/relationships/queryTable" Target="../queryTables/queryTable3054.xml"/><Relationship Id="rId3499" Type="http://schemas.openxmlformats.org/officeDocument/2006/relationships/queryTable" Target="../queryTables/queryTable3499.xml"/><Relationship Id="rId182" Type="http://schemas.openxmlformats.org/officeDocument/2006/relationships/queryTable" Target="../queryTables/queryTable182.xml"/><Relationship Id="rId1906" Type="http://schemas.openxmlformats.org/officeDocument/2006/relationships/queryTable" Target="../queryTables/queryTable1906.xml"/><Relationship Id="rId3261" Type="http://schemas.openxmlformats.org/officeDocument/2006/relationships/queryTable" Target="../queryTables/queryTable3261.xml"/><Relationship Id="rId3359" Type="http://schemas.openxmlformats.org/officeDocument/2006/relationships/queryTable" Target="../queryTables/queryTable3359.xml"/><Relationship Id="rId3566" Type="http://schemas.openxmlformats.org/officeDocument/2006/relationships/queryTable" Target="../queryTables/queryTable3566.xml"/><Relationship Id="rId487" Type="http://schemas.openxmlformats.org/officeDocument/2006/relationships/queryTable" Target="../queryTables/queryTable487.xml"/><Relationship Id="rId694" Type="http://schemas.openxmlformats.org/officeDocument/2006/relationships/queryTable" Target="../queryTables/queryTable694.xml"/><Relationship Id="rId2070" Type="http://schemas.openxmlformats.org/officeDocument/2006/relationships/queryTable" Target="../queryTables/queryTable2070.xml"/><Relationship Id="rId2168" Type="http://schemas.openxmlformats.org/officeDocument/2006/relationships/queryTable" Target="../queryTables/queryTable2168.xml"/><Relationship Id="rId2375" Type="http://schemas.openxmlformats.org/officeDocument/2006/relationships/queryTable" Target="../queryTables/queryTable2375.xml"/><Relationship Id="rId3121" Type="http://schemas.openxmlformats.org/officeDocument/2006/relationships/queryTable" Target="../queryTables/queryTable3121.xml"/><Relationship Id="rId3219" Type="http://schemas.openxmlformats.org/officeDocument/2006/relationships/queryTable" Target="../queryTables/queryTable3219.xml"/><Relationship Id="rId347" Type="http://schemas.openxmlformats.org/officeDocument/2006/relationships/queryTable" Target="../queryTables/queryTable347.xml"/><Relationship Id="rId999" Type="http://schemas.openxmlformats.org/officeDocument/2006/relationships/queryTable" Target="../queryTables/queryTable999.xml"/><Relationship Id="rId1184" Type="http://schemas.openxmlformats.org/officeDocument/2006/relationships/queryTable" Target="../queryTables/queryTable1184.xml"/><Relationship Id="rId2028" Type="http://schemas.openxmlformats.org/officeDocument/2006/relationships/queryTable" Target="../queryTables/queryTable2028.xml"/><Relationship Id="rId2582" Type="http://schemas.openxmlformats.org/officeDocument/2006/relationships/queryTable" Target="../queryTables/queryTable2582.xml"/><Relationship Id="rId2887" Type="http://schemas.openxmlformats.org/officeDocument/2006/relationships/queryTable" Target="../queryTables/queryTable2887.xml"/><Relationship Id="rId3426" Type="http://schemas.openxmlformats.org/officeDocument/2006/relationships/queryTable" Target="../queryTables/queryTable3426.xml"/><Relationship Id="rId554" Type="http://schemas.openxmlformats.org/officeDocument/2006/relationships/queryTable" Target="../queryTables/queryTable554.xml"/><Relationship Id="rId761" Type="http://schemas.openxmlformats.org/officeDocument/2006/relationships/queryTable" Target="../queryTables/queryTable761.xml"/><Relationship Id="rId859" Type="http://schemas.openxmlformats.org/officeDocument/2006/relationships/queryTable" Target="../queryTables/queryTable859.xml"/><Relationship Id="rId1391" Type="http://schemas.openxmlformats.org/officeDocument/2006/relationships/queryTable" Target="../queryTables/queryTable1391.xml"/><Relationship Id="rId1489" Type="http://schemas.openxmlformats.org/officeDocument/2006/relationships/queryTable" Target="../queryTables/queryTable1489.xml"/><Relationship Id="rId1696" Type="http://schemas.openxmlformats.org/officeDocument/2006/relationships/queryTable" Target="../queryTables/queryTable1696.xml"/><Relationship Id="rId2235" Type="http://schemas.openxmlformats.org/officeDocument/2006/relationships/queryTable" Target="../queryTables/queryTable2235.xml"/><Relationship Id="rId2442" Type="http://schemas.openxmlformats.org/officeDocument/2006/relationships/queryTable" Target="../queryTables/queryTable2442.xml"/><Relationship Id="rId207" Type="http://schemas.openxmlformats.org/officeDocument/2006/relationships/queryTable" Target="../queryTables/queryTable207.xml"/><Relationship Id="rId414" Type="http://schemas.openxmlformats.org/officeDocument/2006/relationships/queryTable" Target="../queryTables/queryTable414.xml"/><Relationship Id="rId621" Type="http://schemas.openxmlformats.org/officeDocument/2006/relationships/queryTable" Target="../queryTables/queryTable621.xml"/><Relationship Id="rId1044" Type="http://schemas.openxmlformats.org/officeDocument/2006/relationships/queryTable" Target="../queryTables/queryTable1044.xml"/><Relationship Id="rId1251" Type="http://schemas.openxmlformats.org/officeDocument/2006/relationships/queryTable" Target="../queryTables/queryTable1251.xml"/><Relationship Id="rId1349" Type="http://schemas.openxmlformats.org/officeDocument/2006/relationships/queryTable" Target="../queryTables/queryTable1349.xml"/><Relationship Id="rId2302" Type="http://schemas.openxmlformats.org/officeDocument/2006/relationships/queryTable" Target="../queryTables/queryTable2302.xml"/><Relationship Id="rId2747" Type="http://schemas.openxmlformats.org/officeDocument/2006/relationships/queryTable" Target="../queryTables/queryTable2747.xml"/><Relationship Id="rId2954" Type="http://schemas.openxmlformats.org/officeDocument/2006/relationships/queryTable" Target="../queryTables/queryTable2954.xml"/><Relationship Id="rId719" Type="http://schemas.openxmlformats.org/officeDocument/2006/relationships/queryTable" Target="../queryTables/queryTable719.xml"/><Relationship Id="rId926" Type="http://schemas.openxmlformats.org/officeDocument/2006/relationships/queryTable" Target="../queryTables/queryTable926.xml"/><Relationship Id="rId1111" Type="http://schemas.openxmlformats.org/officeDocument/2006/relationships/queryTable" Target="../queryTables/queryTable1111.xml"/><Relationship Id="rId1556" Type="http://schemas.openxmlformats.org/officeDocument/2006/relationships/queryTable" Target="../queryTables/queryTable1556.xml"/><Relationship Id="rId1763" Type="http://schemas.openxmlformats.org/officeDocument/2006/relationships/queryTable" Target="../queryTables/queryTable1763.xml"/><Relationship Id="rId1970" Type="http://schemas.openxmlformats.org/officeDocument/2006/relationships/queryTable" Target="../queryTables/queryTable1970.xml"/><Relationship Id="rId2607" Type="http://schemas.openxmlformats.org/officeDocument/2006/relationships/queryTable" Target="../queryTables/queryTable2607.xml"/><Relationship Id="rId2814" Type="http://schemas.openxmlformats.org/officeDocument/2006/relationships/queryTable" Target="../queryTables/queryTable2814.xml"/><Relationship Id="rId55" Type="http://schemas.openxmlformats.org/officeDocument/2006/relationships/queryTable" Target="../queryTables/queryTable55.xml"/><Relationship Id="rId1209" Type="http://schemas.openxmlformats.org/officeDocument/2006/relationships/queryTable" Target="../queryTables/queryTable1209.xml"/><Relationship Id="rId1416" Type="http://schemas.openxmlformats.org/officeDocument/2006/relationships/queryTable" Target="../queryTables/queryTable1416.xml"/><Relationship Id="rId1623" Type="http://schemas.openxmlformats.org/officeDocument/2006/relationships/queryTable" Target="../queryTables/queryTable1623.xml"/><Relationship Id="rId1830" Type="http://schemas.openxmlformats.org/officeDocument/2006/relationships/queryTable" Target="../queryTables/queryTable1830.xml"/><Relationship Id="rId3076" Type="http://schemas.openxmlformats.org/officeDocument/2006/relationships/queryTable" Target="../queryTables/queryTable3076.xml"/><Relationship Id="rId3283" Type="http://schemas.openxmlformats.org/officeDocument/2006/relationships/queryTable" Target="../queryTables/queryTable3283.xml"/><Relationship Id="rId3490" Type="http://schemas.openxmlformats.org/officeDocument/2006/relationships/queryTable" Target="../queryTables/queryTable3490.xml"/><Relationship Id="rId1928" Type="http://schemas.openxmlformats.org/officeDocument/2006/relationships/queryTable" Target="../queryTables/queryTable1928.xml"/><Relationship Id="rId2092" Type="http://schemas.openxmlformats.org/officeDocument/2006/relationships/queryTable" Target="../queryTables/queryTable2092.xml"/><Relationship Id="rId3143" Type="http://schemas.openxmlformats.org/officeDocument/2006/relationships/queryTable" Target="../queryTables/queryTable3143.xml"/><Relationship Id="rId3350" Type="http://schemas.openxmlformats.org/officeDocument/2006/relationships/queryTable" Target="../queryTables/queryTable3350.xml"/><Relationship Id="rId271" Type="http://schemas.openxmlformats.org/officeDocument/2006/relationships/queryTable" Target="../queryTables/queryTable271.xml"/><Relationship Id="rId2397" Type="http://schemas.openxmlformats.org/officeDocument/2006/relationships/queryTable" Target="../queryTables/queryTable2397.xml"/><Relationship Id="rId3003" Type="http://schemas.openxmlformats.org/officeDocument/2006/relationships/queryTable" Target="../queryTables/queryTable3003.xml"/><Relationship Id="rId3448" Type="http://schemas.openxmlformats.org/officeDocument/2006/relationships/queryTable" Target="../queryTables/queryTable3448.xml"/><Relationship Id="rId131" Type="http://schemas.openxmlformats.org/officeDocument/2006/relationships/queryTable" Target="../queryTables/queryTable131.xml"/><Relationship Id="rId369" Type="http://schemas.openxmlformats.org/officeDocument/2006/relationships/queryTable" Target="../queryTables/queryTable369.xml"/><Relationship Id="rId576" Type="http://schemas.openxmlformats.org/officeDocument/2006/relationships/queryTable" Target="../queryTables/queryTable576.xml"/><Relationship Id="rId783" Type="http://schemas.openxmlformats.org/officeDocument/2006/relationships/queryTable" Target="../queryTables/queryTable783.xml"/><Relationship Id="rId990" Type="http://schemas.openxmlformats.org/officeDocument/2006/relationships/queryTable" Target="../queryTables/queryTable990.xml"/><Relationship Id="rId2257" Type="http://schemas.openxmlformats.org/officeDocument/2006/relationships/queryTable" Target="../queryTables/queryTable2257.xml"/><Relationship Id="rId2464" Type="http://schemas.openxmlformats.org/officeDocument/2006/relationships/queryTable" Target="../queryTables/queryTable2464.xml"/><Relationship Id="rId2671" Type="http://schemas.openxmlformats.org/officeDocument/2006/relationships/queryTable" Target="../queryTables/queryTable2671.xml"/><Relationship Id="rId3210" Type="http://schemas.openxmlformats.org/officeDocument/2006/relationships/queryTable" Target="../queryTables/queryTable3210.xml"/><Relationship Id="rId3308" Type="http://schemas.openxmlformats.org/officeDocument/2006/relationships/queryTable" Target="../queryTables/queryTable3308.xml"/><Relationship Id="rId3515" Type="http://schemas.openxmlformats.org/officeDocument/2006/relationships/queryTable" Target="../queryTables/queryTable3515.xml"/><Relationship Id="rId229" Type="http://schemas.openxmlformats.org/officeDocument/2006/relationships/queryTable" Target="../queryTables/queryTable229.xml"/><Relationship Id="rId436" Type="http://schemas.openxmlformats.org/officeDocument/2006/relationships/queryTable" Target="../queryTables/queryTable436.xml"/><Relationship Id="rId643" Type="http://schemas.openxmlformats.org/officeDocument/2006/relationships/queryTable" Target="../queryTables/queryTable643.xml"/><Relationship Id="rId1066" Type="http://schemas.openxmlformats.org/officeDocument/2006/relationships/queryTable" Target="../queryTables/queryTable1066.xml"/><Relationship Id="rId1273" Type="http://schemas.openxmlformats.org/officeDocument/2006/relationships/queryTable" Target="../queryTables/queryTable1273.xml"/><Relationship Id="rId1480" Type="http://schemas.openxmlformats.org/officeDocument/2006/relationships/queryTable" Target="../queryTables/queryTable1480.xml"/><Relationship Id="rId2117" Type="http://schemas.openxmlformats.org/officeDocument/2006/relationships/queryTable" Target="../queryTables/queryTable2117.xml"/><Relationship Id="rId2324" Type="http://schemas.openxmlformats.org/officeDocument/2006/relationships/queryTable" Target="../queryTables/queryTable2324.xml"/><Relationship Id="rId2769" Type="http://schemas.openxmlformats.org/officeDocument/2006/relationships/queryTable" Target="../queryTables/queryTable2769.xml"/><Relationship Id="rId2976" Type="http://schemas.openxmlformats.org/officeDocument/2006/relationships/queryTable" Target="../queryTables/queryTable2976.xml"/><Relationship Id="rId850" Type="http://schemas.openxmlformats.org/officeDocument/2006/relationships/queryTable" Target="../queryTables/queryTable850.xml"/><Relationship Id="rId948" Type="http://schemas.openxmlformats.org/officeDocument/2006/relationships/queryTable" Target="../queryTables/queryTable948.xml"/><Relationship Id="rId1133" Type="http://schemas.openxmlformats.org/officeDocument/2006/relationships/queryTable" Target="../queryTables/queryTable1133.xml"/><Relationship Id="rId1578" Type="http://schemas.openxmlformats.org/officeDocument/2006/relationships/queryTable" Target="../queryTables/queryTable1578.xml"/><Relationship Id="rId1785" Type="http://schemas.openxmlformats.org/officeDocument/2006/relationships/queryTable" Target="../queryTables/queryTable1785.xml"/><Relationship Id="rId1992" Type="http://schemas.openxmlformats.org/officeDocument/2006/relationships/queryTable" Target="../queryTables/queryTable1992.xml"/><Relationship Id="rId2531" Type="http://schemas.openxmlformats.org/officeDocument/2006/relationships/queryTable" Target="../queryTables/queryTable2531.xml"/><Relationship Id="rId2629" Type="http://schemas.openxmlformats.org/officeDocument/2006/relationships/queryTable" Target="../queryTables/queryTable2629.xml"/><Relationship Id="rId2836" Type="http://schemas.openxmlformats.org/officeDocument/2006/relationships/queryTable" Target="../queryTables/queryTable2836.xml"/><Relationship Id="rId77" Type="http://schemas.openxmlformats.org/officeDocument/2006/relationships/queryTable" Target="../queryTables/queryTable77.xml"/><Relationship Id="rId503" Type="http://schemas.openxmlformats.org/officeDocument/2006/relationships/queryTable" Target="../queryTables/queryTable503.xml"/><Relationship Id="rId710" Type="http://schemas.openxmlformats.org/officeDocument/2006/relationships/queryTable" Target="../queryTables/queryTable710.xml"/><Relationship Id="rId808" Type="http://schemas.openxmlformats.org/officeDocument/2006/relationships/queryTable" Target="../queryTables/queryTable808.xml"/><Relationship Id="rId1340" Type="http://schemas.openxmlformats.org/officeDocument/2006/relationships/queryTable" Target="../queryTables/queryTable1340.xml"/><Relationship Id="rId1438" Type="http://schemas.openxmlformats.org/officeDocument/2006/relationships/queryTable" Target="../queryTables/queryTable1438.xml"/><Relationship Id="rId1645" Type="http://schemas.openxmlformats.org/officeDocument/2006/relationships/queryTable" Target="../queryTables/queryTable1645.xml"/><Relationship Id="rId3098" Type="http://schemas.openxmlformats.org/officeDocument/2006/relationships/queryTable" Target="../queryTables/queryTable3098.xml"/><Relationship Id="rId1200" Type="http://schemas.openxmlformats.org/officeDocument/2006/relationships/queryTable" Target="../queryTables/queryTable1200.xml"/><Relationship Id="rId1852" Type="http://schemas.openxmlformats.org/officeDocument/2006/relationships/queryTable" Target="../queryTables/queryTable1852.xml"/><Relationship Id="rId2903" Type="http://schemas.openxmlformats.org/officeDocument/2006/relationships/queryTable" Target="../queryTables/queryTable2903.xml"/><Relationship Id="rId1505" Type="http://schemas.openxmlformats.org/officeDocument/2006/relationships/queryTable" Target="../queryTables/queryTable1505.xml"/><Relationship Id="rId1712" Type="http://schemas.openxmlformats.org/officeDocument/2006/relationships/queryTable" Target="../queryTables/queryTable1712.xml"/><Relationship Id="rId3165" Type="http://schemas.openxmlformats.org/officeDocument/2006/relationships/queryTable" Target="../queryTables/queryTable3165.xml"/><Relationship Id="rId3372" Type="http://schemas.openxmlformats.org/officeDocument/2006/relationships/queryTable" Target="../queryTables/queryTable3372.xml"/><Relationship Id="rId293" Type="http://schemas.openxmlformats.org/officeDocument/2006/relationships/queryTable" Target="../queryTables/queryTable293.xml"/><Relationship Id="rId2181" Type="http://schemas.openxmlformats.org/officeDocument/2006/relationships/queryTable" Target="../queryTables/queryTable2181.xml"/><Relationship Id="rId3025" Type="http://schemas.openxmlformats.org/officeDocument/2006/relationships/queryTable" Target="../queryTables/queryTable3025.xml"/><Relationship Id="rId3232" Type="http://schemas.openxmlformats.org/officeDocument/2006/relationships/queryTable" Target="../queryTables/queryTable3232.xml"/><Relationship Id="rId153" Type="http://schemas.openxmlformats.org/officeDocument/2006/relationships/queryTable" Target="../queryTables/queryTable153.xml"/><Relationship Id="rId360" Type="http://schemas.openxmlformats.org/officeDocument/2006/relationships/queryTable" Target="../queryTables/queryTable360.xml"/><Relationship Id="rId598" Type="http://schemas.openxmlformats.org/officeDocument/2006/relationships/queryTable" Target="../queryTables/queryTable598.xml"/><Relationship Id="rId2041" Type="http://schemas.openxmlformats.org/officeDocument/2006/relationships/queryTable" Target="../queryTables/queryTable2041.xml"/><Relationship Id="rId2279" Type="http://schemas.openxmlformats.org/officeDocument/2006/relationships/queryTable" Target="../queryTables/queryTable2279.xml"/><Relationship Id="rId2486" Type="http://schemas.openxmlformats.org/officeDocument/2006/relationships/queryTable" Target="../queryTables/queryTable2486.xml"/><Relationship Id="rId2693" Type="http://schemas.openxmlformats.org/officeDocument/2006/relationships/queryTable" Target="../queryTables/queryTable2693.xml"/><Relationship Id="rId3537" Type="http://schemas.openxmlformats.org/officeDocument/2006/relationships/queryTable" Target="../queryTables/queryTable3537.xml"/><Relationship Id="rId220" Type="http://schemas.openxmlformats.org/officeDocument/2006/relationships/queryTable" Target="../queryTables/queryTable220.xml"/><Relationship Id="rId458" Type="http://schemas.openxmlformats.org/officeDocument/2006/relationships/queryTable" Target="../queryTables/queryTable458.xml"/><Relationship Id="rId665" Type="http://schemas.openxmlformats.org/officeDocument/2006/relationships/queryTable" Target="../queryTables/queryTable665.xml"/><Relationship Id="rId872" Type="http://schemas.openxmlformats.org/officeDocument/2006/relationships/queryTable" Target="../queryTables/queryTable872.xml"/><Relationship Id="rId1088" Type="http://schemas.openxmlformats.org/officeDocument/2006/relationships/queryTable" Target="../queryTables/queryTable1088.xml"/><Relationship Id="rId1295" Type="http://schemas.openxmlformats.org/officeDocument/2006/relationships/queryTable" Target="../queryTables/queryTable1295.xml"/><Relationship Id="rId2139" Type="http://schemas.openxmlformats.org/officeDocument/2006/relationships/queryTable" Target="../queryTables/queryTable2139.xml"/><Relationship Id="rId2346" Type="http://schemas.openxmlformats.org/officeDocument/2006/relationships/queryTable" Target="../queryTables/queryTable2346.xml"/><Relationship Id="rId2553" Type="http://schemas.openxmlformats.org/officeDocument/2006/relationships/queryTable" Target="../queryTables/queryTable2553.xml"/><Relationship Id="rId2760" Type="http://schemas.openxmlformats.org/officeDocument/2006/relationships/queryTable" Target="../queryTables/queryTable2760.xml"/><Relationship Id="rId2998" Type="http://schemas.openxmlformats.org/officeDocument/2006/relationships/queryTable" Target="../queryTables/queryTable2998.xml"/><Relationship Id="rId318" Type="http://schemas.openxmlformats.org/officeDocument/2006/relationships/queryTable" Target="../queryTables/queryTable318.xml"/><Relationship Id="rId525" Type="http://schemas.openxmlformats.org/officeDocument/2006/relationships/queryTable" Target="../queryTables/queryTable525.xml"/><Relationship Id="rId732" Type="http://schemas.openxmlformats.org/officeDocument/2006/relationships/queryTable" Target="../queryTables/queryTable732.xml"/><Relationship Id="rId1155" Type="http://schemas.openxmlformats.org/officeDocument/2006/relationships/queryTable" Target="../queryTables/queryTable1155.xml"/><Relationship Id="rId1362" Type="http://schemas.openxmlformats.org/officeDocument/2006/relationships/queryTable" Target="../queryTables/queryTable1362.xml"/><Relationship Id="rId2206" Type="http://schemas.openxmlformats.org/officeDocument/2006/relationships/queryTable" Target="../queryTables/queryTable2206.xml"/><Relationship Id="rId2413" Type="http://schemas.openxmlformats.org/officeDocument/2006/relationships/queryTable" Target="../queryTables/queryTable2413.xml"/><Relationship Id="rId2620" Type="http://schemas.openxmlformats.org/officeDocument/2006/relationships/queryTable" Target="../queryTables/queryTable2620.xml"/><Relationship Id="rId2858" Type="http://schemas.openxmlformats.org/officeDocument/2006/relationships/queryTable" Target="../queryTables/queryTable2858.xml"/><Relationship Id="rId99" Type="http://schemas.openxmlformats.org/officeDocument/2006/relationships/queryTable" Target="../queryTables/queryTable99.xml"/><Relationship Id="rId1015" Type="http://schemas.openxmlformats.org/officeDocument/2006/relationships/queryTable" Target="../queryTables/queryTable1015.xml"/><Relationship Id="rId1222" Type="http://schemas.openxmlformats.org/officeDocument/2006/relationships/queryTable" Target="../queryTables/queryTable1222.xml"/><Relationship Id="rId1667" Type="http://schemas.openxmlformats.org/officeDocument/2006/relationships/queryTable" Target="../queryTables/queryTable1667.xml"/><Relationship Id="rId1874" Type="http://schemas.openxmlformats.org/officeDocument/2006/relationships/queryTable" Target="../queryTables/queryTable1874.xml"/><Relationship Id="rId2718" Type="http://schemas.openxmlformats.org/officeDocument/2006/relationships/queryTable" Target="../queryTables/queryTable2718.xml"/><Relationship Id="rId2925" Type="http://schemas.openxmlformats.org/officeDocument/2006/relationships/queryTable" Target="../queryTables/queryTable2925.xml"/><Relationship Id="rId1527" Type="http://schemas.openxmlformats.org/officeDocument/2006/relationships/queryTable" Target="../queryTables/queryTable1527.xml"/><Relationship Id="rId1734" Type="http://schemas.openxmlformats.org/officeDocument/2006/relationships/queryTable" Target="../queryTables/queryTable1734.xml"/><Relationship Id="rId1941" Type="http://schemas.openxmlformats.org/officeDocument/2006/relationships/queryTable" Target="../queryTables/queryTable1941.xml"/><Relationship Id="rId3187" Type="http://schemas.openxmlformats.org/officeDocument/2006/relationships/queryTable" Target="../queryTables/queryTable3187.xml"/><Relationship Id="rId3394" Type="http://schemas.openxmlformats.org/officeDocument/2006/relationships/queryTable" Target="../queryTables/queryTable3394.xml"/><Relationship Id="rId26" Type="http://schemas.openxmlformats.org/officeDocument/2006/relationships/queryTable" Target="../queryTables/queryTable26.xml"/><Relationship Id="rId3047" Type="http://schemas.openxmlformats.org/officeDocument/2006/relationships/queryTable" Target="../queryTables/queryTable3047.xml"/><Relationship Id="rId175" Type="http://schemas.openxmlformats.org/officeDocument/2006/relationships/queryTable" Target="../queryTables/queryTable175.xml"/><Relationship Id="rId1801" Type="http://schemas.openxmlformats.org/officeDocument/2006/relationships/queryTable" Target="../queryTables/queryTable1801.xml"/><Relationship Id="rId3254" Type="http://schemas.openxmlformats.org/officeDocument/2006/relationships/queryTable" Target="../queryTables/queryTable3254.xml"/><Relationship Id="rId3461" Type="http://schemas.openxmlformats.org/officeDocument/2006/relationships/queryTable" Target="../queryTables/queryTable3461.xml"/><Relationship Id="rId3559" Type="http://schemas.openxmlformats.org/officeDocument/2006/relationships/queryTable" Target="../queryTables/queryTable3559.xml"/><Relationship Id="rId382" Type="http://schemas.openxmlformats.org/officeDocument/2006/relationships/queryTable" Target="../queryTables/queryTable382.xml"/><Relationship Id="rId687" Type="http://schemas.openxmlformats.org/officeDocument/2006/relationships/queryTable" Target="../queryTables/queryTable687.xml"/><Relationship Id="rId2063" Type="http://schemas.openxmlformats.org/officeDocument/2006/relationships/queryTable" Target="../queryTables/queryTable2063.xml"/><Relationship Id="rId2270" Type="http://schemas.openxmlformats.org/officeDocument/2006/relationships/queryTable" Target="../queryTables/queryTable2270.xml"/><Relationship Id="rId2368" Type="http://schemas.openxmlformats.org/officeDocument/2006/relationships/queryTable" Target="../queryTables/queryTable2368.xml"/><Relationship Id="rId3114" Type="http://schemas.openxmlformats.org/officeDocument/2006/relationships/queryTable" Target="../queryTables/queryTable3114.xml"/><Relationship Id="rId3321" Type="http://schemas.openxmlformats.org/officeDocument/2006/relationships/queryTable" Target="../queryTables/queryTable3321.xml"/><Relationship Id="rId242" Type="http://schemas.openxmlformats.org/officeDocument/2006/relationships/queryTable" Target="../queryTables/queryTable242.xml"/><Relationship Id="rId894" Type="http://schemas.openxmlformats.org/officeDocument/2006/relationships/queryTable" Target="../queryTables/queryTable894.xml"/><Relationship Id="rId1177" Type="http://schemas.openxmlformats.org/officeDocument/2006/relationships/queryTable" Target="../queryTables/queryTable1177.xml"/><Relationship Id="rId2130" Type="http://schemas.openxmlformats.org/officeDocument/2006/relationships/queryTable" Target="../queryTables/queryTable2130.xml"/><Relationship Id="rId2575" Type="http://schemas.openxmlformats.org/officeDocument/2006/relationships/queryTable" Target="../queryTables/queryTable2575.xml"/><Relationship Id="rId2782" Type="http://schemas.openxmlformats.org/officeDocument/2006/relationships/queryTable" Target="../queryTables/queryTable2782.xml"/><Relationship Id="rId3419" Type="http://schemas.openxmlformats.org/officeDocument/2006/relationships/queryTable" Target="../queryTables/queryTable3419.xml"/><Relationship Id="rId102" Type="http://schemas.openxmlformats.org/officeDocument/2006/relationships/queryTable" Target="../queryTables/queryTable102.xml"/><Relationship Id="rId547" Type="http://schemas.openxmlformats.org/officeDocument/2006/relationships/queryTable" Target="../queryTables/queryTable547.xml"/><Relationship Id="rId754" Type="http://schemas.openxmlformats.org/officeDocument/2006/relationships/queryTable" Target="../queryTables/queryTable754.xml"/><Relationship Id="rId961" Type="http://schemas.openxmlformats.org/officeDocument/2006/relationships/queryTable" Target="../queryTables/queryTable961.xml"/><Relationship Id="rId1384" Type="http://schemas.openxmlformats.org/officeDocument/2006/relationships/queryTable" Target="../queryTables/queryTable1384.xml"/><Relationship Id="rId1591" Type="http://schemas.openxmlformats.org/officeDocument/2006/relationships/queryTable" Target="../queryTables/queryTable1591.xml"/><Relationship Id="rId1689" Type="http://schemas.openxmlformats.org/officeDocument/2006/relationships/queryTable" Target="../queryTables/queryTable1689.xml"/><Relationship Id="rId2228" Type="http://schemas.openxmlformats.org/officeDocument/2006/relationships/queryTable" Target="../queryTables/queryTable2228.xml"/><Relationship Id="rId2435" Type="http://schemas.openxmlformats.org/officeDocument/2006/relationships/queryTable" Target="../queryTables/queryTable2435.xml"/><Relationship Id="rId2642" Type="http://schemas.openxmlformats.org/officeDocument/2006/relationships/queryTable" Target="../queryTables/queryTable2642.xml"/><Relationship Id="rId90" Type="http://schemas.openxmlformats.org/officeDocument/2006/relationships/queryTable" Target="../queryTables/queryTable90.xml"/><Relationship Id="rId407" Type="http://schemas.openxmlformats.org/officeDocument/2006/relationships/queryTable" Target="../queryTables/queryTable407.xml"/><Relationship Id="rId614" Type="http://schemas.openxmlformats.org/officeDocument/2006/relationships/queryTable" Target="../queryTables/queryTable614.xml"/><Relationship Id="rId821" Type="http://schemas.openxmlformats.org/officeDocument/2006/relationships/queryTable" Target="../queryTables/queryTable821.xml"/><Relationship Id="rId1037" Type="http://schemas.openxmlformats.org/officeDocument/2006/relationships/queryTable" Target="../queryTables/queryTable1037.xml"/><Relationship Id="rId1244" Type="http://schemas.openxmlformats.org/officeDocument/2006/relationships/queryTable" Target="../queryTables/queryTable1244.xml"/><Relationship Id="rId1451" Type="http://schemas.openxmlformats.org/officeDocument/2006/relationships/queryTable" Target="../queryTables/queryTable1451.xml"/><Relationship Id="rId1896" Type="http://schemas.openxmlformats.org/officeDocument/2006/relationships/queryTable" Target="../queryTables/queryTable1896.xml"/><Relationship Id="rId2502" Type="http://schemas.openxmlformats.org/officeDocument/2006/relationships/queryTable" Target="../queryTables/queryTable2502.xml"/><Relationship Id="rId2947" Type="http://schemas.openxmlformats.org/officeDocument/2006/relationships/queryTable" Target="../queryTables/queryTable2947.xml"/><Relationship Id="rId919" Type="http://schemas.openxmlformats.org/officeDocument/2006/relationships/queryTable" Target="../queryTables/queryTable919.xml"/><Relationship Id="rId1104" Type="http://schemas.openxmlformats.org/officeDocument/2006/relationships/queryTable" Target="../queryTables/queryTable1104.xml"/><Relationship Id="rId1311" Type="http://schemas.openxmlformats.org/officeDocument/2006/relationships/queryTable" Target="../queryTables/queryTable1311.xml"/><Relationship Id="rId1549" Type="http://schemas.openxmlformats.org/officeDocument/2006/relationships/queryTable" Target="../queryTables/queryTable1549.xml"/><Relationship Id="rId1756" Type="http://schemas.openxmlformats.org/officeDocument/2006/relationships/queryTable" Target="../queryTables/queryTable1756.xml"/><Relationship Id="rId1963" Type="http://schemas.openxmlformats.org/officeDocument/2006/relationships/queryTable" Target="../queryTables/queryTable1963.xml"/><Relationship Id="rId2807" Type="http://schemas.openxmlformats.org/officeDocument/2006/relationships/queryTable" Target="../queryTables/queryTable2807.xml"/><Relationship Id="rId48" Type="http://schemas.openxmlformats.org/officeDocument/2006/relationships/queryTable" Target="../queryTables/queryTable48.xml"/><Relationship Id="rId1409" Type="http://schemas.openxmlformats.org/officeDocument/2006/relationships/queryTable" Target="../queryTables/queryTable1409.xml"/><Relationship Id="rId1616" Type="http://schemas.openxmlformats.org/officeDocument/2006/relationships/queryTable" Target="../queryTables/queryTable1616.xml"/><Relationship Id="rId1823" Type="http://schemas.openxmlformats.org/officeDocument/2006/relationships/queryTable" Target="../queryTables/queryTable1823.xml"/><Relationship Id="rId3069" Type="http://schemas.openxmlformats.org/officeDocument/2006/relationships/queryTable" Target="../queryTables/queryTable3069.xml"/><Relationship Id="rId3276" Type="http://schemas.openxmlformats.org/officeDocument/2006/relationships/queryTable" Target="../queryTables/queryTable3276.xml"/><Relationship Id="rId3483" Type="http://schemas.openxmlformats.org/officeDocument/2006/relationships/queryTable" Target="../queryTables/queryTable3483.xml"/><Relationship Id="rId197" Type="http://schemas.openxmlformats.org/officeDocument/2006/relationships/queryTable" Target="../queryTables/queryTable197.xml"/><Relationship Id="rId2085" Type="http://schemas.openxmlformats.org/officeDocument/2006/relationships/queryTable" Target="../queryTables/queryTable2085.xml"/><Relationship Id="rId2292" Type="http://schemas.openxmlformats.org/officeDocument/2006/relationships/queryTable" Target="../queryTables/queryTable2292.xml"/><Relationship Id="rId3136" Type="http://schemas.openxmlformats.org/officeDocument/2006/relationships/queryTable" Target="../queryTables/queryTable3136.xml"/><Relationship Id="rId3343" Type="http://schemas.openxmlformats.org/officeDocument/2006/relationships/queryTable" Target="../queryTables/queryTable3343.xml"/><Relationship Id="rId264" Type="http://schemas.openxmlformats.org/officeDocument/2006/relationships/queryTable" Target="../queryTables/queryTable264.xml"/><Relationship Id="rId471" Type="http://schemas.openxmlformats.org/officeDocument/2006/relationships/queryTable" Target="../queryTables/queryTable471.xml"/><Relationship Id="rId2152" Type="http://schemas.openxmlformats.org/officeDocument/2006/relationships/queryTable" Target="../queryTables/queryTable2152.xml"/><Relationship Id="rId2597" Type="http://schemas.openxmlformats.org/officeDocument/2006/relationships/queryTable" Target="../queryTables/queryTable2597.xml"/><Relationship Id="rId3550" Type="http://schemas.openxmlformats.org/officeDocument/2006/relationships/queryTable" Target="../queryTables/queryTable3550.xml"/><Relationship Id="rId124" Type="http://schemas.openxmlformats.org/officeDocument/2006/relationships/queryTable" Target="../queryTables/queryTable124.xml"/><Relationship Id="rId569" Type="http://schemas.openxmlformats.org/officeDocument/2006/relationships/queryTable" Target="../queryTables/queryTable569.xml"/><Relationship Id="rId776" Type="http://schemas.openxmlformats.org/officeDocument/2006/relationships/queryTable" Target="../queryTables/queryTable776.xml"/><Relationship Id="rId983" Type="http://schemas.openxmlformats.org/officeDocument/2006/relationships/queryTable" Target="../queryTables/queryTable983.xml"/><Relationship Id="rId1199" Type="http://schemas.openxmlformats.org/officeDocument/2006/relationships/queryTable" Target="../queryTables/queryTable1199.xml"/><Relationship Id="rId2457" Type="http://schemas.openxmlformats.org/officeDocument/2006/relationships/queryTable" Target="../queryTables/queryTable2457.xml"/><Relationship Id="rId2664" Type="http://schemas.openxmlformats.org/officeDocument/2006/relationships/queryTable" Target="../queryTables/queryTable2664.xml"/><Relationship Id="rId3203" Type="http://schemas.openxmlformats.org/officeDocument/2006/relationships/queryTable" Target="../queryTables/queryTable3203.xml"/><Relationship Id="rId3410" Type="http://schemas.openxmlformats.org/officeDocument/2006/relationships/queryTable" Target="../queryTables/queryTable3410.xml"/><Relationship Id="rId3508" Type="http://schemas.openxmlformats.org/officeDocument/2006/relationships/queryTable" Target="../queryTables/queryTable3508.xml"/><Relationship Id="rId331" Type="http://schemas.openxmlformats.org/officeDocument/2006/relationships/queryTable" Target="../queryTables/queryTable331.xml"/><Relationship Id="rId429" Type="http://schemas.openxmlformats.org/officeDocument/2006/relationships/queryTable" Target="../queryTables/queryTable429.xml"/><Relationship Id="rId636" Type="http://schemas.openxmlformats.org/officeDocument/2006/relationships/queryTable" Target="../queryTables/queryTable636.xml"/><Relationship Id="rId1059" Type="http://schemas.openxmlformats.org/officeDocument/2006/relationships/queryTable" Target="../queryTables/queryTable1059.xml"/><Relationship Id="rId1266" Type="http://schemas.openxmlformats.org/officeDocument/2006/relationships/queryTable" Target="../queryTables/queryTable1266.xml"/><Relationship Id="rId1473" Type="http://schemas.openxmlformats.org/officeDocument/2006/relationships/queryTable" Target="../queryTables/queryTable1473.xml"/><Relationship Id="rId2012" Type="http://schemas.openxmlformats.org/officeDocument/2006/relationships/queryTable" Target="../queryTables/queryTable2012.xml"/><Relationship Id="rId2317" Type="http://schemas.openxmlformats.org/officeDocument/2006/relationships/queryTable" Target="../queryTables/queryTable2317.xml"/><Relationship Id="rId2871" Type="http://schemas.openxmlformats.org/officeDocument/2006/relationships/queryTable" Target="../queryTables/queryTable2871.xml"/><Relationship Id="rId2969" Type="http://schemas.openxmlformats.org/officeDocument/2006/relationships/queryTable" Target="../queryTables/queryTable2969.xml"/><Relationship Id="rId843" Type="http://schemas.openxmlformats.org/officeDocument/2006/relationships/queryTable" Target="../queryTables/queryTable843.xml"/><Relationship Id="rId1126" Type="http://schemas.openxmlformats.org/officeDocument/2006/relationships/queryTable" Target="../queryTables/queryTable1126.xml"/><Relationship Id="rId1680" Type="http://schemas.openxmlformats.org/officeDocument/2006/relationships/queryTable" Target="../queryTables/queryTable1680.xml"/><Relationship Id="rId1778" Type="http://schemas.openxmlformats.org/officeDocument/2006/relationships/queryTable" Target="../queryTables/queryTable1778.xml"/><Relationship Id="rId1985" Type="http://schemas.openxmlformats.org/officeDocument/2006/relationships/queryTable" Target="../queryTables/queryTable1985.xml"/><Relationship Id="rId2524" Type="http://schemas.openxmlformats.org/officeDocument/2006/relationships/queryTable" Target="../queryTables/queryTable2524.xml"/><Relationship Id="rId2731" Type="http://schemas.openxmlformats.org/officeDocument/2006/relationships/queryTable" Target="../queryTables/queryTable2731.xml"/><Relationship Id="rId2829" Type="http://schemas.openxmlformats.org/officeDocument/2006/relationships/queryTable" Target="../queryTables/queryTable2829.xml"/><Relationship Id="rId703" Type="http://schemas.openxmlformats.org/officeDocument/2006/relationships/queryTable" Target="../queryTables/queryTable703.xml"/><Relationship Id="rId910" Type="http://schemas.openxmlformats.org/officeDocument/2006/relationships/queryTable" Target="../queryTables/queryTable910.xml"/><Relationship Id="rId1333" Type="http://schemas.openxmlformats.org/officeDocument/2006/relationships/queryTable" Target="../queryTables/queryTable1333.xml"/><Relationship Id="rId1540" Type="http://schemas.openxmlformats.org/officeDocument/2006/relationships/queryTable" Target="../queryTables/queryTable1540.xml"/><Relationship Id="rId1638" Type="http://schemas.openxmlformats.org/officeDocument/2006/relationships/queryTable" Target="../queryTables/queryTable1638.xml"/><Relationship Id="rId1400" Type="http://schemas.openxmlformats.org/officeDocument/2006/relationships/queryTable" Target="../queryTables/queryTable1400.xml"/><Relationship Id="rId1845" Type="http://schemas.openxmlformats.org/officeDocument/2006/relationships/queryTable" Target="../queryTables/queryTable1845.xml"/><Relationship Id="rId3060" Type="http://schemas.openxmlformats.org/officeDocument/2006/relationships/queryTable" Target="../queryTables/queryTable3060.xml"/><Relationship Id="rId3298" Type="http://schemas.openxmlformats.org/officeDocument/2006/relationships/queryTable" Target="../queryTables/queryTable3298.xml"/><Relationship Id="rId1705" Type="http://schemas.openxmlformats.org/officeDocument/2006/relationships/queryTable" Target="../queryTables/queryTable1705.xml"/><Relationship Id="rId1912" Type="http://schemas.openxmlformats.org/officeDocument/2006/relationships/queryTable" Target="../queryTables/queryTable1912.xml"/><Relationship Id="rId3158" Type="http://schemas.openxmlformats.org/officeDocument/2006/relationships/queryTable" Target="../queryTables/queryTable3158.xml"/><Relationship Id="rId3365" Type="http://schemas.openxmlformats.org/officeDocument/2006/relationships/queryTable" Target="../queryTables/queryTable3365.xml"/><Relationship Id="rId286" Type="http://schemas.openxmlformats.org/officeDocument/2006/relationships/queryTable" Target="../queryTables/queryTable286.xml"/><Relationship Id="rId493" Type="http://schemas.openxmlformats.org/officeDocument/2006/relationships/queryTable" Target="../queryTables/queryTable493.xml"/><Relationship Id="rId2174" Type="http://schemas.openxmlformats.org/officeDocument/2006/relationships/queryTable" Target="../queryTables/queryTable2174.xml"/><Relationship Id="rId2381" Type="http://schemas.openxmlformats.org/officeDocument/2006/relationships/queryTable" Target="../queryTables/queryTable2381.xml"/><Relationship Id="rId3018" Type="http://schemas.openxmlformats.org/officeDocument/2006/relationships/queryTable" Target="../queryTables/queryTable3018.xml"/><Relationship Id="rId3225" Type="http://schemas.openxmlformats.org/officeDocument/2006/relationships/queryTable" Target="../queryTables/queryTable3225.xml"/><Relationship Id="rId3432" Type="http://schemas.openxmlformats.org/officeDocument/2006/relationships/queryTable" Target="../queryTables/queryTable3432.xml"/><Relationship Id="rId146" Type="http://schemas.openxmlformats.org/officeDocument/2006/relationships/queryTable" Target="../queryTables/queryTable146.xml"/><Relationship Id="rId353" Type="http://schemas.openxmlformats.org/officeDocument/2006/relationships/queryTable" Target="../queryTables/queryTable353.xml"/><Relationship Id="rId560" Type="http://schemas.openxmlformats.org/officeDocument/2006/relationships/queryTable" Target="../queryTables/queryTable560.xml"/><Relationship Id="rId798" Type="http://schemas.openxmlformats.org/officeDocument/2006/relationships/queryTable" Target="../queryTables/queryTable798.xml"/><Relationship Id="rId1190" Type="http://schemas.openxmlformats.org/officeDocument/2006/relationships/queryTable" Target="../queryTables/queryTable1190.xml"/><Relationship Id="rId2034" Type="http://schemas.openxmlformats.org/officeDocument/2006/relationships/queryTable" Target="../queryTables/queryTable2034.xml"/><Relationship Id="rId2241" Type="http://schemas.openxmlformats.org/officeDocument/2006/relationships/queryTable" Target="../queryTables/queryTable2241.xml"/><Relationship Id="rId2479" Type="http://schemas.openxmlformats.org/officeDocument/2006/relationships/queryTable" Target="../queryTables/queryTable2479.xml"/><Relationship Id="rId2686" Type="http://schemas.openxmlformats.org/officeDocument/2006/relationships/queryTable" Target="../queryTables/queryTable2686.xml"/><Relationship Id="rId2893" Type="http://schemas.openxmlformats.org/officeDocument/2006/relationships/queryTable" Target="../queryTables/queryTable2893.xml"/><Relationship Id="rId213" Type="http://schemas.openxmlformats.org/officeDocument/2006/relationships/queryTable" Target="../queryTables/queryTable213.xml"/><Relationship Id="rId420" Type="http://schemas.openxmlformats.org/officeDocument/2006/relationships/queryTable" Target="../queryTables/queryTable420.xml"/><Relationship Id="rId658" Type="http://schemas.openxmlformats.org/officeDocument/2006/relationships/queryTable" Target="../queryTables/queryTable658.xml"/><Relationship Id="rId865" Type="http://schemas.openxmlformats.org/officeDocument/2006/relationships/queryTable" Target="../queryTables/queryTable865.xml"/><Relationship Id="rId1050" Type="http://schemas.openxmlformats.org/officeDocument/2006/relationships/queryTable" Target="../queryTables/queryTable1050.xml"/><Relationship Id="rId1288" Type="http://schemas.openxmlformats.org/officeDocument/2006/relationships/queryTable" Target="../queryTables/queryTable1288.xml"/><Relationship Id="rId1495" Type="http://schemas.openxmlformats.org/officeDocument/2006/relationships/queryTable" Target="../queryTables/queryTable1495.xml"/><Relationship Id="rId2101" Type="http://schemas.openxmlformats.org/officeDocument/2006/relationships/queryTable" Target="../queryTables/queryTable2101.xml"/><Relationship Id="rId2339" Type="http://schemas.openxmlformats.org/officeDocument/2006/relationships/queryTable" Target="../queryTables/queryTable2339.xml"/><Relationship Id="rId2546" Type="http://schemas.openxmlformats.org/officeDocument/2006/relationships/queryTable" Target="../queryTables/queryTable2546.xml"/><Relationship Id="rId2753" Type="http://schemas.openxmlformats.org/officeDocument/2006/relationships/queryTable" Target="../queryTables/queryTable2753.xml"/><Relationship Id="rId2960" Type="http://schemas.openxmlformats.org/officeDocument/2006/relationships/queryTable" Target="../queryTables/queryTable2960.xml"/><Relationship Id="rId518" Type="http://schemas.openxmlformats.org/officeDocument/2006/relationships/queryTable" Target="../queryTables/queryTable518.xml"/><Relationship Id="rId725" Type="http://schemas.openxmlformats.org/officeDocument/2006/relationships/queryTable" Target="../queryTables/queryTable725.xml"/><Relationship Id="rId932" Type="http://schemas.openxmlformats.org/officeDocument/2006/relationships/queryTable" Target="../queryTables/queryTable932.xml"/><Relationship Id="rId1148" Type="http://schemas.openxmlformats.org/officeDocument/2006/relationships/queryTable" Target="../queryTables/queryTable1148.xml"/><Relationship Id="rId1355" Type="http://schemas.openxmlformats.org/officeDocument/2006/relationships/queryTable" Target="../queryTables/queryTable1355.xml"/><Relationship Id="rId1562" Type="http://schemas.openxmlformats.org/officeDocument/2006/relationships/queryTable" Target="../queryTables/queryTable1562.xml"/><Relationship Id="rId2406" Type="http://schemas.openxmlformats.org/officeDocument/2006/relationships/queryTable" Target="../queryTables/queryTable2406.xml"/><Relationship Id="rId2613" Type="http://schemas.openxmlformats.org/officeDocument/2006/relationships/queryTable" Target="../queryTables/queryTable2613.xml"/><Relationship Id="rId1008" Type="http://schemas.openxmlformats.org/officeDocument/2006/relationships/queryTable" Target="../queryTables/queryTable1008.xml"/><Relationship Id="rId1215" Type="http://schemas.openxmlformats.org/officeDocument/2006/relationships/queryTable" Target="../queryTables/queryTable1215.xml"/><Relationship Id="rId1422" Type="http://schemas.openxmlformats.org/officeDocument/2006/relationships/queryTable" Target="../queryTables/queryTable1422.xml"/><Relationship Id="rId1867" Type="http://schemas.openxmlformats.org/officeDocument/2006/relationships/queryTable" Target="../queryTables/queryTable1867.xml"/><Relationship Id="rId2820" Type="http://schemas.openxmlformats.org/officeDocument/2006/relationships/queryTable" Target="../queryTables/queryTable2820.xml"/><Relationship Id="rId2918" Type="http://schemas.openxmlformats.org/officeDocument/2006/relationships/queryTable" Target="../queryTables/queryTable2918.xml"/><Relationship Id="rId61" Type="http://schemas.openxmlformats.org/officeDocument/2006/relationships/queryTable" Target="../queryTables/queryTable61.xml"/><Relationship Id="rId1727" Type="http://schemas.openxmlformats.org/officeDocument/2006/relationships/queryTable" Target="../queryTables/queryTable1727.xml"/><Relationship Id="rId1934" Type="http://schemas.openxmlformats.org/officeDocument/2006/relationships/queryTable" Target="../queryTables/queryTable1934.xml"/><Relationship Id="rId3082" Type="http://schemas.openxmlformats.org/officeDocument/2006/relationships/queryTable" Target="../queryTables/queryTable3082.xml"/><Relationship Id="rId3387" Type="http://schemas.openxmlformats.org/officeDocument/2006/relationships/queryTable" Target="../queryTables/queryTable3387.xml"/><Relationship Id="rId19" Type="http://schemas.openxmlformats.org/officeDocument/2006/relationships/queryTable" Target="../queryTables/queryTable19.xml"/><Relationship Id="rId2196" Type="http://schemas.openxmlformats.org/officeDocument/2006/relationships/queryTable" Target="../queryTables/queryTable2196.xml"/><Relationship Id="rId168" Type="http://schemas.openxmlformats.org/officeDocument/2006/relationships/queryTable" Target="../queryTables/queryTable168.xml"/><Relationship Id="rId3247" Type="http://schemas.openxmlformats.org/officeDocument/2006/relationships/queryTable" Target="../queryTables/queryTable3247.xml"/><Relationship Id="rId3454" Type="http://schemas.openxmlformats.org/officeDocument/2006/relationships/queryTable" Target="../queryTables/queryTable3454.xml"/><Relationship Id="rId375" Type="http://schemas.openxmlformats.org/officeDocument/2006/relationships/queryTable" Target="../queryTables/queryTable375.xml"/><Relationship Id="rId582" Type="http://schemas.openxmlformats.org/officeDocument/2006/relationships/queryTable" Target="../queryTables/queryTable582.xml"/><Relationship Id="rId2056" Type="http://schemas.openxmlformats.org/officeDocument/2006/relationships/queryTable" Target="../queryTables/queryTable2056.xml"/><Relationship Id="rId2263" Type="http://schemas.openxmlformats.org/officeDocument/2006/relationships/queryTable" Target="../queryTables/queryTable2263.xml"/><Relationship Id="rId2470" Type="http://schemas.openxmlformats.org/officeDocument/2006/relationships/queryTable" Target="../queryTables/queryTable2470.xml"/><Relationship Id="rId3107" Type="http://schemas.openxmlformats.org/officeDocument/2006/relationships/queryTable" Target="../queryTables/queryTable3107.xml"/><Relationship Id="rId3314" Type="http://schemas.openxmlformats.org/officeDocument/2006/relationships/queryTable" Target="../queryTables/queryTable3314.xml"/><Relationship Id="rId3521" Type="http://schemas.openxmlformats.org/officeDocument/2006/relationships/queryTable" Target="../queryTables/queryTable3521.xml"/><Relationship Id="rId3" Type="http://schemas.openxmlformats.org/officeDocument/2006/relationships/queryTable" Target="../queryTables/queryTable3.xml"/><Relationship Id="rId235" Type="http://schemas.openxmlformats.org/officeDocument/2006/relationships/queryTable" Target="../queryTables/queryTable235.xml"/><Relationship Id="rId442" Type="http://schemas.openxmlformats.org/officeDocument/2006/relationships/queryTable" Target="../queryTables/queryTable442.xml"/><Relationship Id="rId887" Type="http://schemas.openxmlformats.org/officeDocument/2006/relationships/queryTable" Target="../queryTables/queryTable887.xml"/><Relationship Id="rId1072" Type="http://schemas.openxmlformats.org/officeDocument/2006/relationships/queryTable" Target="../queryTables/queryTable1072.xml"/><Relationship Id="rId2123" Type="http://schemas.openxmlformats.org/officeDocument/2006/relationships/queryTable" Target="../queryTables/queryTable2123.xml"/><Relationship Id="rId2330" Type="http://schemas.openxmlformats.org/officeDocument/2006/relationships/queryTable" Target="../queryTables/queryTable2330.xml"/><Relationship Id="rId2568" Type="http://schemas.openxmlformats.org/officeDocument/2006/relationships/queryTable" Target="../queryTables/queryTable2568.xml"/><Relationship Id="rId2775" Type="http://schemas.openxmlformats.org/officeDocument/2006/relationships/queryTable" Target="../queryTables/queryTable2775.xml"/><Relationship Id="rId2982" Type="http://schemas.openxmlformats.org/officeDocument/2006/relationships/queryTable" Target="../queryTables/queryTable2982.xml"/><Relationship Id="rId302" Type="http://schemas.openxmlformats.org/officeDocument/2006/relationships/queryTable" Target="../queryTables/queryTable302.xml"/><Relationship Id="rId747" Type="http://schemas.openxmlformats.org/officeDocument/2006/relationships/queryTable" Target="../queryTables/queryTable747.xml"/><Relationship Id="rId954" Type="http://schemas.openxmlformats.org/officeDocument/2006/relationships/queryTable" Target="../queryTables/queryTable954.xml"/><Relationship Id="rId1377" Type="http://schemas.openxmlformats.org/officeDocument/2006/relationships/queryTable" Target="../queryTables/queryTable1377.xml"/><Relationship Id="rId1584" Type="http://schemas.openxmlformats.org/officeDocument/2006/relationships/queryTable" Target="../queryTables/queryTable1584.xml"/><Relationship Id="rId1791" Type="http://schemas.openxmlformats.org/officeDocument/2006/relationships/queryTable" Target="../queryTables/queryTable1791.xml"/><Relationship Id="rId2428" Type="http://schemas.openxmlformats.org/officeDocument/2006/relationships/queryTable" Target="../queryTables/queryTable2428.xml"/><Relationship Id="rId2635" Type="http://schemas.openxmlformats.org/officeDocument/2006/relationships/queryTable" Target="../queryTables/queryTable2635.xml"/><Relationship Id="rId2842" Type="http://schemas.openxmlformats.org/officeDocument/2006/relationships/queryTable" Target="../queryTables/queryTable2842.xml"/><Relationship Id="rId83" Type="http://schemas.openxmlformats.org/officeDocument/2006/relationships/queryTable" Target="../queryTables/queryTable83.xml"/><Relationship Id="rId607" Type="http://schemas.openxmlformats.org/officeDocument/2006/relationships/queryTable" Target="../queryTables/queryTable607.xml"/><Relationship Id="rId814" Type="http://schemas.openxmlformats.org/officeDocument/2006/relationships/queryTable" Target="../queryTables/queryTable814.xml"/><Relationship Id="rId1237" Type="http://schemas.openxmlformats.org/officeDocument/2006/relationships/queryTable" Target="../queryTables/queryTable1237.xml"/><Relationship Id="rId1444" Type="http://schemas.openxmlformats.org/officeDocument/2006/relationships/queryTable" Target="../queryTables/queryTable1444.xml"/><Relationship Id="rId1651" Type="http://schemas.openxmlformats.org/officeDocument/2006/relationships/queryTable" Target="../queryTables/queryTable1651.xml"/><Relationship Id="rId1889" Type="http://schemas.openxmlformats.org/officeDocument/2006/relationships/queryTable" Target="../queryTables/queryTable1889.xml"/><Relationship Id="rId2702" Type="http://schemas.openxmlformats.org/officeDocument/2006/relationships/queryTable" Target="../queryTables/queryTable2702.xml"/><Relationship Id="rId1304" Type="http://schemas.openxmlformats.org/officeDocument/2006/relationships/queryTable" Target="../queryTables/queryTable1304.xml"/><Relationship Id="rId1511" Type="http://schemas.openxmlformats.org/officeDocument/2006/relationships/queryTable" Target="../queryTables/queryTable1511.xml"/><Relationship Id="rId1749" Type="http://schemas.openxmlformats.org/officeDocument/2006/relationships/queryTable" Target="../queryTables/queryTable1749.xml"/><Relationship Id="rId1956" Type="http://schemas.openxmlformats.org/officeDocument/2006/relationships/queryTable" Target="../queryTables/queryTable1956.xml"/><Relationship Id="rId3171" Type="http://schemas.openxmlformats.org/officeDocument/2006/relationships/queryTable" Target="../queryTables/queryTable3171.xml"/><Relationship Id="rId1609" Type="http://schemas.openxmlformats.org/officeDocument/2006/relationships/queryTable" Target="../queryTables/queryTable1609.xml"/><Relationship Id="rId1816" Type="http://schemas.openxmlformats.org/officeDocument/2006/relationships/queryTable" Target="../queryTables/queryTable1816.xml"/><Relationship Id="rId3269" Type="http://schemas.openxmlformats.org/officeDocument/2006/relationships/queryTable" Target="../queryTables/queryTable3269.xml"/><Relationship Id="rId3476" Type="http://schemas.openxmlformats.org/officeDocument/2006/relationships/queryTable" Target="../queryTables/queryTable3476.xml"/><Relationship Id="rId10" Type="http://schemas.openxmlformats.org/officeDocument/2006/relationships/queryTable" Target="../queryTables/queryTable10.xml"/><Relationship Id="rId397" Type="http://schemas.openxmlformats.org/officeDocument/2006/relationships/queryTable" Target="../queryTables/queryTable397.xml"/><Relationship Id="rId2078" Type="http://schemas.openxmlformats.org/officeDocument/2006/relationships/queryTable" Target="../queryTables/queryTable2078.xml"/><Relationship Id="rId2285" Type="http://schemas.openxmlformats.org/officeDocument/2006/relationships/queryTable" Target="../queryTables/queryTable2285.xml"/><Relationship Id="rId2492" Type="http://schemas.openxmlformats.org/officeDocument/2006/relationships/queryTable" Target="../queryTables/queryTable2492.xml"/><Relationship Id="rId3031" Type="http://schemas.openxmlformats.org/officeDocument/2006/relationships/queryTable" Target="../queryTables/queryTable3031.xml"/><Relationship Id="rId3129" Type="http://schemas.openxmlformats.org/officeDocument/2006/relationships/queryTable" Target="../queryTables/queryTable3129.xml"/><Relationship Id="rId3336" Type="http://schemas.openxmlformats.org/officeDocument/2006/relationships/queryTable" Target="../queryTables/queryTable3336.xml"/><Relationship Id="rId257" Type="http://schemas.openxmlformats.org/officeDocument/2006/relationships/queryTable" Target="../queryTables/queryTable257.xml"/><Relationship Id="rId464" Type="http://schemas.openxmlformats.org/officeDocument/2006/relationships/queryTable" Target="../queryTables/queryTable464.xml"/><Relationship Id="rId1094" Type="http://schemas.openxmlformats.org/officeDocument/2006/relationships/queryTable" Target="../queryTables/queryTable1094.xml"/><Relationship Id="rId2145" Type="http://schemas.openxmlformats.org/officeDocument/2006/relationships/queryTable" Target="../queryTables/queryTable2145.xml"/><Relationship Id="rId2797" Type="http://schemas.openxmlformats.org/officeDocument/2006/relationships/queryTable" Target="../queryTables/queryTable2797.xml"/><Relationship Id="rId3543" Type="http://schemas.openxmlformats.org/officeDocument/2006/relationships/queryTable" Target="../queryTables/queryTable3543.xml"/><Relationship Id="rId117" Type="http://schemas.openxmlformats.org/officeDocument/2006/relationships/queryTable" Target="../queryTables/queryTable117.xml"/><Relationship Id="rId671" Type="http://schemas.openxmlformats.org/officeDocument/2006/relationships/queryTable" Target="../queryTables/queryTable671.xml"/><Relationship Id="rId769" Type="http://schemas.openxmlformats.org/officeDocument/2006/relationships/queryTable" Target="../queryTables/queryTable769.xml"/><Relationship Id="rId976" Type="http://schemas.openxmlformats.org/officeDocument/2006/relationships/queryTable" Target="../queryTables/queryTable976.xml"/><Relationship Id="rId1399" Type="http://schemas.openxmlformats.org/officeDocument/2006/relationships/queryTable" Target="../queryTables/queryTable1399.xml"/><Relationship Id="rId2352" Type="http://schemas.openxmlformats.org/officeDocument/2006/relationships/queryTable" Target="../queryTables/queryTable2352.xml"/><Relationship Id="rId2657" Type="http://schemas.openxmlformats.org/officeDocument/2006/relationships/queryTable" Target="../queryTables/queryTable2657.xml"/><Relationship Id="rId3403" Type="http://schemas.openxmlformats.org/officeDocument/2006/relationships/queryTable" Target="../queryTables/queryTable3403.xml"/><Relationship Id="rId324" Type="http://schemas.openxmlformats.org/officeDocument/2006/relationships/queryTable" Target="../queryTables/queryTable324.xml"/><Relationship Id="rId531" Type="http://schemas.openxmlformats.org/officeDocument/2006/relationships/queryTable" Target="../queryTables/queryTable531.xml"/><Relationship Id="rId629" Type="http://schemas.openxmlformats.org/officeDocument/2006/relationships/queryTable" Target="../queryTables/queryTable629.xml"/><Relationship Id="rId1161" Type="http://schemas.openxmlformats.org/officeDocument/2006/relationships/queryTable" Target="../queryTables/queryTable1161.xml"/><Relationship Id="rId1259" Type="http://schemas.openxmlformats.org/officeDocument/2006/relationships/queryTable" Target="../queryTables/queryTable1259.xml"/><Relationship Id="rId1466" Type="http://schemas.openxmlformats.org/officeDocument/2006/relationships/queryTable" Target="../queryTables/queryTable1466.xml"/><Relationship Id="rId2005" Type="http://schemas.openxmlformats.org/officeDocument/2006/relationships/queryTable" Target="../queryTables/queryTable2005.xml"/><Relationship Id="rId2212" Type="http://schemas.openxmlformats.org/officeDocument/2006/relationships/queryTable" Target="../queryTables/queryTable2212.xml"/><Relationship Id="rId2864" Type="http://schemas.openxmlformats.org/officeDocument/2006/relationships/queryTable" Target="../queryTables/queryTable2864.xml"/><Relationship Id="rId836" Type="http://schemas.openxmlformats.org/officeDocument/2006/relationships/queryTable" Target="../queryTables/queryTable836.xml"/><Relationship Id="rId1021" Type="http://schemas.openxmlformats.org/officeDocument/2006/relationships/queryTable" Target="../queryTables/queryTable1021.xml"/><Relationship Id="rId1119" Type="http://schemas.openxmlformats.org/officeDocument/2006/relationships/queryTable" Target="../queryTables/queryTable1119.xml"/><Relationship Id="rId1673" Type="http://schemas.openxmlformats.org/officeDocument/2006/relationships/queryTable" Target="../queryTables/queryTable1673.xml"/><Relationship Id="rId1880" Type="http://schemas.openxmlformats.org/officeDocument/2006/relationships/queryTable" Target="../queryTables/queryTable1880.xml"/><Relationship Id="rId1978" Type="http://schemas.openxmlformats.org/officeDocument/2006/relationships/queryTable" Target="../queryTables/queryTable1978.xml"/><Relationship Id="rId2517" Type="http://schemas.openxmlformats.org/officeDocument/2006/relationships/queryTable" Target="../queryTables/queryTable2517.xml"/><Relationship Id="rId2724" Type="http://schemas.openxmlformats.org/officeDocument/2006/relationships/queryTable" Target="../queryTables/queryTable2724.xml"/><Relationship Id="rId2931" Type="http://schemas.openxmlformats.org/officeDocument/2006/relationships/queryTable" Target="../queryTables/queryTable2931.xml"/><Relationship Id="rId903" Type="http://schemas.openxmlformats.org/officeDocument/2006/relationships/queryTable" Target="../queryTables/queryTable903.xml"/><Relationship Id="rId1326" Type="http://schemas.openxmlformats.org/officeDocument/2006/relationships/queryTable" Target="../queryTables/queryTable1326.xml"/><Relationship Id="rId1533" Type="http://schemas.openxmlformats.org/officeDocument/2006/relationships/queryTable" Target="../queryTables/queryTable1533.xml"/><Relationship Id="rId1740" Type="http://schemas.openxmlformats.org/officeDocument/2006/relationships/queryTable" Target="../queryTables/queryTable1740.xml"/><Relationship Id="rId3193" Type="http://schemas.openxmlformats.org/officeDocument/2006/relationships/queryTable" Target="../queryTables/queryTable3193.xml"/><Relationship Id="rId32" Type="http://schemas.openxmlformats.org/officeDocument/2006/relationships/queryTable" Target="../queryTables/queryTable32.xml"/><Relationship Id="rId1600" Type="http://schemas.openxmlformats.org/officeDocument/2006/relationships/queryTable" Target="../queryTables/queryTable1600.xml"/><Relationship Id="rId1838" Type="http://schemas.openxmlformats.org/officeDocument/2006/relationships/queryTable" Target="../queryTables/queryTable1838.xml"/><Relationship Id="rId3053" Type="http://schemas.openxmlformats.org/officeDocument/2006/relationships/queryTable" Target="../queryTables/queryTable3053.xml"/><Relationship Id="rId3260" Type="http://schemas.openxmlformats.org/officeDocument/2006/relationships/queryTable" Target="../queryTables/queryTable3260.xml"/><Relationship Id="rId3498" Type="http://schemas.openxmlformats.org/officeDocument/2006/relationships/queryTable" Target="../queryTables/queryTable3498.xml"/><Relationship Id="rId181" Type="http://schemas.openxmlformats.org/officeDocument/2006/relationships/queryTable" Target="../queryTables/queryTable181.xml"/><Relationship Id="rId1905" Type="http://schemas.openxmlformats.org/officeDocument/2006/relationships/queryTable" Target="../queryTables/queryTable1905.xml"/><Relationship Id="rId3120" Type="http://schemas.openxmlformats.org/officeDocument/2006/relationships/queryTable" Target="../queryTables/queryTable3120.xml"/><Relationship Id="rId3358" Type="http://schemas.openxmlformats.org/officeDocument/2006/relationships/queryTable" Target="../queryTables/queryTable3358.xml"/><Relationship Id="rId3565" Type="http://schemas.openxmlformats.org/officeDocument/2006/relationships/queryTable" Target="../queryTables/queryTable3565.xml"/><Relationship Id="rId279" Type="http://schemas.openxmlformats.org/officeDocument/2006/relationships/queryTable" Target="../queryTables/queryTable279.xml"/><Relationship Id="rId486" Type="http://schemas.openxmlformats.org/officeDocument/2006/relationships/queryTable" Target="../queryTables/queryTable486.xml"/><Relationship Id="rId693" Type="http://schemas.openxmlformats.org/officeDocument/2006/relationships/queryTable" Target="../queryTables/queryTable693.xml"/><Relationship Id="rId2167" Type="http://schemas.openxmlformats.org/officeDocument/2006/relationships/queryTable" Target="../queryTables/queryTable2167.xml"/><Relationship Id="rId2374" Type="http://schemas.openxmlformats.org/officeDocument/2006/relationships/queryTable" Target="../queryTables/queryTable2374.xml"/><Relationship Id="rId2581" Type="http://schemas.openxmlformats.org/officeDocument/2006/relationships/queryTable" Target="../queryTables/queryTable2581.xml"/><Relationship Id="rId3218" Type="http://schemas.openxmlformats.org/officeDocument/2006/relationships/queryTable" Target="../queryTables/queryTable3218.xml"/><Relationship Id="rId3425" Type="http://schemas.openxmlformats.org/officeDocument/2006/relationships/queryTable" Target="../queryTables/queryTable3425.xml"/><Relationship Id="rId139" Type="http://schemas.openxmlformats.org/officeDocument/2006/relationships/queryTable" Target="../queryTables/queryTable139.xml"/><Relationship Id="rId346" Type="http://schemas.openxmlformats.org/officeDocument/2006/relationships/queryTable" Target="../queryTables/queryTable346.xml"/><Relationship Id="rId553" Type="http://schemas.openxmlformats.org/officeDocument/2006/relationships/queryTable" Target="../queryTables/queryTable553.xml"/><Relationship Id="rId760" Type="http://schemas.openxmlformats.org/officeDocument/2006/relationships/queryTable" Target="../queryTables/queryTable760.xml"/><Relationship Id="rId998" Type="http://schemas.openxmlformats.org/officeDocument/2006/relationships/queryTable" Target="../queryTables/queryTable998.xml"/><Relationship Id="rId1183" Type="http://schemas.openxmlformats.org/officeDocument/2006/relationships/queryTable" Target="../queryTables/queryTable1183.xml"/><Relationship Id="rId1390" Type="http://schemas.openxmlformats.org/officeDocument/2006/relationships/queryTable" Target="../queryTables/queryTable1390.xml"/><Relationship Id="rId2027" Type="http://schemas.openxmlformats.org/officeDocument/2006/relationships/queryTable" Target="../queryTables/queryTable2027.xml"/><Relationship Id="rId2234" Type="http://schemas.openxmlformats.org/officeDocument/2006/relationships/queryTable" Target="../queryTables/queryTable2234.xml"/><Relationship Id="rId2441" Type="http://schemas.openxmlformats.org/officeDocument/2006/relationships/queryTable" Target="../queryTables/queryTable2441.xml"/><Relationship Id="rId2679" Type="http://schemas.openxmlformats.org/officeDocument/2006/relationships/queryTable" Target="../queryTables/queryTable2679.xml"/><Relationship Id="rId2886" Type="http://schemas.openxmlformats.org/officeDocument/2006/relationships/queryTable" Target="../queryTables/queryTable2886.xml"/><Relationship Id="rId206" Type="http://schemas.openxmlformats.org/officeDocument/2006/relationships/queryTable" Target="../queryTables/queryTable206.xml"/><Relationship Id="rId413" Type="http://schemas.openxmlformats.org/officeDocument/2006/relationships/queryTable" Target="../queryTables/queryTable413.xml"/><Relationship Id="rId858" Type="http://schemas.openxmlformats.org/officeDocument/2006/relationships/queryTable" Target="../queryTables/queryTable858.xml"/><Relationship Id="rId1043" Type="http://schemas.openxmlformats.org/officeDocument/2006/relationships/queryTable" Target="../queryTables/queryTable1043.xml"/><Relationship Id="rId1488" Type="http://schemas.openxmlformats.org/officeDocument/2006/relationships/queryTable" Target="../queryTables/queryTable1488.xml"/><Relationship Id="rId1695" Type="http://schemas.openxmlformats.org/officeDocument/2006/relationships/queryTable" Target="../queryTables/queryTable1695.xml"/><Relationship Id="rId2539" Type="http://schemas.openxmlformats.org/officeDocument/2006/relationships/queryTable" Target="../queryTables/queryTable2539.xml"/><Relationship Id="rId2746" Type="http://schemas.openxmlformats.org/officeDocument/2006/relationships/queryTable" Target="../queryTables/queryTable2746.xml"/><Relationship Id="rId2953" Type="http://schemas.openxmlformats.org/officeDocument/2006/relationships/queryTable" Target="../queryTables/queryTable2953.xml"/><Relationship Id="rId620" Type="http://schemas.openxmlformats.org/officeDocument/2006/relationships/queryTable" Target="../queryTables/queryTable620.xml"/><Relationship Id="rId718" Type="http://schemas.openxmlformats.org/officeDocument/2006/relationships/queryTable" Target="../queryTables/queryTable718.xml"/><Relationship Id="rId925" Type="http://schemas.openxmlformats.org/officeDocument/2006/relationships/queryTable" Target="../queryTables/queryTable925.xml"/><Relationship Id="rId1250" Type="http://schemas.openxmlformats.org/officeDocument/2006/relationships/queryTable" Target="../queryTables/queryTable1250.xml"/><Relationship Id="rId1348" Type="http://schemas.openxmlformats.org/officeDocument/2006/relationships/queryTable" Target="../queryTables/queryTable1348.xml"/><Relationship Id="rId1555" Type="http://schemas.openxmlformats.org/officeDocument/2006/relationships/queryTable" Target="../queryTables/queryTable1555.xml"/><Relationship Id="rId1762" Type="http://schemas.openxmlformats.org/officeDocument/2006/relationships/queryTable" Target="../queryTables/queryTable1762.xml"/><Relationship Id="rId2301" Type="http://schemas.openxmlformats.org/officeDocument/2006/relationships/queryTable" Target="../queryTables/queryTable2301.xml"/><Relationship Id="rId2606" Type="http://schemas.openxmlformats.org/officeDocument/2006/relationships/queryTable" Target="../queryTables/queryTable2606.xml"/><Relationship Id="rId1110" Type="http://schemas.openxmlformats.org/officeDocument/2006/relationships/queryTable" Target="../queryTables/queryTable1110.xml"/><Relationship Id="rId1208" Type="http://schemas.openxmlformats.org/officeDocument/2006/relationships/queryTable" Target="../queryTables/queryTable1208.xml"/><Relationship Id="rId1415" Type="http://schemas.openxmlformats.org/officeDocument/2006/relationships/queryTable" Target="../queryTables/queryTable1415.xml"/><Relationship Id="rId2813" Type="http://schemas.openxmlformats.org/officeDocument/2006/relationships/queryTable" Target="../queryTables/queryTable2813.xml"/><Relationship Id="rId54" Type="http://schemas.openxmlformats.org/officeDocument/2006/relationships/queryTable" Target="../queryTables/queryTable54.xml"/><Relationship Id="rId1622" Type="http://schemas.openxmlformats.org/officeDocument/2006/relationships/queryTable" Target="../queryTables/queryTable1622.xml"/><Relationship Id="rId1927" Type="http://schemas.openxmlformats.org/officeDocument/2006/relationships/queryTable" Target="../queryTables/queryTable1927.xml"/><Relationship Id="rId3075" Type="http://schemas.openxmlformats.org/officeDocument/2006/relationships/queryTable" Target="../queryTables/queryTable3075.xml"/><Relationship Id="rId3282" Type="http://schemas.openxmlformats.org/officeDocument/2006/relationships/queryTable" Target="../queryTables/queryTable3282.xml"/><Relationship Id="rId2091" Type="http://schemas.openxmlformats.org/officeDocument/2006/relationships/queryTable" Target="../queryTables/queryTable2091.xml"/><Relationship Id="rId2189" Type="http://schemas.openxmlformats.org/officeDocument/2006/relationships/queryTable" Target="../queryTables/queryTable2189.xml"/><Relationship Id="rId3142" Type="http://schemas.openxmlformats.org/officeDocument/2006/relationships/queryTable" Target="../queryTables/queryTable3142.xml"/><Relationship Id="rId270" Type="http://schemas.openxmlformats.org/officeDocument/2006/relationships/queryTable" Target="../queryTables/queryTable270.xml"/><Relationship Id="rId2396" Type="http://schemas.openxmlformats.org/officeDocument/2006/relationships/queryTable" Target="../queryTables/queryTable2396.xml"/><Relationship Id="rId3002" Type="http://schemas.openxmlformats.org/officeDocument/2006/relationships/queryTable" Target="../queryTables/queryTable3002.xml"/><Relationship Id="rId3447" Type="http://schemas.openxmlformats.org/officeDocument/2006/relationships/queryTable" Target="../queryTables/queryTable3447.xml"/><Relationship Id="rId130" Type="http://schemas.openxmlformats.org/officeDocument/2006/relationships/queryTable" Target="../queryTables/queryTable130.xml"/><Relationship Id="rId368" Type="http://schemas.openxmlformats.org/officeDocument/2006/relationships/queryTable" Target="../queryTables/queryTable368.xml"/><Relationship Id="rId575" Type="http://schemas.openxmlformats.org/officeDocument/2006/relationships/queryTable" Target="../queryTables/queryTable575.xml"/><Relationship Id="rId782" Type="http://schemas.openxmlformats.org/officeDocument/2006/relationships/queryTable" Target="../queryTables/queryTable782.xml"/><Relationship Id="rId2049" Type="http://schemas.openxmlformats.org/officeDocument/2006/relationships/queryTable" Target="../queryTables/queryTable2049.xml"/><Relationship Id="rId2256" Type="http://schemas.openxmlformats.org/officeDocument/2006/relationships/queryTable" Target="../queryTables/queryTable2256.xml"/><Relationship Id="rId2463" Type="http://schemas.openxmlformats.org/officeDocument/2006/relationships/queryTable" Target="../queryTables/queryTable2463.xml"/><Relationship Id="rId2670" Type="http://schemas.openxmlformats.org/officeDocument/2006/relationships/queryTable" Target="../queryTables/queryTable2670.xml"/><Relationship Id="rId3307" Type="http://schemas.openxmlformats.org/officeDocument/2006/relationships/queryTable" Target="../queryTables/queryTable3307.xml"/><Relationship Id="rId3514" Type="http://schemas.openxmlformats.org/officeDocument/2006/relationships/queryTable" Target="../queryTables/queryTable3514.xml"/><Relationship Id="rId228" Type="http://schemas.openxmlformats.org/officeDocument/2006/relationships/queryTable" Target="../queryTables/queryTable228.xml"/><Relationship Id="rId435" Type="http://schemas.openxmlformats.org/officeDocument/2006/relationships/queryTable" Target="../queryTables/queryTable435.xml"/><Relationship Id="rId642" Type="http://schemas.openxmlformats.org/officeDocument/2006/relationships/queryTable" Target="../queryTables/queryTable642.xml"/><Relationship Id="rId1065" Type="http://schemas.openxmlformats.org/officeDocument/2006/relationships/queryTable" Target="../queryTables/queryTable1065.xml"/><Relationship Id="rId1272" Type="http://schemas.openxmlformats.org/officeDocument/2006/relationships/queryTable" Target="../queryTables/queryTable1272.xml"/><Relationship Id="rId2116" Type="http://schemas.openxmlformats.org/officeDocument/2006/relationships/queryTable" Target="../queryTables/queryTable2116.xml"/><Relationship Id="rId2323" Type="http://schemas.openxmlformats.org/officeDocument/2006/relationships/queryTable" Target="../queryTables/queryTable2323.xml"/><Relationship Id="rId2530" Type="http://schemas.openxmlformats.org/officeDocument/2006/relationships/queryTable" Target="../queryTables/queryTable2530.xml"/><Relationship Id="rId2768" Type="http://schemas.openxmlformats.org/officeDocument/2006/relationships/queryTable" Target="../queryTables/queryTable2768.xml"/><Relationship Id="rId2975" Type="http://schemas.openxmlformats.org/officeDocument/2006/relationships/queryTable" Target="../queryTables/queryTable2975.xml"/><Relationship Id="rId502" Type="http://schemas.openxmlformats.org/officeDocument/2006/relationships/queryTable" Target="../queryTables/queryTable502.xml"/><Relationship Id="rId947" Type="http://schemas.openxmlformats.org/officeDocument/2006/relationships/queryTable" Target="../queryTables/queryTable947.xml"/><Relationship Id="rId1132" Type="http://schemas.openxmlformats.org/officeDocument/2006/relationships/queryTable" Target="../queryTables/queryTable1132.xml"/><Relationship Id="rId1577" Type="http://schemas.openxmlformats.org/officeDocument/2006/relationships/queryTable" Target="../queryTables/queryTable1577.xml"/><Relationship Id="rId1784" Type="http://schemas.openxmlformats.org/officeDocument/2006/relationships/queryTable" Target="../queryTables/queryTable1784.xml"/><Relationship Id="rId1991" Type="http://schemas.openxmlformats.org/officeDocument/2006/relationships/queryTable" Target="../queryTables/queryTable1991.xml"/><Relationship Id="rId2628" Type="http://schemas.openxmlformats.org/officeDocument/2006/relationships/queryTable" Target="../queryTables/queryTable2628.xml"/><Relationship Id="rId2835" Type="http://schemas.openxmlformats.org/officeDocument/2006/relationships/queryTable" Target="../queryTables/queryTable2835.xml"/><Relationship Id="rId76" Type="http://schemas.openxmlformats.org/officeDocument/2006/relationships/queryTable" Target="../queryTables/queryTable76.xml"/><Relationship Id="rId807" Type="http://schemas.openxmlformats.org/officeDocument/2006/relationships/queryTable" Target="../queryTables/queryTable807.xml"/><Relationship Id="rId1437" Type="http://schemas.openxmlformats.org/officeDocument/2006/relationships/queryTable" Target="../queryTables/queryTable1437.xml"/><Relationship Id="rId1644" Type="http://schemas.openxmlformats.org/officeDocument/2006/relationships/queryTable" Target="../queryTables/queryTable1644.xml"/><Relationship Id="rId1851" Type="http://schemas.openxmlformats.org/officeDocument/2006/relationships/queryTable" Target="../queryTables/queryTable1851.xml"/><Relationship Id="rId2902" Type="http://schemas.openxmlformats.org/officeDocument/2006/relationships/queryTable" Target="../queryTables/queryTable2902.xml"/><Relationship Id="rId3097" Type="http://schemas.openxmlformats.org/officeDocument/2006/relationships/queryTable" Target="../queryTables/queryTable3097.xml"/><Relationship Id="rId1504" Type="http://schemas.openxmlformats.org/officeDocument/2006/relationships/queryTable" Target="../queryTables/queryTable1504.xml"/><Relationship Id="rId1711" Type="http://schemas.openxmlformats.org/officeDocument/2006/relationships/queryTable" Target="../queryTables/queryTable1711.xml"/><Relationship Id="rId1949" Type="http://schemas.openxmlformats.org/officeDocument/2006/relationships/queryTable" Target="../queryTables/queryTable1949.xml"/><Relationship Id="rId3164" Type="http://schemas.openxmlformats.org/officeDocument/2006/relationships/queryTable" Target="../queryTables/queryTable3164.xml"/><Relationship Id="rId292" Type="http://schemas.openxmlformats.org/officeDocument/2006/relationships/queryTable" Target="../queryTables/queryTable292.xml"/><Relationship Id="rId1809" Type="http://schemas.openxmlformats.org/officeDocument/2006/relationships/queryTable" Target="../queryTables/queryTable1809.xml"/><Relationship Id="rId3371" Type="http://schemas.openxmlformats.org/officeDocument/2006/relationships/queryTable" Target="../queryTables/queryTable3371.xml"/><Relationship Id="rId3469" Type="http://schemas.openxmlformats.org/officeDocument/2006/relationships/queryTable" Target="../queryTables/queryTable3469.xml"/><Relationship Id="rId597" Type="http://schemas.openxmlformats.org/officeDocument/2006/relationships/queryTable" Target="../queryTables/queryTable597.xml"/><Relationship Id="rId2180" Type="http://schemas.openxmlformats.org/officeDocument/2006/relationships/queryTable" Target="../queryTables/queryTable2180.xml"/><Relationship Id="rId2278" Type="http://schemas.openxmlformats.org/officeDocument/2006/relationships/queryTable" Target="../queryTables/queryTable2278.xml"/><Relationship Id="rId2485" Type="http://schemas.openxmlformats.org/officeDocument/2006/relationships/queryTable" Target="../queryTables/queryTable2485.xml"/><Relationship Id="rId3024" Type="http://schemas.openxmlformats.org/officeDocument/2006/relationships/queryTable" Target="../queryTables/queryTable3024.xml"/><Relationship Id="rId3231" Type="http://schemas.openxmlformats.org/officeDocument/2006/relationships/queryTable" Target="../queryTables/queryTable3231.xml"/><Relationship Id="rId3329" Type="http://schemas.openxmlformats.org/officeDocument/2006/relationships/queryTable" Target="../queryTables/queryTable3329.xml"/><Relationship Id="rId152" Type="http://schemas.openxmlformats.org/officeDocument/2006/relationships/queryTable" Target="../queryTables/queryTable152.xml"/><Relationship Id="rId457" Type="http://schemas.openxmlformats.org/officeDocument/2006/relationships/queryTable" Target="../queryTables/queryTable457.xml"/><Relationship Id="rId1087" Type="http://schemas.openxmlformats.org/officeDocument/2006/relationships/queryTable" Target="../queryTables/queryTable1087.xml"/><Relationship Id="rId1294" Type="http://schemas.openxmlformats.org/officeDocument/2006/relationships/queryTable" Target="../queryTables/queryTable1294.xml"/><Relationship Id="rId2040" Type="http://schemas.openxmlformats.org/officeDocument/2006/relationships/queryTable" Target="../queryTables/queryTable2040.xml"/><Relationship Id="rId2138" Type="http://schemas.openxmlformats.org/officeDocument/2006/relationships/queryTable" Target="../queryTables/queryTable2138.xml"/><Relationship Id="rId2692" Type="http://schemas.openxmlformats.org/officeDocument/2006/relationships/queryTable" Target="../queryTables/queryTable2692.xml"/><Relationship Id="rId2997" Type="http://schemas.openxmlformats.org/officeDocument/2006/relationships/queryTable" Target="../queryTables/queryTable2997.xml"/><Relationship Id="rId3536" Type="http://schemas.openxmlformats.org/officeDocument/2006/relationships/queryTable" Target="../queryTables/queryTable3536.xml"/><Relationship Id="rId664" Type="http://schemas.openxmlformats.org/officeDocument/2006/relationships/queryTable" Target="../queryTables/queryTable664.xml"/><Relationship Id="rId871" Type="http://schemas.openxmlformats.org/officeDocument/2006/relationships/queryTable" Target="../queryTables/queryTable871.xml"/><Relationship Id="rId969" Type="http://schemas.openxmlformats.org/officeDocument/2006/relationships/queryTable" Target="../queryTables/queryTable969.xml"/><Relationship Id="rId1599" Type="http://schemas.openxmlformats.org/officeDocument/2006/relationships/queryTable" Target="../queryTables/queryTable1599.xml"/><Relationship Id="rId2345" Type="http://schemas.openxmlformats.org/officeDocument/2006/relationships/queryTable" Target="../queryTables/queryTable2345.xml"/><Relationship Id="rId2552" Type="http://schemas.openxmlformats.org/officeDocument/2006/relationships/queryTable" Target="../queryTables/queryTable2552.xml"/><Relationship Id="rId317" Type="http://schemas.openxmlformats.org/officeDocument/2006/relationships/queryTable" Target="../queryTables/queryTable317.xml"/><Relationship Id="rId524" Type="http://schemas.openxmlformats.org/officeDocument/2006/relationships/queryTable" Target="../queryTables/queryTable524.xml"/><Relationship Id="rId731" Type="http://schemas.openxmlformats.org/officeDocument/2006/relationships/queryTable" Target="../queryTables/queryTable731.xml"/><Relationship Id="rId1154" Type="http://schemas.openxmlformats.org/officeDocument/2006/relationships/queryTable" Target="../queryTables/queryTable1154.xml"/><Relationship Id="rId1361" Type="http://schemas.openxmlformats.org/officeDocument/2006/relationships/queryTable" Target="../queryTables/queryTable1361.xml"/><Relationship Id="rId1459" Type="http://schemas.openxmlformats.org/officeDocument/2006/relationships/queryTable" Target="../queryTables/queryTable1459.xml"/><Relationship Id="rId2205" Type="http://schemas.openxmlformats.org/officeDocument/2006/relationships/queryTable" Target="../queryTables/queryTable2205.xml"/><Relationship Id="rId2412" Type="http://schemas.openxmlformats.org/officeDocument/2006/relationships/queryTable" Target="../queryTables/queryTable2412.xml"/><Relationship Id="rId2857" Type="http://schemas.openxmlformats.org/officeDocument/2006/relationships/queryTable" Target="../queryTables/queryTable2857.xml"/><Relationship Id="rId98" Type="http://schemas.openxmlformats.org/officeDocument/2006/relationships/queryTable" Target="../queryTables/queryTable98.xml"/><Relationship Id="rId829" Type="http://schemas.openxmlformats.org/officeDocument/2006/relationships/queryTable" Target="../queryTables/queryTable829.xml"/><Relationship Id="rId1014" Type="http://schemas.openxmlformats.org/officeDocument/2006/relationships/queryTable" Target="../queryTables/queryTable1014.xml"/><Relationship Id="rId1221" Type="http://schemas.openxmlformats.org/officeDocument/2006/relationships/queryTable" Target="../queryTables/queryTable1221.xml"/><Relationship Id="rId1666" Type="http://schemas.openxmlformats.org/officeDocument/2006/relationships/queryTable" Target="../queryTables/queryTable1666.xml"/><Relationship Id="rId1873" Type="http://schemas.openxmlformats.org/officeDocument/2006/relationships/queryTable" Target="../queryTables/queryTable1873.xml"/><Relationship Id="rId2717" Type="http://schemas.openxmlformats.org/officeDocument/2006/relationships/queryTable" Target="../queryTables/queryTable2717.xml"/><Relationship Id="rId2924" Type="http://schemas.openxmlformats.org/officeDocument/2006/relationships/queryTable" Target="../queryTables/queryTable2924.xml"/><Relationship Id="rId1319" Type="http://schemas.openxmlformats.org/officeDocument/2006/relationships/queryTable" Target="../queryTables/queryTable1319.xml"/><Relationship Id="rId1526" Type="http://schemas.openxmlformats.org/officeDocument/2006/relationships/queryTable" Target="../queryTables/queryTable1526.xml"/><Relationship Id="rId1733" Type="http://schemas.openxmlformats.org/officeDocument/2006/relationships/queryTable" Target="../queryTables/queryTable1733.xml"/><Relationship Id="rId1940" Type="http://schemas.openxmlformats.org/officeDocument/2006/relationships/queryTable" Target="../queryTables/queryTable1940.xml"/><Relationship Id="rId3186" Type="http://schemas.openxmlformats.org/officeDocument/2006/relationships/queryTable" Target="../queryTables/queryTable3186.xml"/><Relationship Id="rId3393" Type="http://schemas.openxmlformats.org/officeDocument/2006/relationships/queryTable" Target="../queryTables/queryTable3393.xml"/><Relationship Id="rId25" Type="http://schemas.openxmlformats.org/officeDocument/2006/relationships/queryTable" Target="../queryTables/queryTable25.xml"/><Relationship Id="rId1800" Type="http://schemas.openxmlformats.org/officeDocument/2006/relationships/queryTable" Target="../queryTables/queryTable1800.xml"/><Relationship Id="rId3046" Type="http://schemas.openxmlformats.org/officeDocument/2006/relationships/queryTable" Target="../queryTables/queryTable3046.xml"/><Relationship Id="rId3253" Type="http://schemas.openxmlformats.org/officeDocument/2006/relationships/queryTable" Target="../queryTables/queryTable3253.xml"/><Relationship Id="rId3460" Type="http://schemas.openxmlformats.org/officeDocument/2006/relationships/queryTable" Target="../queryTables/queryTable3460.xml"/><Relationship Id="rId174" Type="http://schemas.openxmlformats.org/officeDocument/2006/relationships/queryTable" Target="../queryTables/queryTable174.xml"/><Relationship Id="rId381" Type="http://schemas.openxmlformats.org/officeDocument/2006/relationships/queryTable" Target="../queryTables/queryTable381.xml"/><Relationship Id="rId2062" Type="http://schemas.openxmlformats.org/officeDocument/2006/relationships/queryTable" Target="../queryTables/queryTable2062.xml"/><Relationship Id="rId3113" Type="http://schemas.openxmlformats.org/officeDocument/2006/relationships/queryTable" Target="../queryTables/queryTable3113.xml"/><Relationship Id="rId3558" Type="http://schemas.openxmlformats.org/officeDocument/2006/relationships/queryTable" Target="../queryTables/queryTable3558.xml"/><Relationship Id="rId241" Type="http://schemas.openxmlformats.org/officeDocument/2006/relationships/queryTable" Target="../queryTables/queryTable241.xml"/><Relationship Id="rId479" Type="http://schemas.openxmlformats.org/officeDocument/2006/relationships/queryTable" Target="../queryTables/queryTable479.xml"/><Relationship Id="rId686" Type="http://schemas.openxmlformats.org/officeDocument/2006/relationships/queryTable" Target="../queryTables/queryTable686.xml"/><Relationship Id="rId893" Type="http://schemas.openxmlformats.org/officeDocument/2006/relationships/queryTable" Target="../queryTables/queryTable893.xml"/><Relationship Id="rId2367" Type="http://schemas.openxmlformats.org/officeDocument/2006/relationships/queryTable" Target="../queryTables/queryTable2367.xml"/><Relationship Id="rId2574" Type="http://schemas.openxmlformats.org/officeDocument/2006/relationships/queryTable" Target="../queryTables/queryTable2574.xml"/><Relationship Id="rId2781" Type="http://schemas.openxmlformats.org/officeDocument/2006/relationships/queryTable" Target="../queryTables/queryTable2781.xml"/><Relationship Id="rId3320" Type="http://schemas.openxmlformats.org/officeDocument/2006/relationships/queryTable" Target="../queryTables/queryTable3320.xml"/><Relationship Id="rId3418" Type="http://schemas.openxmlformats.org/officeDocument/2006/relationships/queryTable" Target="../queryTables/queryTable3418.xml"/><Relationship Id="rId339" Type="http://schemas.openxmlformats.org/officeDocument/2006/relationships/queryTable" Target="../queryTables/queryTable339.xml"/><Relationship Id="rId546" Type="http://schemas.openxmlformats.org/officeDocument/2006/relationships/queryTable" Target="../queryTables/queryTable546.xml"/><Relationship Id="rId753" Type="http://schemas.openxmlformats.org/officeDocument/2006/relationships/queryTable" Target="../queryTables/queryTable753.xml"/><Relationship Id="rId1176" Type="http://schemas.openxmlformats.org/officeDocument/2006/relationships/queryTable" Target="../queryTables/queryTable1176.xml"/><Relationship Id="rId1383" Type="http://schemas.openxmlformats.org/officeDocument/2006/relationships/queryTable" Target="../queryTables/queryTable1383.xml"/><Relationship Id="rId2227" Type="http://schemas.openxmlformats.org/officeDocument/2006/relationships/queryTable" Target="../queryTables/queryTable2227.xml"/><Relationship Id="rId2434" Type="http://schemas.openxmlformats.org/officeDocument/2006/relationships/queryTable" Target="../queryTables/queryTable2434.xml"/><Relationship Id="rId2879" Type="http://schemas.openxmlformats.org/officeDocument/2006/relationships/queryTable" Target="../queryTables/queryTable2879.xml"/><Relationship Id="rId101" Type="http://schemas.openxmlformats.org/officeDocument/2006/relationships/queryTable" Target="../queryTables/queryTable101.xml"/><Relationship Id="rId406" Type="http://schemas.openxmlformats.org/officeDocument/2006/relationships/queryTable" Target="../queryTables/queryTable406.xml"/><Relationship Id="rId960" Type="http://schemas.openxmlformats.org/officeDocument/2006/relationships/queryTable" Target="../queryTables/queryTable960.xml"/><Relationship Id="rId1036" Type="http://schemas.openxmlformats.org/officeDocument/2006/relationships/queryTable" Target="../queryTables/queryTable1036.xml"/><Relationship Id="rId1243" Type="http://schemas.openxmlformats.org/officeDocument/2006/relationships/queryTable" Target="../queryTables/queryTable1243.xml"/><Relationship Id="rId1590" Type="http://schemas.openxmlformats.org/officeDocument/2006/relationships/queryTable" Target="../queryTables/queryTable1590.xml"/><Relationship Id="rId1688" Type="http://schemas.openxmlformats.org/officeDocument/2006/relationships/queryTable" Target="../queryTables/queryTable1688.xml"/><Relationship Id="rId1895" Type="http://schemas.openxmlformats.org/officeDocument/2006/relationships/queryTable" Target="../queryTables/queryTable1895.xml"/><Relationship Id="rId2641" Type="http://schemas.openxmlformats.org/officeDocument/2006/relationships/queryTable" Target="../queryTables/queryTable2641.xml"/><Relationship Id="rId2739" Type="http://schemas.openxmlformats.org/officeDocument/2006/relationships/queryTable" Target="../queryTables/queryTable2739.xml"/><Relationship Id="rId2946" Type="http://schemas.openxmlformats.org/officeDocument/2006/relationships/queryTable" Target="../queryTables/queryTable2946.xml"/><Relationship Id="rId613" Type="http://schemas.openxmlformats.org/officeDocument/2006/relationships/queryTable" Target="../queryTables/queryTable613.xml"/><Relationship Id="rId820" Type="http://schemas.openxmlformats.org/officeDocument/2006/relationships/queryTable" Target="../queryTables/queryTable820.xml"/><Relationship Id="rId918" Type="http://schemas.openxmlformats.org/officeDocument/2006/relationships/queryTable" Target="../queryTables/queryTable918.xml"/><Relationship Id="rId1450" Type="http://schemas.openxmlformats.org/officeDocument/2006/relationships/queryTable" Target="../queryTables/queryTable1450.xml"/><Relationship Id="rId1548" Type="http://schemas.openxmlformats.org/officeDocument/2006/relationships/queryTable" Target="../queryTables/queryTable1548.xml"/><Relationship Id="rId1755" Type="http://schemas.openxmlformats.org/officeDocument/2006/relationships/queryTable" Target="../queryTables/queryTable1755.xml"/><Relationship Id="rId2501" Type="http://schemas.openxmlformats.org/officeDocument/2006/relationships/queryTable" Target="../queryTables/queryTable2501.xml"/><Relationship Id="rId1103" Type="http://schemas.openxmlformats.org/officeDocument/2006/relationships/queryTable" Target="../queryTables/queryTable1103.xml"/><Relationship Id="rId1310" Type="http://schemas.openxmlformats.org/officeDocument/2006/relationships/queryTable" Target="../queryTables/queryTable1310.xml"/><Relationship Id="rId1408" Type="http://schemas.openxmlformats.org/officeDocument/2006/relationships/queryTable" Target="../queryTables/queryTable1408.xml"/><Relationship Id="rId1962" Type="http://schemas.openxmlformats.org/officeDocument/2006/relationships/queryTable" Target="../queryTables/queryTable1962.xml"/><Relationship Id="rId2806" Type="http://schemas.openxmlformats.org/officeDocument/2006/relationships/queryTable" Target="../queryTables/queryTable2806.xml"/><Relationship Id="rId47" Type="http://schemas.openxmlformats.org/officeDocument/2006/relationships/queryTable" Target="../queryTables/queryTable47.xml"/><Relationship Id="rId1615" Type="http://schemas.openxmlformats.org/officeDocument/2006/relationships/queryTable" Target="../queryTables/queryTable1615.xml"/><Relationship Id="rId1822" Type="http://schemas.openxmlformats.org/officeDocument/2006/relationships/queryTable" Target="../queryTables/queryTable1822.xml"/><Relationship Id="rId3068" Type="http://schemas.openxmlformats.org/officeDocument/2006/relationships/queryTable" Target="../queryTables/queryTable3068.xml"/><Relationship Id="rId3275" Type="http://schemas.openxmlformats.org/officeDocument/2006/relationships/queryTable" Target="../queryTables/queryTable3275.xml"/><Relationship Id="rId3482" Type="http://schemas.openxmlformats.org/officeDocument/2006/relationships/queryTable" Target="../queryTables/queryTable3482.xml"/><Relationship Id="rId196" Type="http://schemas.openxmlformats.org/officeDocument/2006/relationships/queryTable" Target="../queryTables/queryTable196.xml"/><Relationship Id="rId2084" Type="http://schemas.openxmlformats.org/officeDocument/2006/relationships/queryTable" Target="../queryTables/queryTable2084.xml"/><Relationship Id="rId2291" Type="http://schemas.openxmlformats.org/officeDocument/2006/relationships/queryTable" Target="../queryTables/queryTable2291.xml"/><Relationship Id="rId3135" Type="http://schemas.openxmlformats.org/officeDocument/2006/relationships/queryTable" Target="../queryTables/queryTable3135.xml"/><Relationship Id="rId3342" Type="http://schemas.openxmlformats.org/officeDocument/2006/relationships/queryTable" Target="../queryTables/queryTable3342.xml"/><Relationship Id="rId263" Type="http://schemas.openxmlformats.org/officeDocument/2006/relationships/queryTable" Target="../queryTables/queryTable263.xml"/><Relationship Id="rId470" Type="http://schemas.openxmlformats.org/officeDocument/2006/relationships/queryTable" Target="../queryTables/queryTable470.xml"/><Relationship Id="rId2151" Type="http://schemas.openxmlformats.org/officeDocument/2006/relationships/queryTable" Target="../queryTables/queryTable2151.xml"/><Relationship Id="rId2389" Type="http://schemas.openxmlformats.org/officeDocument/2006/relationships/queryTable" Target="../queryTables/queryTable2389.xml"/><Relationship Id="rId2596" Type="http://schemas.openxmlformats.org/officeDocument/2006/relationships/queryTable" Target="../queryTables/queryTable2596.xml"/><Relationship Id="rId3202" Type="http://schemas.openxmlformats.org/officeDocument/2006/relationships/queryTable" Target="../queryTables/queryTable3202.xml"/><Relationship Id="rId123" Type="http://schemas.openxmlformats.org/officeDocument/2006/relationships/queryTable" Target="../queryTables/queryTable123.xml"/><Relationship Id="rId330" Type="http://schemas.openxmlformats.org/officeDocument/2006/relationships/queryTable" Target="../queryTables/queryTable330.xml"/><Relationship Id="rId568" Type="http://schemas.openxmlformats.org/officeDocument/2006/relationships/queryTable" Target="../queryTables/queryTable568.xml"/><Relationship Id="rId775" Type="http://schemas.openxmlformats.org/officeDocument/2006/relationships/queryTable" Target="../queryTables/queryTable775.xml"/><Relationship Id="rId982" Type="http://schemas.openxmlformats.org/officeDocument/2006/relationships/queryTable" Target="../queryTables/queryTable982.xml"/><Relationship Id="rId1198" Type="http://schemas.openxmlformats.org/officeDocument/2006/relationships/queryTable" Target="../queryTables/queryTable1198.xml"/><Relationship Id="rId2011" Type="http://schemas.openxmlformats.org/officeDocument/2006/relationships/queryTable" Target="../queryTables/queryTable2011.xml"/><Relationship Id="rId2249" Type="http://schemas.openxmlformats.org/officeDocument/2006/relationships/queryTable" Target="../queryTables/queryTable2249.xml"/><Relationship Id="rId2456" Type="http://schemas.openxmlformats.org/officeDocument/2006/relationships/queryTable" Target="../queryTables/queryTable2456.xml"/><Relationship Id="rId2663" Type="http://schemas.openxmlformats.org/officeDocument/2006/relationships/queryTable" Target="../queryTables/queryTable2663.xml"/><Relationship Id="rId2870" Type="http://schemas.openxmlformats.org/officeDocument/2006/relationships/queryTable" Target="../queryTables/queryTable2870.xml"/><Relationship Id="rId3507" Type="http://schemas.openxmlformats.org/officeDocument/2006/relationships/queryTable" Target="../queryTables/queryTable3507.xml"/><Relationship Id="rId428" Type="http://schemas.openxmlformats.org/officeDocument/2006/relationships/queryTable" Target="../queryTables/queryTable428.xml"/><Relationship Id="rId635" Type="http://schemas.openxmlformats.org/officeDocument/2006/relationships/queryTable" Target="../queryTables/queryTable635.xml"/><Relationship Id="rId842" Type="http://schemas.openxmlformats.org/officeDocument/2006/relationships/queryTable" Target="../queryTables/queryTable842.xml"/><Relationship Id="rId1058" Type="http://schemas.openxmlformats.org/officeDocument/2006/relationships/queryTable" Target="../queryTables/queryTable1058.xml"/><Relationship Id="rId1265" Type="http://schemas.openxmlformats.org/officeDocument/2006/relationships/queryTable" Target="../queryTables/queryTable1265.xml"/><Relationship Id="rId1472" Type="http://schemas.openxmlformats.org/officeDocument/2006/relationships/queryTable" Target="../queryTables/queryTable1472.xml"/><Relationship Id="rId2109" Type="http://schemas.openxmlformats.org/officeDocument/2006/relationships/queryTable" Target="../queryTables/queryTable2109.xml"/><Relationship Id="rId2316" Type="http://schemas.openxmlformats.org/officeDocument/2006/relationships/queryTable" Target="../queryTables/queryTable2316.xml"/><Relationship Id="rId2523" Type="http://schemas.openxmlformats.org/officeDocument/2006/relationships/queryTable" Target="../queryTables/queryTable2523.xml"/><Relationship Id="rId2730" Type="http://schemas.openxmlformats.org/officeDocument/2006/relationships/queryTable" Target="../queryTables/queryTable2730.xml"/><Relationship Id="rId2968" Type="http://schemas.openxmlformats.org/officeDocument/2006/relationships/queryTable" Target="../queryTables/queryTable2968.xml"/><Relationship Id="rId702" Type="http://schemas.openxmlformats.org/officeDocument/2006/relationships/queryTable" Target="../queryTables/queryTable702.xml"/><Relationship Id="rId1125" Type="http://schemas.openxmlformats.org/officeDocument/2006/relationships/queryTable" Target="../queryTables/queryTable1125.xml"/><Relationship Id="rId1332" Type="http://schemas.openxmlformats.org/officeDocument/2006/relationships/queryTable" Target="../queryTables/queryTable1332.xml"/><Relationship Id="rId1777" Type="http://schemas.openxmlformats.org/officeDocument/2006/relationships/queryTable" Target="../queryTables/queryTable1777.xml"/><Relationship Id="rId1984" Type="http://schemas.openxmlformats.org/officeDocument/2006/relationships/queryTable" Target="../queryTables/queryTable1984.xml"/><Relationship Id="rId2828" Type="http://schemas.openxmlformats.org/officeDocument/2006/relationships/queryTable" Target="../queryTables/queryTable2828.xml"/><Relationship Id="rId69" Type="http://schemas.openxmlformats.org/officeDocument/2006/relationships/queryTable" Target="../queryTables/queryTable69.xml"/><Relationship Id="rId1637" Type="http://schemas.openxmlformats.org/officeDocument/2006/relationships/queryTable" Target="../queryTables/queryTable1637.xml"/><Relationship Id="rId1844" Type="http://schemas.openxmlformats.org/officeDocument/2006/relationships/queryTable" Target="../queryTables/queryTable1844.xml"/><Relationship Id="rId3297" Type="http://schemas.openxmlformats.org/officeDocument/2006/relationships/queryTable" Target="../queryTables/queryTable3297.xml"/><Relationship Id="rId1704" Type="http://schemas.openxmlformats.org/officeDocument/2006/relationships/queryTable" Target="../queryTables/queryTable1704.xml"/><Relationship Id="rId3157" Type="http://schemas.openxmlformats.org/officeDocument/2006/relationships/queryTable" Target="../queryTables/queryTable3157.xml"/><Relationship Id="rId285" Type="http://schemas.openxmlformats.org/officeDocument/2006/relationships/queryTable" Target="../queryTables/queryTable285.xml"/><Relationship Id="rId1911" Type="http://schemas.openxmlformats.org/officeDocument/2006/relationships/queryTable" Target="../queryTables/queryTable1911.xml"/><Relationship Id="rId3364" Type="http://schemas.openxmlformats.org/officeDocument/2006/relationships/queryTable" Target="../queryTables/queryTable3364.xml"/><Relationship Id="rId492" Type="http://schemas.openxmlformats.org/officeDocument/2006/relationships/queryTable" Target="../queryTables/queryTable492.xml"/><Relationship Id="rId797" Type="http://schemas.openxmlformats.org/officeDocument/2006/relationships/queryTable" Target="../queryTables/queryTable797.xml"/><Relationship Id="rId2173" Type="http://schemas.openxmlformats.org/officeDocument/2006/relationships/queryTable" Target="../queryTables/queryTable2173.xml"/><Relationship Id="rId2380" Type="http://schemas.openxmlformats.org/officeDocument/2006/relationships/queryTable" Target="../queryTables/queryTable2380.xml"/><Relationship Id="rId2478" Type="http://schemas.openxmlformats.org/officeDocument/2006/relationships/queryTable" Target="../queryTables/queryTable2478.xml"/><Relationship Id="rId3017" Type="http://schemas.openxmlformats.org/officeDocument/2006/relationships/queryTable" Target="../queryTables/queryTable3017.xml"/><Relationship Id="rId3224" Type="http://schemas.openxmlformats.org/officeDocument/2006/relationships/queryTable" Target="../queryTables/queryTable3224.xml"/><Relationship Id="rId3431" Type="http://schemas.openxmlformats.org/officeDocument/2006/relationships/queryTable" Target="../queryTables/queryTable3431.xml"/><Relationship Id="rId145" Type="http://schemas.openxmlformats.org/officeDocument/2006/relationships/queryTable" Target="../queryTables/queryTable145.xml"/><Relationship Id="rId352" Type="http://schemas.openxmlformats.org/officeDocument/2006/relationships/queryTable" Target="../queryTables/queryTable352.xml"/><Relationship Id="rId1287" Type="http://schemas.openxmlformats.org/officeDocument/2006/relationships/queryTable" Target="../queryTables/queryTable1287.xml"/><Relationship Id="rId2033" Type="http://schemas.openxmlformats.org/officeDocument/2006/relationships/queryTable" Target="../queryTables/queryTable2033.xml"/><Relationship Id="rId2240" Type="http://schemas.openxmlformats.org/officeDocument/2006/relationships/queryTable" Target="../queryTables/queryTable2240.xml"/><Relationship Id="rId2685" Type="http://schemas.openxmlformats.org/officeDocument/2006/relationships/queryTable" Target="../queryTables/queryTable2685.xml"/><Relationship Id="rId2892" Type="http://schemas.openxmlformats.org/officeDocument/2006/relationships/queryTable" Target="../queryTables/queryTable2892.xml"/><Relationship Id="rId3529" Type="http://schemas.openxmlformats.org/officeDocument/2006/relationships/queryTable" Target="../queryTables/queryTable3529.xml"/><Relationship Id="rId212" Type="http://schemas.openxmlformats.org/officeDocument/2006/relationships/queryTable" Target="../queryTables/queryTable212.xml"/><Relationship Id="rId657" Type="http://schemas.openxmlformats.org/officeDocument/2006/relationships/queryTable" Target="../queryTables/queryTable657.xml"/><Relationship Id="rId864" Type="http://schemas.openxmlformats.org/officeDocument/2006/relationships/queryTable" Target="../queryTables/queryTable864.xml"/><Relationship Id="rId1494" Type="http://schemas.openxmlformats.org/officeDocument/2006/relationships/queryTable" Target="../queryTables/queryTable1494.xml"/><Relationship Id="rId1799" Type="http://schemas.openxmlformats.org/officeDocument/2006/relationships/queryTable" Target="../queryTables/queryTable1799.xml"/><Relationship Id="rId2100" Type="http://schemas.openxmlformats.org/officeDocument/2006/relationships/queryTable" Target="../queryTables/queryTable2100.xml"/><Relationship Id="rId2338" Type="http://schemas.openxmlformats.org/officeDocument/2006/relationships/queryTable" Target="../queryTables/queryTable2338.xml"/><Relationship Id="rId2545" Type="http://schemas.openxmlformats.org/officeDocument/2006/relationships/queryTable" Target="../queryTables/queryTable2545.xml"/><Relationship Id="rId2752" Type="http://schemas.openxmlformats.org/officeDocument/2006/relationships/queryTable" Target="../queryTables/queryTable2752.xml"/><Relationship Id="rId517" Type="http://schemas.openxmlformats.org/officeDocument/2006/relationships/queryTable" Target="../queryTables/queryTable517.xml"/><Relationship Id="rId724" Type="http://schemas.openxmlformats.org/officeDocument/2006/relationships/queryTable" Target="../queryTables/queryTable724.xml"/><Relationship Id="rId931" Type="http://schemas.openxmlformats.org/officeDocument/2006/relationships/queryTable" Target="../queryTables/queryTable931.xml"/><Relationship Id="rId1147" Type="http://schemas.openxmlformats.org/officeDocument/2006/relationships/queryTable" Target="../queryTables/queryTable1147.xml"/><Relationship Id="rId1354" Type="http://schemas.openxmlformats.org/officeDocument/2006/relationships/queryTable" Target="../queryTables/queryTable1354.xml"/><Relationship Id="rId1561" Type="http://schemas.openxmlformats.org/officeDocument/2006/relationships/queryTable" Target="../queryTables/queryTable1561.xml"/><Relationship Id="rId2405" Type="http://schemas.openxmlformats.org/officeDocument/2006/relationships/queryTable" Target="../queryTables/queryTable2405.xml"/><Relationship Id="rId2612" Type="http://schemas.openxmlformats.org/officeDocument/2006/relationships/queryTable" Target="../queryTables/queryTable2612.xml"/><Relationship Id="rId60" Type="http://schemas.openxmlformats.org/officeDocument/2006/relationships/queryTable" Target="../queryTables/queryTable60.xml"/><Relationship Id="rId1007" Type="http://schemas.openxmlformats.org/officeDocument/2006/relationships/queryTable" Target="../queryTables/queryTable1007.xml"/><Relationship Id="rId1214" Type="http://schemas.openxmlformats.org/officeDocument/2006/relationships/queryTable" Target="../queryTables/queryTable1214.xml"/><Relationship Id="rId1421" Type="http://schemas.openxmlformats.org/officeDocument/2006/relationships/queryTable" Target="../queryTables/queryTable1421.xml"/><Relationship Id="rId1659" Type="http://schemas.openxmlformats.org/officeDocument/2006/relationships/queryTable" Target="../queryTables/queryTable1659.xml"/><Relationship Id="rId1866" Type="http://schemas.openxmlformats.org/officeDocument/2006/relationships/queryTable" Target="../queryTables/queryTable1866.xml"/><Relationship Id="rId2917" Type="http://schemas.openxmlformats.org/officeDocument/2006/relationships/queryTable" Target="../queryTables/queryTable2917.xml"/><Relationship Id="rId3081" Type="http://schemas.openxmlformats.org/officeDocument/2006/relationships/queryTable" Target="../queryTables/queryTable3081.xml"/><Relationship Id="rId1519" Type="http://schemas.openxmlformats.org/officeDocument/2006/relationships/queryTable" Target="../queryTables/queryTable1519.xml"/><Relationship Id="rId1726" Type="http://schemas.openxmlformats.org/officeDocument/2006/relationships/queryTable" Target="../queryTables/queryTable1726.xml"/><Relationship Id="rId1933" Type="http://schemas.openxmlformats.org/officeDocument/2006/relationships/queryTable" Target="../queryTables/queryTable1933.xml"/><Relationship Id="rId3179" Type="http://schemas.openxmlformats.org/officeDocument/2006/relationships/queryTable" Target="../queryTables/queryTable3179.xml"/><Relationship Id="rId3386" Type="http://schemas.openxmlformats.org/officeDocument/2006/relationships/queryTable" Target="../queryTables/queryTable3386.xml"/><Relationship Id="rId18" Type="http://schemas.openxmlformats.org/officeDocument/2006/relationships/queryTable" Target="../queryTables/queryTable18.xml"/><Relationship Id="rId2195" Type="http://schemas.openxmlformats.org/officeDocument/2006/relationships/queryTable" Target="../queryTables/queryTable2195.xml"/><Relationship Id="rId3039" Type="http://schemas.openxmlformats.org/officeDocument/2006/relationships/queryTable" Target="../queryTables/queryTable3039.xml"/><Relationship Id="rId3246" Type="http://schemas.openxmlformats.org/officeDocument/2006/relationships/queryTable" Target="../queryTables/queryTable3246.xml"/><Relationship Id="rId3453" Type="http://schemas.openxmlformats.org/officeDocument/2006/relationships/queryTable" Target="../queryTables/queryTable3453.xml"/><Relationship Id="rId167" Type="http://schemas.openxmlformats.org/officeDocument/2006/relationships/queryTable" Target="../queryTables/queryTable167.xml"/><Relationship Id="rId374" Type="http://schemas.openxmlformats.org/officeDocument/2006/relationships/queryTable" Target="../queryTables/queryTable374.xml"/><Relationship Id="rId581" Type="http://schemas.openxmlformats.org/officeDocument/2006/relationships/queryTable" Target="../queryTables/queryTable581.xml"/><Relationship Id="rId2055" Type="http://schemas.openxmlformats.org/officeDocument/2006/relationships/queryTable" Target="../queryTables/queryTable2055.xml"/><Relationship Id="rId2262" Type="http://schemas.openxmlformats.org/officeDocument/2006/relationships/queryTable" Target="../queryTables/queryTable2262.xml"/><Relationship Id="rId3106" Type="http://schemas.openxmlformats.org/officeDocument/2006/relationships/queryTable" Target="../queryTables/queryTable3106.xml"/><Relationship Id="rId234" Type="http://schemas.openxmlformats.org/officeDocument/2006/relationships/queryTable" Target="../queryTables/queryTable234.xml"/><Relationship Id="rId679" Type="http://schemas.openxmlformats.org/officeDocument/2006/relationships/queryTable" Target="../queryTables/queryTable679.xml"/><Relationship Id="rId886" Type="http://schemas.openxmlformats.org/officeDocument/2006/relationships/queryTable" Target="../queryTables/queryTable886.xml"/><Relationship Id="rId2567" Type="http://schemas.openxmlformats.org/officeDocument/2006/relationships/queryTable" Target="../queryTables/queryTable2567.xml"/><Relationship Id="rId2774" Type="http://schemas.openxmlformats.org/officeDocument/2006/relationships/queryTable" Target="../queryTables/queryTable2774.xml"/><Relationship Id="rId3313" Type="http://schemas.openxmlformats.org/officeDocument/2006/relationships/queryTable" Target="../queryTables/queryTable3313.xml"/><Relationship Id="rId3520" Type="http://schemas.openxmlformats.org/officeDocument/2006/relationships/queryTable" Target="../queryTables/queryTable3520.xml"/><Relationship Id="rId2" Type="http://schemas.openxmlformats.org/officeDocument/2006/relationships/queryTable" Target="../queryTables/queryTable2.xml"/><Relationship Id="rId441" Type="http://schemas.openxmlformats.org/officeDocument/2006/relationships/queryTable" Target="../queryTables/queryTable441.xml"/><Relationship Id="rId539" Type="http://schemas.openxmlformats.org/officeDocument/2006/relationships/queryTable" Target="../queryTables/queryTable539.xml"/><Relationship Id="rId746" Type="http://schemas.openxmlformats.org/officeDocument/2006/relationships/queryTable" Target="../queryTables/queryTable746.xml"/><Relationship Id="rId1071" Type="http://schemas.openxmlformats.org/officeDocument/2006/relationships/queryTable" Target="../queryTables/queryTable1071.xml"/><Relationship Id="rId1169" Type="http://schemas.openxmlformats.org/officeDocument/2006/relationships/queryTable" Target="../queryTables/queryTable1169.xml"/><Relationship Id="rId1376" Type="http://schemas.openxmlformats.org/officeDocument/2006/relationships/queryTable" Target="../queryTables/queryTable1376.xml"/><Relationship Id="rId1583" Type="http://schemas.openxmlformats.org/officeDocument/2006/relationships/queryTable" Target="../queryTables/queryTable1583.xml"/><Relationship Id="rId2122" Type="http://schemas.openxmlformats.org/officeDocument/2006/relationships/queryTable" Target="../queryTables/queryTable2122.xml"/><Relationship Id="rId2427" Type="http://schemas.openxmlformats.org/officeDocument/2006/relationships/queryTable" Target="../queryTables/queryTable2427.xml"/><Relationship Id="rId2981" Type="http://schemas.openxmlformats.org/officeDocument/2006/relationships/queryTable" Target="../queryTables/queryTable2981.xml"/><Relationship Id="rId301" Type="http://schemas.openxmlformats.org/officeDocument/2006/relationships/queryTable" Target="../queryTables/queryTable301.xml"/><Relationship Id="rId953" Type="http://schemas.openxmlformats.org/officeDocument/2006/relationships/queryTable" Target="../queryTables/queryTable953.xml"/><Relationship Id="rId1029" Type="http://schemas.openxmlformats.org/officeDocument/2006/relationships/queryTable" Target="../queryTables/queryTable1029.xml"/><Relationship Id="rId1236" Type="http://schemas.openxmlformats.org/officeDocument/2006/relationships/queryTable" Target="../queryTables/queryTable1236.xml"/><Relationship Id="rId1790" Type="http://schemas.openxmlformats.org/officeDocument/2006/relationships/queryTable" Target="../queryTables/queryTable1790.xml"/><Relationship Id="rId1888" Type="http://schemas.openxmlformats.org/officeDocument/2006/relationships/queryTable" Target="../queryTables/queryTable1888.xml"/><Relationship Id="rId2634" Type="http://schemas.openxmlformats.org/officeDocument/2006/relationships/queryTable" Target="../queryTables/queryTable2634.xml"/><Relationship Id="rId2841" Type="http://schemas.openxmlformats.org/officeDocument/2006/relationships/queryTable" Target="../queryTables/queryTable2841.xml"/><Relationship Id="rId2939" Type="http://schemas.openxmlformats.org/officeDocument/2006/relationships/queryTable" Target="../queryTables/queryTable2939.xml"/><Relationship Id="rId82" Type="http://schemas.openxmlformats.org/officeDocument/2006/relationships/queryTable" Target="../queryTables/queryTable82.xml"/><Relationship Id="rId606" Type="http://schemas.openxmlformats.org/officeDocument/2006/relationships/queryTable" Target="../queryTables/queryTable606.xml"/><Relationship Id="rId813" Type="http://schemas.openxmlformats.org/officeDocument/2006/relationships/queryTable" Target="../queryTables/queryTable813.xml"/><Relationship Id="rId1443" Type="http://schemas.openxmlformats.org/officeDocument/2006/relationships/queryTable" Target="../queryTables/queryTable1443.xml"/><Relationship Id="rId1650" Type="http://schemas.openxmlformats.org/officeDocument/2006/relationships/queryTable" Target="../queryTables/queryTable1650.xml"/><Relationship Id="rId1748" Type="http://schemas.openxmlformats.org/officeDocument/2006/relationships/queryTable" Target="../queryTables/queryTable1748.xml"/><Relationship Id="rId2701" Type="http://schemas.openxmlformats.org/officeDocument/2006/relationships/queryTable" Target="../queryTables/queryTable2701.xml"/><Relationship Id="rId1303" Type="http://schemas.openxmlformats.org/officeDocument/2006/relationships/queryTable" Target="../queryTables/queryTable1303.xml"/><Relationship Id="rId1510" Type="http://schemas.openxmlformats.org/officeDocument/2006/relationships/queryTable" Target="../queryTables/queryTable1510.xml"/><Relationship Id="rId1955" Type="http://schemas.openxmlformats.org/officeDocument/2006/relationships/queryTable" Target="../queryTables/queryTable1955.xml"/><Relationship Id="rId3170" Type="http://schemas.openxmlformats.org/officeDocument/2006/relationships/queryTable" Target="../queryTables/queryTable3170.xml"/><Relationship Id="rId1608" Type="http://schemas.openxmlformats.org/officeDocument/2006/relationships/queryTable" Target="../queryTables/queryTable1608.xml"/><Relationship Id="rId1815" Type="http://schemas.openxmlformats.org/officeDocument/2006/relationships/queryTable" Target="../queryTables/queryTable1815.xml"/><Relationship Id="rId3030" Type="http://schemas.openxmlformats.org/officeDocument/2006/relationships/queryTable" Target="../queryTables/queryTable3030.xml"/><Relationship Id="rId3268" Type="http://schemas.openxmlformats.org/officeDocument/2006/relationships/queryTable" Target="../queryTables/queryTable3268.xml"/><Relationship Id="rId3475" Type="http://schemas.openxmlformats.org/officeDocument/2006/relationships/queryTable" Target="../queryTables/queryTable3475.xml"/><Relationship Id="rId189" Type="http://schemas.openxmlformats.org/officeDocument/2006/relationships/queryTable" Target="../queryTables/queryTable189.xml"/><Relationship Id="rId396" Type="http://schemas.openxmlformats.org/officeDocument/2006/relationships/queryTable" Target="../queryTables/queryTable396.xml"/><Relationship Id="rId2077" Type="http://schemas.openxmlformats.org/officeDocument/2006/relationships/queryTable" Target="../queryTables/queryTable2077.xml"/><Relationship Id="rId2284" Type="http://schemas.openxmlformats.org/officeDocument/2006/relationships/queryTable" Target="../queryTables/queryTable2284.xml"/><Relationship Id="rId2491" Type="http://schemas.openxmlformats.org/officeDocument/2006/relationships/queryTable" Target="../queryTables/queryTable2491.xml"/><Relationship Id="rId3128" Type="http://schemas.openxmlformats.org/officeDocument/2006/relationships/queryTable" Target="../queryTables/queryTable3128.xml"/><Relationship Id="rId3335" Type="http://schemas.openxmlformats.org/officeDocument/2006/relationships/queryTable" Target="../queryTables/queryTable3335.xml"/><Relationship Id="rId3542" Type="http://schemas.openxmlformats.org/officeDocument/2006/relationships/queryTable" Target="../queryTables/queryTable3542.xml"/><Relationship Id="rId256" Type="http://schemas.openxmlformats.org/officeDocument/2006/relationships/queryTable" Target="../queryTables/queryTable256.xml"/><Relationship Id="rId463" Type="http://schemas.openxmlformats.org/officeDocument/2006/relationships/queryTable" Target="../queryTables/queryTable463.xml"/><Relationship Id="rId670" Type="http://schemas.openxmlformats.org/officeDocument/2006/relationships/queryTable" Target="../queryTables/queryTable670.xml"/><Relationship Id="rId1093" Type="http://schemas.openxmlformats.org/officeDocument/2006/relationships/queryTable" Target="../queryTables/queryTable1093.xml"/><Relationship Id="rId2144" Type="http://schemas.openxmlformats.org/officeDocument/2006/relationships/queryTable" Target="../queryTables/queryTable2144.xml"/><Relationship Id="rId2351" Type="http://schemas.openxmlformats.org/officeDocument/2006/relationships/queryTable" Target="../queryTables/queryTable2351.xml"/><Relationship Id="rId2589" Type="http://schemas.openxmlformats.org/officeDocument/2006/relationships/queryTable" Target="../queryTables/queryTable2589.xml"/><Relationship Id="rId2796" Type="http://schemas.openxmlformats.org/officeDocument/2006/relationships/queryTable" Target="../queryTables/queryTable2796.xml"/><Relationship Id="rId3402" Type="http://schemas.openxmlformats.org/officeDocument/2006/relationships/queryTable" Target="../queryTables/queryTable3402.xml"/><Relationship Id="rId116" Type="http://schemas.openxmlformats.org/officeDocument/2006/relationships/queryTable" Target="../queryTables/queryTable116.xml"/><Relationship Id="rId323" Type="http://schemas.openxmlformats.org/officeDocument/2006/relationships/queryTable" Target="../queryTables/queryTable323.xml"/><Relationship Id="rId530" Type="http://schemas.openxmlformats.org/officeDocument/2006/relationships/queryTable" Target="../queryTables/queryTable530.xml"/><Relationship Id="rId768" Type="http://schemas.openxmlformats.org/officeDocument/2006/relationships/queryTable" Target="../queryTables/queryTable768.xml"/><Relationship Id="rId975" Type="http://schemas.openxmlformats.org/officeDocument/2006/relationships/queryTable" Target="../queryTables/queryTable975.xml"/><Relationship Id="rId1160" Type="http://schemas.openxmlformats.org/officeDocument/2006/relationships/queryTable" Target="../queryTables/queryTable1160.xml"/><Relationship Id="rId1398" Type="http://schemas.openxmlformats.org/officeDocument/2006/relationships/queryTable" Target="../queryTables/queryTable1398.xml"/><Relationship Id="rId2004" Type="http://schemas.openxmlformats.org/officeDocument/2006/relationships/queryTable" Target="../queryTables/queryTable2004.xml"/><Relationship Id="rId2211" Type="http://schemas.openxmlformats.org/officeDocument/2006/relationships/queryTable" Target="../queryTables/queryTable2211.xml"/><Relationship Id="rId2449" Type="http://schemas.openxmlformats.org/officeDocument/2006/relationships/queryTable" Target="../queryTables/queryTable2449.xml"/><Relationship Id="rId2656" Type="http://schemas.openxmlformats.org/officeDocument/2006/relationships/queryTable" Target="../queryTables/queryTable2656.xml"/><Relationship Id="rId2863" Type="http://schemas.openxmlformats.org/officeDocument/2006/relationships/queryTable" Target="../queryTables/queryTable2863.xml"/><Relationship Id="rId628" Type="http://schemas.openxmlformats.org/officeDocument/2006/relationships/queryTable" Target="../queryTables/queryTable628.xml"/><Relationship Id="rId835" Type="http://schemas.openxmlformats.org/officeDocument/2006/relationships/queryTable" Target="../queryTables/queryTable835.xml"/><Relationship Id="rId1258" Type="http://schemas.openxmlformats.org/officeDocument/2006/relationships/queryTable" Target="../queryTables/queryTable1258.xml"/><Relationship Id="rId1465" Type="http://schemas.openxmlformats.org/officeDocument/2006/relationships/queryTable" Target="../queryTables/queryTable1465.xml"/><Relationship Id="rId1672" Type="http://schemas.openxmlformats.org/officeDocument/2006/relationships/queryTable" Target="../queryTables/queryTable1672.xml"/><Relationship Id="rId2309" Type="http://schemas.openxmlformats.org/officeDocument/2006/relationships/queryTable" Target="../queryTables/queryTable2309.xml"/><Relationship Id="rId2516" Type="http://schemas.openxmlformats.org/officeDocument/2006/relationships/queryTable" Target="../queryTables/queryTable2516.xml"/><Relationship Id="rId2723" Type="http://schemas.openxmlformats.org/officeDocument/2006/relationships/queryTable" Target="../queryTables/queryTable2723.xml"/><Relationship Id="rId1020" Type="http://schemas.openxmlformats.org/officeDocument/2006/relationships/queryTable" Target="../queryTables/queryTable1020.xml"/><Relationship Id="rId1118" Type="http://schemas.openxmlformats.org/officeDocument/2006/relationships/queryTable" Target="../queryTables/queryTable1118.xml"/><Relationship Id="rId1325" Type="http://schemas.openxmlformats.org/officeDocument/2006/relationships/queryTable" Target="../queryTables/queryTable1325.xml"/><Relationship Id="rId1532" Type="http://schemas.openxmlformats.org/officeDocument/2006/relationships/queryTable" Target="../queryTables/queryTable1532.xml"/><Relationship Id="rId1977" Type="http://schemas.openxmlformats.org/officeDocument/2006/relationships/queryTable" Target="../queryTables/queryTable1977.xml"/><Relationship Id="rId2930" Type="http://schemas.openxmlformats.org/officeDocument/2006/relationships/queryTable" Target="../queryTables/queryTable2930.xml"/><Relationship Id="rId902" Type="http://schemas.openxmlformats.org/officeDocument/2006/relationships/queryTable" Target="../queryTables/queryTable902.xml"/><Relationship Id="rId1837" Type="http://schemas.openxmlformats.org/officeDocument/2006/relationships/queryTable" Target="../queryTables/queryTable1837.xml"/><Relationship Id="rId3192" Type="http://schemas.openxmlformats.org/officeDocument/2006/relationships/queryTable" Target="../queryTables/queryTable3192.xml"/><Relationship Id="rId3497" Type="http://schemas.openxmlformats.org/officeDocument/2006/relationships/queryTable" Target="../queryTables/queryTable3497.xml"/><Relationship Id="rId31" Type="http://schemas.openxmlformats.org/officeDocument/2006/relationships/queryTable" Target="../queryTables/queryTable31.xml"/><Relationship Id="rId2099" Type="http://schemas.openxmlformats.org/officeDocument/2006/relationships/queryTable" Target="../queryTables/queryTable2099.xml"/><Relationship Id="rId3052" Type="http://schemas.openxmlformats.org/officeDocument/2006/relationships/queryTable" Target="../queryTables/queryTable3052.xml"/><Relationship Id="rId180" Type="http://schemas.openxmlformats.org/officeDocument/2006/relationships/queryTable" Target="../queryTables/queryTable180.xml"/><Relationship Id="rId278" Type="http://schemas.openxmlformats.org/officeDocument/2006/relationships/queryTable" Target="../queryTables/queryTable278.xml"/><Relationship Id="rId1904" Type="http://schemas.openxmlformats.org/officeDocument/2006/relationships/queryTable" Target="../queryTables/queryTable1904.xml"/><Relationship Id="rId3357" Type="http://schemas.openxmlformats.org/officeDocument/2006/relationships/queryTable" Target="../queryTables/queryTable3357.xml"/><Relationship Id="rId3564" Type="http://schemas.openxmlformats.org/officeDocument/2006/relationships/queryTable" Target="../queryTables/queryTable3564.xml"/><Relationship Id="rId485" Type="http://schemas.openxmlformats.org/officeDocument/2006/relationships/queryTable" Target="../queryTables/queryTable485.xml"/><Relationship Id="rId692" Type="http://schemas.openxmlformats.org/officeDocument/2006/relationships/queryTable" Target="../queryTables/queryTable692.xml"/><Relationship Id="rId2166" Type="http://schemas.openxmlformats.org/officeDocument/2006/relationships/queryTable" Target="../queryTables/queryTable2166.xml"/><Relationship Id="rId2373" Type="http://schemas.openxmlformats.org/officeDocument/2006/relationships/queryTable" Target="../queryTables/queryTable2373.xml"/><Relationship Id="rId2580" Type="http://schemas.openxmlformats.org/officeDocument/2006/relationships/queryTable" Target="../queryTables/queryTable2580.xml"/><Relationship Id="rId3217" Type="http://schemas.openxmlformats.org/officeDocument/2006/relationships/queryTable" Target="../queryTables/queryTable3217.xml"/><Relationship Id="rId3424" Type="http://schemas.openxmlformats.org/officeDocument/2006/relationships/queryTable" Target="../queryTables/queryTable3424.xml"/><Relationship Id="rId138" Type="http://schemas.openxmlformats.org/officeDocument/2006/relationships/queryTable" Target="../queryTables/queryTable138.xml"/><Relationship Id="rId345" Type="http://schemas.openxmlformats.org/officeDocument/2006/relationships/queryTable" Target="../queryTables/queryTable345.xml"/><Relationship Id="rId552" Type="http://schemas.openxmlformats.org/officeDocument/2006/relationships/queryTable" Target="../queryTables/queryTable552.xml"/><Relationship Id="rId997" Type="http://schemas.openxmlformats.org/officeDocument/2006/relationships/queryTable" Target="../queryTables/queryTable997.xml"/><Relationship Id="rId1182" Type="http://schemas.openxmlformats.org/officeDocument/2006/relationships/queryTable" Target="../queryTables/queryTable1182.xml"/><Relationship Id="rId2026" Type="http://schemas.openxmlformats.org/officeDocument/2006/relationships/queryTable" Target="../queryTables/queryTable2026.xml"/><Relationship Id="rId2233" Type="http://schemas.openxmlformats.org/officeDocument/2006/relationships/queryTable" Target="../queryTables/queryTable2233.xml"/><Relationship Id="rId2440" Type="http://schemas.openxmlformats.org/officeDocument/2006/relationships/queryTable" Target="../queryTables/queryTable2440.xml"/><Relationship Id="rId2678" Type="http://schemas.openxmlformats.org/officeDocument/2006/relationships/queryTable" Target="../queryTables/queryTable2678.xml"/><Relationship Id="rId2885" Type="http://schemas.openxmlformats.org/officeDocument/2006/relationships/queryTable" Target="../queryTables/queryTable2885.xml"/><Relationship Id="rId205" Type="http://schemas.openxmlformats.org/officeDocument/2006/relationships/queryTable" Target="../queryTables/queryTable205.xml"/><Relationship Id="rId412" Type="http://schemas.openxmlformats.org/officeDocument/2006/relationships/queryTable" Target="../queryTables/queryTable412.xml"/><Relationship Id="rId857" Type="http://schemas.openxmlformats.org/officeDocument/2006/relationships/queryTable" Target="../queryTables/queryTable857.xml"/><Relationship Id="rId1042" Type="http://schemas.openxmlformats.org/officeDocument/2006/relationships/queryTable" Target="../queryTables/queryTable1042.xml"/><Relationship Id="rId1487" Type="http://schemas.openxmlformats.org/officeDocument/2006/relationships/queryTable" Target="../queryTables/queryTable1487.xml"/><Relationship Id="rId1694" Type="http://schemas.openxmlformats.org/officeDocument/2006/relationships/queryTable" Target="../queryTables/queryTable1694.xml"/><Relationship Id="rId2300" Type="http://schemas.openxmlformats.org/officeDocument/2006/relationships/queryTable" Target="../queryTables/queryTable2300.xml"/><Relationship Id="rId2538" Type="http://schemas.openxmlformats.org/officeDocument/2006/relationships/queryTable" Target="../queryTables/queryTable2538.xml"/><Relationship Id="rId2745" Type="http://schemas.openxmlformats.org/officeDocument/2006/relationships/queryTable" Target="../queryTables/queryTable2745.xml"/><Relationship Id="rId2952" Type="http://schemas.openxmlformats.org/officeDocument/2006/relationships/queryTable" Target="../queryTables/queryTable2952.xml"/><Relationship Id="rId717" Type="http://schemas.openxmlformats.org/officeDocument/2006/relationships/queryTable" Target="../queryTables/queryTable717.xml"/><Relationship Id="rId924" Type="http://schemas.openxmlformats.org/officeDocument/2006/relationships/queryTable" Target="../queryTables/queryTable924.xml"/><Relationship Id="rId1347" Type="http://schemas.openxmlformats.org/officeDocument/2006/relationships/queryTable" Target="../queryTables/queryTable1347.xml"/><Relationship Id="rId1554" Type="http://schemas.openxmlformats.org/officeDocument/2006/relationships/queryTable" Target="../queryTables/queryTable1554.xml"/><Relationship Id="rId1761" Type="http://schemas.openxmlformats.org/officeDocument/2006/relationships/queryTable" Target="../queryTables/queryTable1761.xml"/><Relationship Id="rId1999" Type="http://schemas.openxmlformats.org/officeDocument/2006/relationships/queryTable" Target="../queryTables/queryTable1999.xml"/><Relationship Id="rId2605" Type="http://schemas.openxmlformats.org/officeDocument/2006/relationships/queryTable" Target="../queryTables/queryTable2605.xml"/><Relationship Id="rId2812" Type="http://schemas.openxmlformats.org/officeDocument/2006/relationships/queryTable" Target="../queryTables/queryTable2812.xml"/><Relationship Id="rId53" Type="http://schemas.openxmlformats.org/officeDocument/2006/relationships/queryTable" Target="../queryTables/queryTable53.xml"/><Relationship Id="rId1207" Type="http://schemas.openxmlformats.org/officeDocument/2006/relationships/queryTable" Target="../queryTables/queryTable1207.xml"/><Relationship Id="rId1414" Type="http://schemas.openxmlformats.org/officeDocument/2006/relationships/queryTable" Target="../queryTables/queryTable1414.xml"/><Relationship Id="rId1621" Type="http://schemas.openxmlformats.org/officeDocument/2006/relationships/queryTable" Target="../queryTables/queryTable1621.xml"/><Relationship Id="rId1859" Type="http://schemas.openxmlformats.org/officeDocument/2006/relationships/queryTable" Target="../queryTables/queryTable1859.xml"/><Relationship Id="rId3074" Type="http://schemas.openxmlformats.org/officeDocument/2006/relationships/queryTable" Target="../queryTables/queryTable3074.xml"/><Relationship Id="rId1719" Type="http://schemas.openxmlformats.org/officeDocument/2006/relationships/queryTable" Target="../queryTables/queryTable1719.xml"/><Relationship Id="rId1926" Type="http://schemas.openxmlformats.org/officeDocument/2006/relationships/queryTable" Target="../queryTables/queryTable1926.xml"/><Relationship Id="rId3281" Type="http://schemas.openxmlformats.org/officeDocument/2006/relationships/queryTable" Target="../queryTables/queryTable3281.xml"/><Relationship Id="rId3379" Type="http://schemas.openxmlformats.org/officeDocument/2006/relationships/queryTable" Target="../queryTables/queryTable3379.xml"/><Relationship Id="rId2090" Type="http://schemas.openxmlformats.org/officeDocument/2006/relationships/queryTable" Target="../queryTables/queryTable2090.xml"/><Relationship Id="rId2188" Type="http://schemas.openxmlformats.org/officeDocument/2006/relationships/queryTable" Target="../queryTables/queryTable2188.xml"/><Relationship Id="rId2395" Type="http://schemas.openxmlformats.org/officeDocument/2006/relationships/queryTable" Target="../queryTables/queryTable2395.xml"/><Relationship Id="rId3141" Type="http://schemas.openxmlformats.org/officeDocument/2006/relationships/queryTable" Target="../queryTables/queryTable3141.xml"/><Relationship Id="rId3239" Type="http://schemas.openxmlformats.org/officeDocument/2006/relationships/queryTable" Target="../queryTables/queryTable3239.xml"/><Relationship Id="rId3446" Type="http://schemas.openxmlformats.org/officeDocument/2006/relationships/queryTable" Target="../queryTables/queryTable3446.xml"/><Relationship Id="rId367" Type="http://schemas.openxmlformats.org/officeDocument/2006/relationships/queryTable" Target="../queryTables/queryTable367.xml"/><Relationship Id="rId574" Type="http://schemas.openxmlformats.org/officeDocument/2006/relationships/queryTable" Target="../queryTables/queryTable574.xml"/><Relationship Id="rId2048" Type="http://schemas.openxmlformats.org/officeDocument/2006/relationships/queryTable" Target="../queryTables/queryTable2048.xml"/><Relationship Id="rId2255" Type="http://schemas.openxmlformats.org/officeDocument/2006/relationships/queryTable" Target="../queryTables/queryTable2255.xml"/><Relationship Id="rId3001" Type="http://schemas.openxmlformats.org/officeDocument/2006/relationships/queryTable" Target="../queryTables/queryTable3001.xml"/><Relationship Id="rId227" Type="http://schemas.openxmlformats.org/officeDocument/2006/relationships/queryTable" Target="../queryTables/queryTable227.xml"/><Relationship Id="rId781" Type="http://schemas.openxmlformats.org/officeDocument/2006/relationships/queryTable" Target="../queryTables/queryTable781.xml"/><Relationship Id="rId879" Type="http://schemas.openxmlformats.org/officeDocument/2006/relationships/queryTable" Target="../queryTables/queryTable879.xml"/><Relationship Id="rId2462" Type="http://schemas.openxmlformats.org/officeDocument/2006/relationships/queryTable" Target="../queryTables/queryTable2462.xml"/><Relationship Id="rId2767" Type="http://schemas.openxmlformats.org/officeDocument/2006/relationships/queryTable" Target="../queryTables/queryTable2767.xml"/><Relationship Id="rId3306" Type="http://schemas.openxmlformats.org/officeDocument/2006/relationships/queryTable" Target="../queryTables/queryTable3306.xml"/><Relationship Id="rId3513" Type="http://schemas.openxmlformats.org/officeDocument/2006/relationships/queryTable" Target="../queryTables/queryTable3513.xml"/><Relationship Id="rId434" Type="http://schemas.openxmlformats.org/officeDocument/2006/relationships/queryTable" Target="../queryTables/queryTable434.xml"/><Relationship Id="rId641" Type="http://schemas.openxmlformats.org/officeDocument/2006/relationships/queryTable" Target="../queryTables/queryTable641.xml"/><Relationship Id="rId739" Type="http://schemas.openxmlformats.org/officeDocument/2006/relationships/queryTable" Target="../queryTables/queryTable739.xml"/><Relationship Id="rId1064" Type="http://schemas.openxmlformats.org/officeDocument/2006/relationships/queryTable" Target="../queryTables/queryTable1064.xml"/><Relationship Id="rId1271" Type="http://schemas.openxmlformats.org/officeDocument/2006/relationships/queryTable" Target="../queryTables/queryTable1271.xml"/><Relationship Id="rId1369" Type="http://schemas.openxmlformats.org/officeDocument/2006/relationships/queryTable" Target="../queryTables/queryTable1369.xml"/><Relationship Id="rId1576" Type="http://schemas.openxmlformats.org/officeDocument/2006/relationships/queryTable" Target="../queryTables/queryTable1576.xml"/><Relationship Id="rId2115" Type="http://schemas.openxmlformats.org/officeDocument/2006/relationships/queryTable" Target="../queryTables/queryTable2115.xml"/><Relationship Id="rId2322" Type="http://schemas.openxmlformats.org/officeDocument/2006/relationships/queryTable" Target="../queryTables/queryTable2322.xml"/><Relationship Id="rId2974" Type="http://schemas.openxmlformats.org/officeDocument/2006/relationships/queryTable" Target="../queryTables/queryTable2974.xml"/><Relationship Id="rId501" Type="http://schemas.openxmlformats.org/officeDocument/2006/relationships/queryTable" Target="../queryTables/queryTable501.xml"/><Relationship Id="rId946" Type="http://schemas.openxmlformats.org/officeDocument/2006/relationships/queryTable" Target="../queryTables/queryTable946.xml"/><Relationship Id="rId1131" Type="http://schemas.openxmlformats.org/officeDocument/2006/relationships/queryTable" Target="../queryTables/queryTable1131.xml"/><Relationship Id="rId1229" Type="http://schemas.openxmlformats.org/officeDocument/2006/relationships/queryTable" Target="../queryTables/queryTable1229.xml"/><Relationship Id="rId1783" Type="http://schemas.openxmlformats.org/officeDocument/2006/relationships/queryTable" Target="../queryTables/queryTable1783.xml"/><Relationship Id="rId1990" Type="http://schemas.openxmlformats.org/officeDocument/2006/relationships/queryTable" Target="../queryTables/queryTable1990.xml"/><Relationship Id="rId2627" Type="http://schemas.openxmlformats.org/officeDocument/2006/relationships/queryTable" Target="../queryTables/queryTable2627.xml"/><Relationship Id="rId2834" Type="http://schemas.openxmlformats.org/officeDocument/2006/relationships/queryTable" Target="../queryTables/queryTable2834.xml"/><Relationship Id="rId75" Type="http://schemas.openxmlformats.org/officeDocument/2006/relationships/queryTable" Target="../queryTables/queryTable75.xml"/><Relationship Id="rId806" Type="http://schemas.openxmlformats.org/officeDocument/2006/relationships/queryTable" Target="../queryTables/queryTable806.xml"/><Relationship Id="rId1436" Type="http://schemas.openxmlformats.org/officeDocument/2006/relationships/queryTable" Target="../queryTables/queryTable1436.xml"/><Relationship Id="rId1643" Type="http://schemas.openxmlformats.org/officeDocument/2006/relationships/queryTable" Target="../queryTables/queryTable1643.xml"/><Relationship Id="rId1850" Type="http://schemas.openxmlformats.org/officeDocument/2006/relationships/queryTable" Target="../queryTables/queryTable1850.xml"/><Relationship Id="rId2901" Type="http://schemas.openxmlformats.org/officeDocument/2006/relationships/queryTable" Target="../queryTables/queryTable2901.xml"/><Relationship Id="rId3096" Type="http://schemas.openxmlformats.org/officeDocument/2006/relationships/queryTable" Target="../queryTables/queryTable3096.xml"/><Relationship Id="rId1503" Type="http://schemas.openxmlformats.org/officeDocument/2006/relationships/queryTable" Target="../queryTables/queryTable1503.xml"/><Relationship Id="rId1710" Type="http://schemas.openxmlformats.org/officeDocument/2006/relationships/queryTable" Target="../queryTables/queryTable1710.xml"/><Relationship Id="rId1948" Type="http://schemas.openxmlformats.org/officeDocument/2006/relationships/queryTable" Target="../queryTables/queryTable1948.xml"/><Relationship Id="rId3163" Type="http://schemas.openxmlformats.org/officeDocument/2006/relationships/queryTable" Target="../queryTables/queryTable3163.xml"/><Relationship Id="rId3370" Type="http://schemas.openxmlformats.org/officeDocument/2006/relationships/queryTable" Target="../queryTables/queryTable3370.xml"/><Relationship Id="rId291" Type="http://schemas.openxmlformats.org/officeDocument/2006/relationships/queryTable" Target="../queryTables/queryTable291.xml"/><Relationship Id="rId1808" Type="http://schemas.openxmlformats.org/officeDocument/2006/relationships/queryTable" Target="../queryTables/queryTable1808.xml"/><Relationship Id="rId3023" Type="http://schemas.openxmlformats.org/officeDocument/2006/relationships/queryTable" Target="../queryTables/queryTable3023.xml"/><Relationship Id="rId3468" Type="http://schemas.openxmlformats.org/officeDocument/2006/relationships/queryTable" Target="../queryTables/queryTable3468.xml"/><Relationship Id="rId151" Type="http://schemas.openxmlformats.org/officeDocument/2006/relationships/queryTable" Target="../queryTables/queryTable151.xml"/><Relationship Id="rId389" Type="http://schemas.openxmlformats.org/officeDocument/2006/relationships/queryTable" Target="../queryTables/queryTable389.xml"/><Relationship Id="rId596" Type="http://schemas.openxmlformats.org/officeDocument/2006/relationships/queryTable" Target="../queryTables/queryTable596.xml"/><Relationship Id="rId2277" Type="http://schemas.openxmlformats.org/officeDocument/2006/relationships/queryTable" Target="../queryTables/queryTable2277.xml"/><Relationship Id="rId2484" Type="http://schemas.openxmlformats.org/officeDocument/2006/relationships/queryTable" Target="../queryTables/queryTable2484.xml"/><Relationship Id="rId2691" Type="http://schemas.openxmlformats.org/officeDocument/2006/relationships/queryTable" Target="../queryTables/queryTable2691.xml"/><Relationship Id="rId3230" Type="http://schemas.openxmlformats.org/officeDocument/2006/relationships/queryTable" Target="../queryTables/queryTable3230.xml"/><Relationship Id="rId3328" Type="http://schemas.openxmlformats.org/officeDocument/2006/relationships/queryTable" Target="../queryTables/queryTable3328.xml"/><Relationship Id="rId3535" Type="http://schemas.openxmlformats.org/officeDocument/2006/relationships/queryTable" Target="../queryTables/queryTable3535.xml"/><Relationship Id="rId249" Type="http://schemas.openxmlformats.org/officeDocument/2006/relationships/queryTable" Target="../queryTables/queryTable249.xml"/><Relationship Id="rId456" Type="http://schemas.openxmlformats.org/officeDocument/2006/relationships/queryTable" Target="../queryTables/queryTable456.xml"/><Relationship Id="rId663" Type="http://schemas.openxmlformats.org/officeDocument/2006/relationships/queryTable" Target="../queryTables/queryTable663.xml"/><Relationship Id="rId870" Type="http://schemas.openxmlformats.org/officeDocument/2006/relationships/queryTable" Target="../queryTables/queryTable870.xml"/><Relationship Id="rId1086" Type="http://schemas.openxmlformats.org/officeDocument/2006/relationships/queryTable" Target="../queryTables/queryTable1086.xml"/><Relationship Id="rId1293" Type="http://schemas.openxmlformats.org/officeDocument/2006/relationships/queryTable" Target="../queryTables/queryTable1293.xml"/><Relationship Id="rId2137" Type="http://schemas.openxmlformats.org/officeDocument/2006/relationships/queryTable" Target="../queryTables/queryTable2137.xml"/><Relationship Id="rId2344" Type="http://schemas.openxmlformats.org/officeDocument/2006/relationships/queryTable" Target="../queryTables/queryTable2344.xml"/><Relationship Id="rId2551" Type="http://schemas.openxmlformats.org/officeDocument/2006/relationships/queryTable" Target="../queryTables/queryTable2551.xml"/><Relationship Id="rId2789" Type="http://schemas.openxmlformats.org/officeDocument/2006/relationships/queryTable" Target="../queryTables/queryTable2789.xml"/><Relationship Id="rId2996" Type="http://schemas.openxmlformats.org/officeDocument/2006/relationships/queryTable" Target="../queryTables/queryTable2996.xml"/><Relationship Id="rId109" Type="http://schemas.openxmlformats.org/officeDocument/2006/relationships/queryTable" Target="../queryTables/queryTable109.xml"/><Relationship Id="rId316" Type="http://schemas.openxmlformats.org/officeDocument/2006/relationships/queryTable" Target="../queryTables/queryTable316.xml"/><Relationship Id="rId523" Type="http://schemas.openxmlformats.org/officeDocument/2006/relationships/queryTable" Target="../queryTables/queryTable523.xml"/><Relationship Id="rId968" Type="http://schemas.openxmlformats.org/officeDocument/2006/relationships/queryTable" Target="../queryTables/queryTable968.xml"/><Relationship Id="rId1153" Type="http://schemas.openxmlformats.org/officeDocument/2006/relationships/queryTable" Target="../queryTables/queryTable1153.xml"/><Relationship Id="rId1598" Type="http://schemas.openxmlformats.org/officeDocument/2006/relationships/queryTable" Target="../queryTables/queryTable1598.xml"/><Relationship Id="rId2204" Type="http://schemas.openxmlformats.org/officeDocument/2006/relationships/queryTable" Target="../queryTables/queryTable2204.xml"/><Relationship Id="rId2649" Type="http://schemas.openxmlformats.org/officeDocument/2006/relationships/queryTable" Target="../queryTables/queryTable2649.xml"/><Relationship Id="rId2856" Type="http://schemas.openxmlformats.org/officeDocument/2006/relationships/queryTable" Target="../queryTables/queryTable2856.xml"/><Relationship Id="rId97" Type="http://schemas.openxmlformats.org/officeDocument/2006/relationships/queryTable" Target="../queryTables/queryTable97.xml"/><Relationship Id="rId730" Type="http://schemas.openxmlformats.org/officeDocument/2006/relationships/queryTable" Target="../queryTables/queryTable730.xml"/><Relationship Id="rId828" Type="http://schemas.openxmlformats.org/officeDocument/2006/relationships/queryTable" Target="../queryTables/queryTable828.xml"/><Relationship Id="rId1013" Type="http://schemas.openxmlformats.org/officeDocument/2006/relationships/queryTable" Target="../queryTables/queryTable1013.xml"/><Relationship Id="rId1360" Type="http://schemas.openxmlformats.org/officeDocument/2006/relationships/queryTable" Target="../queryTables/queryTable1360.xml"/><Relationship Id="rId1458" Type="http://schemas.openxmlformats.org/officeDocument/2006/relationships/queryTable" Target="../queryTables/queryTable1458.xml"/><Relationship Id="rId1665" Type="http://schemas.openxmlformats.org/officeDocument/2006/relationships/queryTable" Target="../queryTables/queryTable1665.xml"/><Relationship Id="rId1872" Type="http://schemas.openxmlformats.org/officeDocument/2006/relationships/queryTable" Target="../queryTables/queryTable1872.xml"/><Relationship Id="rId2411" Type="http://schemas.openxmlformats.org/officeDocument/2006/relationships/queryTable" Target="../queryTables/queryTable2411.xml"/><Relationship Id="rId2509" Type="http://schemas.openxmlformats.org/officeDocument/2006/relationships/queryTable" Target="../queryTables/queryTable2509.xml"/><Relationship Id="rId2716" Type="http://schemas.openxmlformats.org/officeDocument/2006/relationships/queryTable" Target="../queryTables/queryTable2716.xml"/><Relationship Id="rId1220" Type="http://schemas.openxmlformats.org/officeDocument/2006/relationships/queryTable" Target="../queryTables/queryTable1220.xml"/><Relationship Id="rId1318" Type="http://schemas.openxmlformats.org/officeDocument/2006/relationships/queryTable" Target="../queryTables/queryTable1318.xml"/><Relationship Id="rId1525" Type="http://schemas.openxmlformats.org/officeDocument/2006/relationships/queryTable" Target="../queryTables/queryTable1525.xml"/><Relationship Id="rId2923" Type="http://schemas.openxmlformats.org/officeDocument/2006/relationships/queryTable" Target="../queryTables/queryTable2923.xml"/><Relationship Id="rId1732" Type="http://schemas.openxmlformats.org/officeDocument/2006/relationships/queryTable" Target="../queryTables/queryTable1732.xml"/><Relationship Id="rId3185" Type="http://schemas.openxmlformats.org/officeDocument/2006/relationships/queryTable" Target="../queryTables/queryTable3185.xml"/><Relationship Id="rId3392" Type="http://schemas.openxmlformats.org/officeDocument/2006/relationships/queryTable" Target="../queryTables/queryTable3392.xml"/><Relationship Id="rId24" Type="http://schemas.openxmlformats.org/officeDocument/2006/relationships/queryTable" Target="../queryTables/queryTable24.xml"/><Relationship Id="rId2299" Type="http://schemas.openxmlformats.org/officeDocument/2006/relationships/queryTable" Target="../queryTables/queryTable2299.xml"/><Relationship Id="rId3045" Type="http://schemas.openxmlformats.org/officeDocument/2006/relationships/queryTable" Target="../queryTables/queryTable3045.xml"/><Relationship Id="rId3252" Type="http://schemas.openxmlformats.org/officeDocument/2006/relationships/queryTable" Target="../queryTables/queryTable3252.xml"/><Relationship Id="rId173" Type="http://schemas.openxmlformats.org/officeDocument/2006/relationships/queryTable" Target="../queryTables/queryTable173.xml"/><Relationship Id="rId380" Type="http://schemas.openxmlformats.org/officeDocument/2006/relationships/queryTable" Target="../queryTables/queryTable380.xml"/><Relationship Id="rId2061" Type="http://schemas.openxmlformats.org/officeDocument/2006/relationships/queryTable" Target="../queryTables/queryTable2061.xml"/><Relationship Id="rId3112" Type="http://schemas.openxmlformats.org/officeDocument/2006/relationships/queryTable" Target="../queryTables/queryTable3112.xml"/><Relationship Id="rId3557" Type="http://schemas.openxmlformats.org/officeDocument/2006/relationships/queryTable" Target="../queryTables/queryTable3557.xml"/><Relationship Id="rId240" Type="http://schemas.openxmlformats.org/officeDocument/2006/relationships/queryTable" Target="../queryTables/queryTable240.xml"/><Relationship Id="rId478" Type="http://schemas.openxmlformats.org/officeDocument/2006/relationships/queryTable" Target="../queryTables/queryTable478.xml"/><Relationship Id="rId685" Type="http://schemas.openxmlformats.org/officeDocument/2006/relationships/queryTable" Target="../queryTables/queryTable685.xml"/><Relationship Id="rId892" Type="http://schemas.openxmlformats.org/officeDocument/2006/relationships/queryTable" Target="../queryTables/queryTable892.xml"/><Relationship Id="rId2159" Type="http://schemas.openxmlformats.org/officeDocument/2006/relationships/queryTable" Target="../queryTables/queryTable2159.xml"/><Relationship Id="rId2366" Type="http://schemas.openxmlformats.org/officeDocument/2006/relationships/queryTable" Target="../queryTables/queryTable2366.xml"/><Relationship Id="rId2573" Type="http://schemas.openxmlformats.org/officeDocument/2006/relationships/queryTable" Target="../queryTables/queryTable2573.xml"/><Relationship Id="rId2780" Type="http://schemas.openxmlformats.org/officeDocument/2006/relationships/queryTable" Target="../queryTables/queryTable2780.xml"/><Relationship Id="rId3417" Type="http://schemas.openxmlformats.org/officeDocument/2006/relationships/queryTable" Target="../queryTables/queryTable3417.xml"/><Relationship Id="rId100" Type="http://schemas.openxmlformats.org/officeDocument/2006/relationships/queryTable" Target="../queryTables/queryTable100.xml"/><Relationship Id="rId338" Type="http://schemas.openxmlformats.org/officeDocument/2006/relationships/queryTable" Target="../queryTables/queryTable338.xml"/><Relationship Id="rId545" Type="http://schemas.openxmlformats.org/officeDocument/2006/relationships/queryTable" Target="../queryTables/queryTable545.xml"/><Relationship Id="rId752" Type="http://schemas.openxmlformats.org/officeDocument/2006/relationships/queryTable" Target="../queryTables/queryTable752.xml"/><Relationship Id="rId1175" Type="http://schemas.openxmlformats.org/officeDocument/2006/relationships/queryTable" Target="../queryTables/queryTable1175.xml"/><Relationship Id="rId1382" Type="http://schemas.openxmlformats.org/officeDocument/2006/relationships/queryTable" Target="../queryTables/queryTable1382.xml"/><Relationship Id="rId2019" Type="http://schemas.openxmlformats.org/officeDocument/2006/relationships/queryTable" Target="../queryTables/queryTable2019.xml"/><Relationship Id="rId2226" Type="http://schemas.openxmlformats.org/officeDocument/2006/relationships/queryTable" Target="../queryTables/queryTable2226.xml"/><Relationship Id="rId2433" Type="http://schemas.openxmlformats.org/officeDocument/2006/relationships/queryTable" Target="../queryTables/queryTable2433.xml"/><Relationship Id="rId2640" Type="http://schemas.openxmlformats.org/officeDocument/2006/relationships/queryTable" Target="../queryTables/queryTable2640.xml"/><Relationship Id="rId2878" Type="http://schemas.openxmlformats.org/officeDocument/2006/relationships/queryTable" Target="../queryTables/queryTable2878.xml"/><Relationship Id="rId405" Type="http://schemas.openxmlformats.org/officeDocument/2006/relationships/queryTable" Target="../queryTables/queryTable405.xml"/><Relationship Id="rId612" Type="http://schemas.openxmlformats.org/officeDocument/2006/relationships/queryTable" Target="../queryTables/queryTable612.xml"/><Relationship Id="rId1035" Type="http://schemas.openxmlformats.org/officeDocument/2006/relationships/queryTable" Target="../queryTables/queryTable1035.xml"/><Relationship Id="rId1242" Type="http://schemas.openxmlformats.org/officeDocument/2006/relationships/queryTable" Target="../queryTables/queryTable1242.xml"/><Relationship Id="rId1687" Type="http://schemas.openxmlformats.org/officeDocument/2006/relationships/queryTable" Target="../queryTables/queryTable1687.xml"/><Relationship Id="rId1894" Type="http://schemas.openxmlformats.org/officeDocument/2006/relationships/queryTable" Target="../queryTables/queryTable1894.xml"/><Relationship Id="rId2500" Type="http://schemas.openxmlformats.org/officeDocument/2006/relationships/queryTable" Target="../queryTables/queryTable2500.xml"/><Relationship Id="rId2738" Type="http://schemas.openxmlformats.org/officeDocument/2006/relationships/queryTable" Target="../queryTables/queryTable2738.xml"/><Relationship Id="rId2945" Type="http://schemas.openxmlformats.org/officeDocument/2006/relationships/queryTable" Target="../queryTables/queryTable2945.xml"/><Relationship Id="rId917" Type="http://schemas.openxmlformats.org/officeDocument/2006/relationships/queryTable" Target="../queryTables/queryTable917.xml"/><Relationship Id="rId1102" Type="http://schemas.openxmlformats.org/officeDocument/2006/relationships/queryTable" Target="../queryTables/queryTable1102.xml"/><Relationship Id="rId1547" Type="http://schemas.openxmlformats.org/officeDocument/2006/relationships/queryTable" Target="../queryTables/queryTable1547.xml"/><Relationship Id="rId1754" Type="http://schemas.openxmlformats.org/officeDocument/2006/relationships/queryTable" Target="../queryTables/queryTable1754.xml"/><Relationship Id="rId1961" Type="http://schemas.openxmlformats.org/officeDocument/2006/relationships/queryTable" Target="../queryTables/queryTable1961.xml"/><Relationship Id="rId2805" Type="http://schemas.openxmlformats.org/officeDocument/2006/relationships/queryTable" Target="../queryTables/queryTable2805.xml"/><Relationship Id="rId46" Type="http://schemas.openxmlformats.org/officeDocument/2006/relationships/queryTable" Target="../queryTables/queryTable46.xml"/><Relationship Id="rId1407" Type="http://schemas.openxmlformats.org/officeDocument/2006/relationships/queryTable" Target="../queryTables/queryTable1407.xml"/><Relationship Id="rId1614" Type="http://schemas.openxmlformats.org/officeDocument/2006/relationships/queryTable" Target="../queryTables/queryTable1614.xml"/><Relationship Id="rId1821" Type="http://schemas.openxmlformats.org/officeDocument/2006/relationships/queryTable" Target="../queryTables/queryTable1821.xml"/><Relationship Id="rId3067" Type="http://schemas.openxmlformats.org/officeDocument/2006/relationships/queryTable" Target="../queryTables/queryTable3067.xml"/><Relationship Id="rId3274" Type="http://schemas.openxmlformats.org/officeDocument/2006/relationships/queryTable" Target="../queryTables/queryTable3274.xml"/><Relationship Id="rId195" Type="http://schemas.openxmlformats.org/officeDocument/2006/relationships/queryTable" Target="../queryTables/queryTable195.xml"/><Relationship Id="rId1919" Type="http://schemas.openxmlformats.org/officeDocument/2006/relationships/queryTable" Target="../queryTables/queryTable1919.xml"/><Relationship Id="rId3481" Type="http://schemas.openxmlformats.org/officeDocument/2006/relationships/queryTable" Target="../queryTables/queryTable3481.xml"/><Relationship Id="rId2083" Type="http://schemas.openxmlformats.org/officeDocument/2006/relationships/queryTable" Target="../queryTables/queryTable2083.xml"/><Relationship Id="rId2290" Type="http://schemas.openxmlformats.org/officeDocument/2006/relationships/queryTable" Target="../queryTables/queryTable2290.xml"/><Relationship Id="rId2388" Type="http://schemas.openxmlformats.org/officeDocument/2006/relationships/queryTable" Target="../queryTables/queryTable2388.xml"/><Relationship Id="rId2595" Type="http://schemas.openxmlformats.org/officeDocument/2006/relationships/queryTable" Target="../queryTables/queryTable2595.xml"/><Relationship Id="rId3134" Type="http://schemas.openxmlformats.org/officeDocument/2006/relationships/queryTable" Target="../queryTables/queryTable3134.xml"/><Relationship Id="rId3341" Type="http://schemas.openxmlformats.org/officeDocument/2006/relationships/queryTable" Target="../queryTables/queryTable3341.xml"/><Relationship Id="rId3439" Type="http://schemas.openxmlformats.org/officeDocument/2006/relationships/queryTable" Target="../queryTables/queryTable3439.xml"/><Relationship Id="rId262" Type="http://schemas.openxmlformats.org/officeDocument/2006/relationships/queryTable" Target="../queryTables/queryTable262.xml"/><Relationship Id="rId567" Type="http://schemas.openxmlformats.org/officeDocument/2006/relationships/queryTable" Target="../queryTables/queryTable567.xml"/><Relationship Id="rId1197" Type="http://schemas.openxmlformats.org/officeDocument/2006/relationships/queryTable" Target="../queryTables/queryTable1197.xml"/><Relationship Id="rId2150" Type="http://schemas.openxmlformats.org/officeDocument/2006/relationships/queryTable" Target="../queryTables/queryTable2150.xml"/><Relationship Id="rId2248" Type="http://schemas.openxmlformats.org/officeDocument/2006/relationships/queryTable" Target="../queryTables/queryTable2248.xml"/><Relationship Id="rId3201" Type="http://schemas.openxmlformats.org/officeDocument/2006/relationships/queryTable" Target="../queryTables/queryTable3201.xml"/><Relationship Id="rId122" Type="http://schemas.openxmlformats.org/officeDocument/2006/relationships/queryTable" Target="../queryTables/queryTable122.xml"/><Relationship Id="rId774" Type="http://schemas.openxmlformats.org/officeDocument/2006/relationships/queryTable" Target="../queryTables/queryTable774.xml"/><Relationship Id="rId981" Type="http://schemas.openxmlformats.org/officeDocument/2006/relationships/queryTable" Target="../queryTables/queryTable981.xml"/><Relationship Id="rId1057" Type="http://schemas.openxmlformats.org/officeDocument/2006/relationships/queryTable" Target="../queryTables/queryTable1057.xml"/><Relationship Id="rId2010" Type="http://schemas.openxmlformats.org/officeDocument/2006/relationships/queryTable" Target="../queryTables/queryTable2010.xml"/><Relationship Id="rId2455" Type="http://schemas.openxmlformats.org/officeDocument/2006/relationships/queryTable" Target="../queryTables/queryTable2455.xml"/><Relationship Id="rId2662" Type="http://schemas.openxmlformats.org/officeDocument/2006/relationships/queryTable" Target="../queryTables/queryTable2662.xml"/><Relationship Id="rId3506" Type="http://schemas.openxmlformats.org/officeDocument/2006/relationships/queryTable" Target="../queryTables/queryTable3506.xml"/><Relationship Id="rId427" Type="http://schemas.openxmlformats.org/officeDocument/2006/relationships/queryTable" Target="../queryTables/queryTable427.xml"/><Relationship Id="rId634" Type="http://schemas.openxmlformats.org/officeDocument/2006/relationships/queryTable" Target="../queryTables/queryTable634.xml"/><Relationship Id="rId841" Type="http://schemas.openxmlformats.org/officeDocument/2006/relationships/queryTable" Target="../queryTables/queryTable841.xml"/><Relationship Id="rId1264" Type="http://schemas.openxmlformats.org/officeDocument/2006/relationships/queryTable" Target="../queryTables/queryTable1264.xml"/><Relationship Id="rId1471" Type="http://schemas.openxmlformats.org/officeDocument/2006/relationships/queryTable" Target="../queryTables/queryTable1471.xml"/><Relationship Id="rId1569" Type="http://schemas.openxmlformats.org/officeDocument/2006/relationships/queryTable" Target="../queryTables/queryTable1569.xml"/><Relationship Id="rId2108" Type="http://schemas.openxmlformats.org/officeDocument/2006/relationships/queryTable" Target="../queryTables/queryTable2108.xml"/><Relationship Id="rId2315" Type="http://schemas.openxmlformats.org/officeDocument/2006/relationships/queryTable" Target="../queryTables/queryTable2315.xml"/><Relationship Id="rId2522" Type="http://schemas.openxmlformats.org/officeDocument/2006/relationships/queryTable" Target="../queryTables/queryTable2522.xml"/><Relationship Id="rId2967" Type="http://schemas.openxmlformats.org/officeDocument/2006/relationships/queryTable" Target="../queryTables/queryTable2967.xml"/><Relationship Id="rId701" Type="http://schemas.openxmlformats.org/officeDocument/2006/relationships/queryTable" Target="../queryTables/queryTable701.xml"/><Relationship Id="rId939" Type="http://schemas.openxmlformats.org/officeDocument/2006/relationships/queryTable" Target="../queryTables/queryTable939.xml"/><Relationship Id="rId1124" Type="http://schemas.openxmlformats.org/officeDocument/2006/relationships/queryTable" Target="../queryTables/queryTable1124.xml"/><Relationship Id="rId1331" Type="http://schemas.openxmlformats.org/officeDocument/2006/relationships/queryTable" Target="../queryTables/queryTable1331.xml"/><Relationship Id="rId1776" Type="http://schemas.openxmlformats.org/officeDocument/2006/relationships/queryTable" Target="../queryTables/queryTable1776.xml"/><Relationship Id="rId1983" Type="http://schemas.openxmlformats.org/officeDocument/2006/relationships/queryTable" Target="../queryTables/queryTable1983.xml"/><Relationship Id="rId2827" Type="http://schemas.openxmlformats.org/officeDocument/2006/relationships/queryTable" Target="../queryTables/queryTable2827.xml"/><Relationship Id="rId68" Type="http://schemas.openxmlformats.org/officeDocument/2006/relationships/queryTable" Target="../queryTables/queryTable68.xml"/><Relationship Id="rId1429" Type="http://schemas.openxmlformats.org/officeDocument/2006/relationships/queryTable" Target="../queryTables/queryTable1429.xml"/><Relationship Id="rId1636" Type="http://schemas.openxmlformats.org/officeDocument/2006/relationships/queryTable" Target="../queryTables/queryTable1636.xml"/><Relationship Id="rId1843" Type="http://schemas.openxmlformats.org/officeDocument/2006/relationships/queryTable" Target="../queryTables/queryTable1843.xml"/><Relationship Id="rId3089" Type="http://schemas.openxmlformats.org/officeDocument/2006/relationships/queryTable" Target="../queryTables/queryTable3089.xml"/><Relationship Id="rId3296" Type="http://schemas.openxmlformats.org/officeDocument/2006/relationships/queryTable" Target="../queryTables/queryTable3296.xml"/><Relationship Id="rId1703" Type="http://schemas.openxmlformats.org/officeDocument/2006/relationships/queryTable" Target="../queryTables/queryTable1703.xml"/><Relationship Id="rId1910" Type="http://schemas.openxmlformats.org/officeDocument/2006/relationships/queryTable" Target="../queryTables/queryTable1910.xml"/><Relationship Id="rId3156" Type="http://schemas.openxmlformats.org/officeDocument/2006/relationships/queryTable" Target="../queryTables/queryTable3156.xml"/><Relationship Id="rId3363" Type="http://schemas.openxmlformats.org/officeDocument/2006/relationships/queryTable" Target="../queryTables/queryTable3363.xml"/><Relationship Id="rId284" Type="http://schemas.openxmlformats.org/officeDocument/2006/relationships/queryTable" Target="../queryTables/queryTable284.xml"/><Relationship Id="rId491" Type="http://schemas.openxmlformats.org/officeDocument/2006/relationships/queryTable" Target="../queryTables/queryTable491.xml"/><Relationship Id="rId2172" Type="http://schemas.openxmlformats.org/officeDocument/2006/relationships/queryTable" Target="../queryTables/queryTable2172.xml"/><Relationship Id="rId3016" Type="http://schemas.openxmlformats.org/officeDocument/2006/relationships/queryTable" Target="../queryTables/queryTable3016.xml"/><Relationship Id="rId3223" Type="http://schemas.openxmlformats.org/officeDocument/2006/relationships/queryTable" Target="../queryTables/queryTable3223.xml"/><Relationship Id="rId144" Type="http://schemas.openxmlformats.org/officeDocument/2006/relationships/queryTable" Target="../queryTables/queryTable144.xml"/><Relationship Id="rId589" Type="http://schemas.openxmlformats.org/officeDocument/2006/relationships/queryTable" Target="../queryTables/queryTable589.xml"/><Relationship Id="rId796" Type="http://schemas.openxmlformats.org/officeDocument/2006/relationships/queryTable" Target="../queryTables/queryTable796.xml"/><Relationship Id="rId2477" Type="http://schemas.openxmlformats.org/officeDocument/2006/relationships/queryTable" Target="../queryTables/queryTable2477.xml"/><Relationship Id="rId2684" Type="http://schemas.openxmlformats.org/officeDocument/2006/relationships/queryTable" Target="../queryTables/queryTable2684.xml"/><Relationship Id="rId3430" Type="http://schemas.openxmlformats.org/officeDocument/2006/relationships/queryTable" Target="../queryTables/queryTable3430.xml"/><Relationship Id="rId3528" Type="http://schemas.openxmlformats.org/officeDocument/2006/relationships/queryTable" Target="../queryTables/queryTable3528.xml"/><Relationship Id="rId351" Type="http://schemas.openxmlformats.org/officeDocument/2006/relationships/queryTable" Target="../queryTables/queryTable351.xml"/><Relationship Id="rId449" Type="http://schemas.openxmlformats.org/officeDocument/2006/relationships/queryTable" Target="../queryTables/queryTable449.xml"/><Relationship Id="rId656" Type="http://schemas.openxmlformats.org/officeDocument/2006/relationships/queryTable" Target="../queryTables/queryTable656.xml"/><Relationship Id="rId863" Type="http://schemas.openxmlformats.org/officeDocument/2006/relationships/queryTable" Target="../queryTables/queryTable863.xml"/><Relationship Id="rId1079" Type="http://schemas.openxmlformats.org/officeDocument/2006/relationships/queryTable" Target="../queryTables/queryTable1079.xml"/><Relationship Id="rId1286" Type="http://schemas.openxmlformats.org/officeDocument/2006/relationships/queryTable" Target="../queryTables/queryTable1286.xml"/><Relationship Id="rId1493" Type="http://schemas.openxmlformats.org/officeDocument/2006/relationships/queryTable" Target="../queryTables/queryTable1493.xml"/><Relationship Id="rId2032" Type="http://schemas.openxmlformats.org/officeDocument/2006/relationships/queryTable" Target="../queryTables/queryTable2032.xml"/><Relationship Id="rId2337" Type="http://schemas.openxmlformats.org/officeDocument/2006/relationships/queryTable" Target="../queryTables/queryTable2337.xml"/><Relationship Id="rId2544" Type="http://schemas.openxmlformats.org/officeDocument/2006/relationships/queryTable" Target="../queryTables/queryTable2544.xml"/><Relationship Id="rId2891" Type="http://schemas.openxmlformats.org/officeDocument/2006/relationships/queryTable" Target="../queryTables/queryTable2891.xml"/><Relationship Id="rId2989" Type="http://schemas.openxmlformats.org/officeDocument/2006/relationships/queryTable" Target="../queryTables/queryTable2989.xml"/><Relationship Id="rId211" Type="http://schemas.openxmlformats.org/officeDocument/2006/relationships/queryTable" Target="../queryTables/queryTable211.xml"/><Relationship Id="rId309" Type="http://schemas.openxmlformats.org/officeDocument/2006/relationships/queryTable" Target="../queryTables/queryTable309.xml"/><Relationship Id="rId516" Type="http://schemas.openxmlformats.org/officeDocument/2006/relationships/queryTable" Target="../queryTables/queryTable516.xml"/><Relationship Id="rId1146" Type="http://schemas.openxmlformats.org/officeDocument/2006/relationships/queryTable" Target="../queryTables/queryTable1146.xml"/><Relationship Id="rId1798" Type="http://schemas.openxmlformats.org/officeDocument/2006/relationships/queryTable" Target="../queryTables/queryTable1798.xml"/><Relationship Id="rId2751" Type="http://schemas.openxmlformats.org/officeDocument/2006/relationships/queryTable" Target="../queryTables/queryTable2751.xml"/><Relationship Id="rId2849" Type="http://schemas.openxmlformats.org/officeDocument/2006/relationships/queryTable" Target="../queryTables/queryTable2849.xml"/><Relationship Id="rId723" Type="http://schemas.openxmlformats.org/officeDocument/2006/relationships/queryTable" Target="../queryTables/queryTable723.xml"/><Relationship Id="rId930" Type="http://schemas.openxmlformats.org/officeDocument/2006/relationships/queryTable" Target="../queryTables/queryTable930.xml"/><Relationship Id="rId1006" Type="http://schemas.openxmlformats.org/officeDocument/2006/relationships/queryTable" Target="../queryTables/queryTable1006.xml"/><Relationship Id="rId1353" Type="http://schemas.openxmlformats.org/officeDocument/2006/relationships/queryTable" Target="../queryTables/queryTable1353.xml"/><Relationship Id="rId1560" Type="http://schemas.openxmlformats.org/officeDocument/2006/relationships/queryTable" Target="../queryTables/queryTable1560.xml"/><Relationship Id="rId1658" Type="http://schemas.openxmlformats.org/officeDocument/2006/relationships/queryTable" Target="../queryTables/queryTable1658.xml"/><Relationship Id="rId1865" Type="http://schemas.openxmlformats.org/officeDocument/2006/relationships/queryTable" Target="../queryTables/queryTable1865.xml"/><Relationship Id="rId2404" Type="http://schemas.openxmlformats.org/officeDocument/2006/relationships/queryTable" Target="../queryTables/queryTable2404.xml"/><Relationship Id="rId2611" Type="http://schemas.openxmlformats.org/officeDocument/2006/relationships/queryTable" Target="../queryTables/queryTable2611.xml"/><Relationship Id="rId2709" Type="http://schemas.openxmlformats.org/officeDocument/2006/relationships/queryTable" Target="../queryTables/queryTable2709.xml"/><Relationship Id="rId1213" Type="http://schemas.openxmlformats.org/officeDocument/2006/relationships/queryTable" Target="../queryTables/queryTable1213.xml"/><Relationship Id="rId1420" Type="http://schemas.openxmlformats.org/officeDocument/2006/relationships/queryTable" Target="../queryTables/queryTable1420.xml"/><Relationship Id="rId1518" Type="http://schemas.openxmlformats.org/officeDocument/2006/relationships/queryTable" Target="../queryTables/queryTable1518.xml"/><Relationship Id="rId2916" Type="http://schemas.openxmlformats.org/officeDocument/2006/relationships/queryTable" Target="../queryTables/queryTable2916.xml"/><Relationship Id="rId3080" Type="http://schemas.openxmlformats.org/officeDocument/2006/relationships/queryTable" Target="../queryTables/queryTable3080.xml"/><Relationship Id="rId1725" Type="http://schemas.openxmlformats.org/officeDocument/2006/relationships/queryTable" Target="../queryTables/queryTable1725.xml"/><Relationship Id="rId1932" Type="http://schemas.openxmlformats.org/officeDocument/2006/relationships/queryTable" Target="../queryTables/queryTable1932.xml"/><Relationship Id="rId3178" Type="http://schemas.openxmlformats.org/officeDocument/2006/relationships/queryTable" Target="../queryTables/queryTable3178.xml"/><Relationship Id="rId3385" Type="http://schemas.openxmlformats.org/officeDocument/2006/relationships/queryTable" Target="../queryTables/queryTable3385.xml"/><Relationship Id="rId17" Type="http://schemas.openxmlformats.org/officeDocument/2006/relationships/queryTable" Target="../queryTables/queryTable17.xml"/><Relationship Id="rId2194" Type="http://schemas.openxmlformats.org/officeDocument/2006/relationships/queryTable" Target="../queryTables/queryTable2194.xml"/><Relationship Id="rId3038" Type="http://schemas.openxmlformats.org/officeDocument/2006/relationships/queryTable" Target="../queryTables/queryTable3038.xml"/><Relationship Id="rId3245" Type="http://schemas.openxmlformats.org/officeDocument/2006/relationships/queryTable" Target="../queryTables/queryTable3245.xml"/><Relationship Id="rId3452" Type="http://schemas.openxmlformats.org/officeDocument/2006/relationships/queryTable" Target="../queryTables/queryTable3452.xml"/><Relationship Id="rId166" Type="http://schemas.openxmlformats.org/officeDocument/2006/relationships/queryTable" Target="../queryTables/queryTable166.xml"/><Relationship Id="rId373" Type="http://schemas.openxmlformats.org/officeDocument/2006/relationships/queryTable" Target="../queryTables/queryTable373.xml"/><Relationship Id="rId580" Type="http://schemas.openxmlformats.org/officeDocument/2006/relationships/queryTable" Target="../queryTables/queryTable580.xml"/><Relationship Id="rId2054" Type="http://schemas.openxmlformats.org/officeDocument/2006/relationships/queryTable" Target="../queryTables/queryTable2054.xml"/><Relationship Id="rId2261" Type="http://schemas.openxmlformats.org/officeDocument/2006/relationships/queryTable" Target="../queryTables/queryTable2261.xml"/><Relationship Id="rId2499" Type="http://schemas.openxmlformats.org/officeDocument/2006/relationships/queryTable" Target="../queryTables/queryTable2499.xml"/><Relationship Id="rId3105" Type="http://schemas.openxmlformats.org/officeDocument/2006/relationships/queryTable" Target="../queryTables/queryTable3105.xml"/><Relationship Id="rId3312" Type="http://schemas.openxmlformats.org/officeDocument/2006/relationships/queryTable" Target="../queryTables/queryTable3312.xml"/><Relationship Id="rId1" Type="http://schemas.openxmlformats.org/officeDocument/2006/relationships/queryTable" Target="../queryTables/queryTable1.xml"/><Relationship Id="rId233" Type="http://schemas.openxmlformats.org/officeDocument/2006/relationships/queryTable" Target="../queryTables/queryTable233.xml"/><Relationship Id="rId440" Type="http://schemas.openxmlformats.org/officeDocument/2006/relationships/queryTable" Target="../queryTables/queryTable440.xml"/><Relationship Id="rId678" Type="http://schemas.openxmlformats.org/officeDocument/2006/relationships/queryTable" Target="../queryTables/queryTable678.xml"/><Relationship Id="rId885" Type="http://schemas.openxmlformats.org/officeDocument/2006/relationships/queryTable" Target="../queryTables/queryTable885.xml"/><Relationship Id="rId1070" Type="http://schemas.openxmlformats.org/officeDocument/2006/relationships/queryTable" Target="../queryTables/queryTable1070.xml"/><Relationship Id="rId2121" Type="http://schemas.openxmlformats.org/officeDocument/2006/relationships/queryTable" Target="../queryTables/queryTable2121.xml"/><Relationship Id="rId2359" Type="http://schemas.openxmlformats.org/officeDocument/2006/relationships/queryTable" Target="../queryTables/queryTable2359.xml"/><Relationship Id="rId2566" Type="http://schemas.openxmlformats.org/officeDocument/2006/relationships/queryTable" Target="../queryTables/queryTable2566.xml"/><Relationship Id="rId2773" Type="http://schemas.openxmlformats.org/officeDocument/2006/relationships/queryTable" Target="../queryTables/queryTable2773.xml"/><Relationship Id="rId2980" Type="http://schemas.openxmlformats.org/officeDocument/2006/relationships/queryTable" Target="../queryTables/queryTable2980.xml"/><Relationship Id="rId300" Type="http://schemas.openxmlformats.org/officeDocument/2006/relationships/queryTable" Target="../queryTables/queryTable300.xml"/><Relationship Id="rId538" Type="http://schemas.openxmlformats.org/officeDocument/2006/relationships/queryTable" Target="../queryTables/queryTable538.xml"/><Relationship Id="rId745" Type="http://schemas.openxmlformats.org/officeDocument/2006/relationships/queryTable" Target="../queryTables/queryTable745.xml"/><Relationship Id="rId952" Type="http://schemas.openxmlformats.org/officeDocument/2006/relationships/queryTable" Target="../queryTables/queryTable952.xml"/><Relationship Id="rId1168" Type="http://schemas.openxmlformats.org/officeDocument/2006/relationships/queryTable" Target="../queryTables/queryTable1168.xml"/><Relationship Id="rId1375" Type="http://schemas.openxmlformats.org/officeDocument/2006/relationships/queryTable" Target="../queryTables/queryTable1375.xml"/><Relationship Id="rId1582" Type="http://schemas.openxmlformats.org/officeDocument/2006/relationships/queryTable" Target="../queryTables/queryTable1582.xml"/><Relationship Id="rId2219" Type="http://schemas.openxmlformats.org/officeDocument/2006/relationships/queryTable" Target="../queryTables/queryTable2219.xml"/><Relationship Id="rId2426" Type="http://schemas.openxmlformats.org/officeDocument/2006/relationships/queryTable" Target="../queryTables/queryTable2426.xml"/><Relationship Id="rId2633" Type="http://schemas.openxmlformats.org/officeDocument/2006/relationships/queryTable" Target="../queryTables/queryTable2633.xml"/><Relationship Id="rId81" Type="http://schemas.openxmlformats.org/officeDocument/2006/relationships/queryTable" Target="../queryTables/queryTable81.xml"/><Relationship Id="rId605" Type="http://schemas.openxmlformats.org/officeDocument/2006/relationships/queryTable" Target="../queryTables/queryTable605.xml"/><Relationship Id="rId812" Type="http://schemas.openxmlformats.org/officeDocument/2006/relationships/queryTable" Target="../queryTables/queryTable812.xml"/><Relationship Id="rId1028" Type="http://schemas.openxmlformats.org/officeDocument/2006/relationships/queryTable" Target="../queryTables/queryTable1028.xml"/><Relationship Id="rId1235" Type="http://schemas.openxmlformats.org/officeDocument/2006/relationships/queryTable" Target="../queryTables/queryTable1235.xml"/><Relationship Id="rId1442" Type="http://schemas.openxmlformats.org/officeDocument/2006/relationships/queryTable" Target="../queryTables/queryTable1442.xml"/><Relationship Id="rId1887" Type="http://schemas.openxmlformats.org/officeDocument/2006/relationships/queryTable" Target="../queryTables/queryTable1887.xml"/><Relationship Id="rId2840" Type="http://schemas.openxmlformats.org/officeDocument/2006/relationships/queryTable" Target="../queryTables/queryTable2840.xml"/><Relationship Id="rId2938" Type="http://schemas.openxmlformats.org/officeDocument/2006/relationships/queryTable" Target="../queryTables/queryTable2938.xml"/><Relationship Id="rId1302" Type="http://schemas.openxmlformats.org/officeDocument/2006/relationships/queryTable" Target="../queryTables/queryTable1302.xml"/><Relationship Id="rId1747" Type="http://schemas.openxmlformats.org/officeDocument/2006/relationships/queryTable" Target="../queryTables/queryTable1747.xml"/><Relationship Id="rId1954" Type="http://schemas.openxmlformats.org/officeDocument/2006/relationships/queryTable" Target="../queryTables/queryTable1954.xml"/><Relationship Id="rId2700" Type="http://schemas.openxmlformats.org/officeDocument/2006/relationships/queryTable" Target="../queryTables/queryTable2700.xml"/><Relationship Id="rId39" Type="http://schemas.openxmlformats.org/officeDocument/2006/relationships/queryTable" Target="../queryTables/queryTable39.xml"/><Relationship Id="rId1607" Type="http://schemas.openxmlformats.org/officeDocument/2006/relationships/queryTable" Target="../queryTables/queryTable1607.xml"/><Relationship Id="rId1814" Type="http://schemas.openxmlformats.org/officeDocument/2006/relationships/queryTable" Target="../queryTables/queryTable1814.xml"/><Relationship Id="rId3267" Type="http://schemas.openxmlformats.org/officeDocument/2006/relationships/queryTable" Target="../queryTables/queryTable3267.xml"/><Relationship Id="rId188" Type="http://schemas.openxmlformats.org/officeDocument/2006/relationships/queryTable" Target="../queryTables/queryTable188.xml"/><Relationship Id="rId395" Type="http://schemas.openxmlformats.org/officeDocument/2006/relationships/queryTable" Target="../queryTables/queryTable395.xml"/><Relationship Id="rId2076" Type="http://schemas.openxmlformats.org/officeDocument/2006/relationships/queryTable" Target="../queryTables/queryTable2076.xml"/><Relationship Id="rId3474" Type="http://schemas.openxmlformats.org/officeDocument/2006/relationships/queryTable" Target="../queryTables/queryTable3474.xml"/><Relationship Id="rId2283" Type="http://schemas.openxmlformats.org/officeDocument/2006/relationships/queryTable" Target="../queryTables/queryTable2283.xml"/><Relationship Id="rId2490" Type="http://schemas.openxmlformats.org/officeDocument/2006/relationships/queryTable" Target="../queryTables/queryTable2490.xml"/><Relationship Id="rId2588" Type="http://schemas.openxmlformats.org/officeDocument/2006/relationships/queryTable" Target="../queryTables/queryTable2588.xml"/><Relationship Id="rId3127" Type="http://schemas.openxmlformats.org/officeDocument/2006/relationships/queryTable" Target="../queryTables/queryTable3127.xml"/><Relationship Id="rId3334" Type="http://schemas.openxmlformats.org/officeDocument/2006/relationships/queryTable" Target="../queryTables/queryTable3334.xml"/><Relationship Id="rId3541" Type="http://schemas.openxmlformats.org/officeDocument/2006/relationships/queryTable" Target="../queryTables/queryTable3541.xml"/><Relationship Id="rId255" Type="http://schemas.openxmlformats.org/officeDocument/2006/relationships/queryTable" Target="../queryTables/queryTable255.xml"/><Relationship Id="rId462" Type="http://schemas.openxmlformats.org/officeDocument/2006/relationships/queryTable" Target="../queryTables/queryTable462.xml"/><Relationship Id="rId1092" Type="http://schemas.openxmlformats.org/officeDocument/2006/relationships/queryTable" Target="../queryTables/queryTable1092.xml"/><Relationship Id="rId1397" Type="http://schemas.openxmlformats.org/officeDocument/2006/relationships/queryTable" Target="../queryTables/queryTable1397.xml"/><Relationship Id="rId2143" Type="http://schemas.openxmlformats.org/officeDocument/2006/relationships/queryTable" Target="../queryTables/queryTable2143.xml"/><Relationship Id="rId2350" Type="http://schemas.openxmlformats.org/officeDocument/2006/relationships/queryTable" Target="../queryTables/queryTable2350.xml"/><Relationship Id="rId2795" Type="http://schemas.openxmlformats.org/officeDocument/2006/relationships/queryTable" Target="../queryTables/queryTable2795.xml"/><Relationship Id="rId3401" Type="http://schemas.openxmlformats.org/officeDocument/2006/relationships/queryTable" Target="../queryTables/queryTable3401.xml"/><Relationship Id="rId115" Type="http://schemas.openxmlformats.org/officeDocument/2006/relationships/queryTable" Target="../queryTables/queryTable115.xml"/><Relationship Id="rId322" Type="http://schemas.openxmlformats.org/officeDocument/2006/relationships/queryTable" Target="../queryTables/queryTable322.xml"/><Relationship Id="rId767" Type="http://schemas.openxmlformats.org/officeDocument/2006/relationships/queryTable" Target="../queryTables/queryTable767.xml"/><Relationship Id="rId974" Type="http://schemas.openxmlformats.org/officeDocument/2006/relationships/queryTable" Target="../queryTables/queryTable974.xml"/><Relationship Id="rId2003" Type="http://schemas.openxmlformats.org/officeDocument/2006/relationships/queryTable" Target="../queryTables/queryTable2003.xml"/><Relationship Id="rId2210" Type="http://schemas.openxmlformats.org/officeDocument/2006/relationships/queryTable" Target="../queryTables/queryTable2210.xml"/><Relationship Id="rId2448" Type="http://schemas.openxmlformats.org/officeDocument/2006/relationships/queryTable" Target="../queryTables/queryTable2448.xml"/><Relationship Id="rId2655" Type="http://schemas.openxmlformats.org/officeDocument/2006/relationships/queryTable" Target="../queryTables/queryTable2655.xml"/><Relationship Id="rId2862" Type="http://schemas.openxmlformats.org/officeDocument/2006/relationships/queryTable" Target="../queryTables/queryTable2862.xml"/><Relationship Id="rId627" Type="http://schemas.openxmlformats.org/officeDocument/2006/relationships/queryTable" Target="../queryTables/queryTable627.xml"/><Relationship Id="rId834" Type="http://schemas.openxmlformats.org/officeDocument/2006/relationships/queryTable" Target="../queryTables/queryTable834.xml"/><Relationship Id="rId1257" Type="http://schemas.openxmlformats.org/officeDocument/2006/relationships/queryTable" Target="../queryTables/queryTable1257.xml"/><Relationship Id="rId1464" Type="http://schemas.openxmlformats.org/officeDocument/2006/relationships/queryTable" Target="../queryTables/queryTable1464.xml"/><Relationship Id="rId1671" Type="http://schemas.openxmlformats.org/officeDocument/2006/relationships/queryTable" Target="../queryTables/queryTable1671.xml"/><Relationship Id="rId2308" Type="http://schemas.openxmlformats.org/officeDocument/2006/relationships/queryTable" Target="../queryTables/queryTable2308.xml"/><Relationship Id="rId2515" Type="http://schemas.openxmlformats.org/officeDocument/2006/relationships/queryTable" Target="../queryTables/queryTable2515.xml"/><Relationship Id="rId2722" Type="http://schemas.openxmlformats.org/officeDocument/2006/relationships/queryTable" Target="../queryTables/queryTable2722.xml"/><Relationship Id="rId901" Type="http://schemas.openxmlformats.org/officeDocument/2006/relationships/queryTable" Target="../queryTables/queryTable901.xml"/><Relationship Id="rId1117" Type="http://schemas.openxmlformats.org/officeDocument/2006/relationships/queryTable" Target="../queryTables/queryTable1117.xml"/><Relationship Id="rId1324" Type="http://schemas.openxmlformats.org/officeDocument/2006/relationships/queryTable" Target="../queryTables/queryTable1324.xml"/><Relationship Id="rId1531" Type="http://schemas.openxmlformats.org/officeDocument/2006/relationships/queryTable" Target="../queryTables/queryTable1531.xml"/><Relationship Id="rId1769" Type="http://schemas.openxmlformats.org/officeDocument/2006/relationships/queryTable" Target="../queryTables/queryTable1769.xml"/><Relationship Id="rId1976" Type="http://schemas.openxmlformats.org/officeDocument/2006/relationships/queryTable" Target="../queryTables/queryTable1976.xml"/><Relationship Id="rId3191" Type="http://schemas.openxmlformats.org/officeDocument/2006/relationships/queryTable" Target="../queryTables/queryTable3191.xml"/><Relationship Id="rId30" Type="http://schemas.openxmlformats.org/officeDocument/2006/relationships/queryTable" Target="../queryTables/queryTable30.xml"/><Relationship Id="rId1629" Type="http://schemas.openxmlformats.org/officeDocument/2006/relationships/queryTable" Target="../queryTables/queryTable1629.xml"/><Relationship Id="rId1836" Type="http://schemas.openxmlformats.org/officeDocument/2006/relationships/queryTable" Target="../queryTables/queryTable1836.xml"/><Relationship Id="rId3289" Type="http://schemas.openxmlformats.org/officeDocument/2006/relationships/queryTable" Target="../queryTables/queryTable3289.xml"/><Relationship Id="rId3496" Type="http://schemas.openxmlformats.org/officeDocument/2006/relationships/queryTable" Target="../queryTables/queryTable3496.xml"/><Relationship Id="rId1903" Type="http://schemas.openxmlformats.org/officeDocument/2006/relationships/queryTable" Target="../queryTables/queryTable1903.xml"/><Relationship Id="rId2098" Type="http://schemas.openxmlformats.org/officeDocument/2006/relationships/queryTable" Target="../queryTables/queryTable2098.xml"/><Relationship Id="rId3051" Type="http://schemas.openxmlformats.org/officeDocument/2006/relationships/queryTable" Target="../queryTables/queryTable3051.xml"/><Relationship Id="rId3149" Type="http://schemas.openxmlformats.org/officeDocument/2006/relationships/queryTable" Target="../queryTables/queryTable3149.xml"/><Relationship Id="rId3356" Type="http://schemas.openxmlformats.org/officeDocument/2006/relationships/queryTable" Target="../queryTables/queryTable3356.xml"/><Relationship Id="rId3563" Type="http://schemas.openxmlformats.org/officeDocument/2006/relationships/queryTable" Target="../queryTables/queryTable3563.xml"/><Relationship Id="rId277" Type="http://schemas.openxmlformats.org/officeDocument/2006/relationships/queryTable" Target="../queryTables/queryTable277.xml"/><Relationship Id="rId484" Type="http://schemas.openxmlformats.org/officeDocument/2006/relationships/queryTable" Target="../queryTables/queryTable484.xml"/><Relationship Id="rId2165" Type="http://schemas.openxmlformats.org/officeDocument/2006/relationships/queryTable" Target="../queryTables/queryTable2165.xml"/><Relationship Id="rId3009" Type="http://schemas.openxmlformats.org/officeDocument/2006/relationships/queryTable" Target="../queryTables/queryTable3009.xml"/><Relationship Id="rId3216" Type="http://schemas.openxmlformats.org/officeDocument/2006/relationships/queryTable" Target="../queryTables/queryTable3216.xml"/><Relationship Id="rId137" Type="http://schemas.openxmlformats.org/officeDocument/2006/relationships/queryTable" Target="../queryTables/queryTable137.xml"/><Relationship Id="rId344" Type="http://schemas.openxmlformats.org/officeDocument/2006/relationships/queryTable" Target="../queryTables/queryTable344.xml"/><Relationship Id="rId691" Type="http://schemas.openxmlformats.org/officeDocument/2006/relationships/queryTable" Target="../queryTables/queryTable691.xml"/><Relationship Id="rId789" Type="http://schemas.openxmlformats.org/officeDocument/2006/relationships/queryTable" Target="../queryTables/queryTable789.xml"/><Relationship Id="rId996" Type="http://schemas.openxmlformats.org/officeDocument/2006/relationships/queryTable" Target="../queryTables/queryTable996.xml"/><Relationship Id="rId2025" Type="http://schemas.openxmlformats.org/officeDocument/2006/relationships/queryTable" Target="../queryTables/queryTable2025.xml"/><Relationship Id="rId2372" Type="http://schemas.openxmlformats.org/officeDocument/2006/relationships/queryTable" Target="../queryTables/queryTable2372.xml"/><Relationship Id="rId2677" Type="http://schemas.openxmlformats.org/officeDocument/2006/relationships/queryTable" Target="../queryTables/queryTable2677.xml"/><Relationship Id="rId2884" Type="http://schemas.openxmlformats.org/officeDocument/2006/relationships/queryTable" Target="../queryTables/queryTable2884.xml"/><Relationship Id="rId3423" Type="http://schemas.openxmlformats.org/officeDocument/2006/relationships/queryTable" Target="../queryTables/queryTable3423.xml"/><Relationship Id="rId551" Type="http://schemas.openxmlformats.org/officeDocument/2006/relationships/queryTable" Target="../queryTables/queryTable551.xml"/><Relationship Id="rId649" Type="http://schemas.openxmlformats.org/officeDocument/2006/relationships/queryTable" Target="../queryTables/queryTable649.xml"/><Relationship Id="rId856" Type="http://schemas.openxmlformats.org/officeDocument/2006/relationships/queryTable" Target="../queryTables/queryTable856.xml"/><Relationship Id="rId1181" Type="http://schemas.openxmlformats.org/officeDocument/2006/relationships/queryTable" Target="../queryTables/queryTable1181.xml"/><Relationship Id="rId1279" Type="http://schemas.openxmlformats.org/officeDocument/2006/relationships/queryTable" Target="../queryTables/queryTable1279.xml"/><Relationship Id="rId1486" Type="http://schemas.openxmlformats.org/officeDocument/2006/relationships/queryTable" Target="../queryTables/queryTable1486.xml"/><Relationship Id="rId2232" Type="http://schemas.openxmlformats.org/officeDocument/2006/relationships/queryTable" Target="../queryTables/queryTable2232.xml"/><Relationship Id="rId2537" Type="http://schemas.openxmlformats.org/officeDocument/2006/relationships/queryTable" Target="../queryTables/queryTable2537.xml"/><Relationship Id="rId204" Type="http://schemas.openxmlformats.org/officeDocument/2006/relationships/queryTable" Target="../queryTables/queryTable204.xml"/><Relationship Id="rId411" Type="http://schemas.openxmlformats.org/officeDocument/2006/relationships/queryTable" Target="../queryTables/queryTable411.xml"/><Relationship Id="rId509" Type="http://schemas.openxmlformats.org/officeDocument/2006/relationships/queryTable" Target="../queryTables/queryTable509.xml"/><Relationship Id="rId1041" Type="http://schemas.openxmlformats.org/officeDocument/2006/relationships/queryTable" Target="../queryTables/queryTable1041.xml"/><Relationship Id="rId1139" Type="http://schemas.openxmlformats.org/officeDocument/2006/relationships/queryTable" Target="../queryTables/queryTable1139.xml"/><Relationship Id="rId1346" Type="http://schemas.openxmlformats.org/officeDocument/2006/relationships/queryTable" Target="../queryTables/queryTable1346.xml"/><Relationship Id="rId1693" Type="http://schemas.openxmlformats.org/officeDocument/2006/relationships/queryTable" Target="../queryTables/queryTable1693.xml"/><Relationship Id="rId1998" Type="http://schemas.openxmlformats.org/officeDocument/2006/relationships/queryTable" Target="../queryTables/queryTable1998.xml"/><Relationship Id="rId2744" Type="http://schemas.openxmlformats.org/officeDocument/2006/relationships/queryTable" Target="../queryTables/queryTable2744.xml"/><Relationship Id="rId2951" Type="http://schemas.openxmlformats.org/officeDocument/2006/relationships/queryTable" Target="../queryTables/queryTable2951.xml"/><Relationship Id="rId716" Type="http://schemas.openxmlformats.org/officeDocument/2006/relationships/queryTable" Target="../queryTables/queryTable716.xml"/><Relationship Id="rId923" Type="http://schemas.openxmlformats.org/officeDocument/2006/relationships/queryTable" Target="../queryTables/queryTable923.xml"/><Relationship Id="rId1553" Type="http://schemas.openxmlformats.org/officeDocument/2006/relationships/queryTable" Target="../queryTables/queryTable1553.xml"/><Relationship Id="rId1760" Type="http://schemas.openxmlformats.org/officeDocument/2006/relationships/queryTable" Target="../queryTables/queryTable1760.xml"/><Relationship Id="rId1858" Type="http://schemas.openxmlformats.org/officeDocument/2006/relationships/queryTable" Target="../queryTables/queryTable1858.xml"/><Relationship Id="rId2604" Type="http://schemas.openxmlformats.org/officeDocument/2006/relationships/queryTable" Target="../queryTables/queryTable2604.xml"/><Relationship Id="rId2811" Type="http://schemas.openxmlformats.org/officeDocument/2006/relationships/queryTable" Target="../queryTables/queryTable2811.xml"/><Relationship Id="rId52" Type="http://schemas.openxmlformats.org/officeDocument/2006/relationships/queryTable" Target="../queryTables/queryTable52.xml"/><Relationship Id="rId1206" Type="http://schemas.openxmlformats.org/officeDocument/2006/relationships/queryTable" Target="../queryTables/queryTable1206.xml"/><Relationship Id="rId1413" Type="http://schemas.openxmlformats.org/officeDocument/2006/relationships/queryTable" Target="../queryTables/queryTable1413.xml"/><Relationship Id="rId1620" Type="http://schemas.openxmlformats.org/officeDocument/2006/relationships/queryTable" Target="../queryTables/queryTable1620.xml"/><Relationship Id="rId2909" Type="http://schemas.openxmlformats.org/officeDocument/2006/relationships/queryTable" Target="../queryTables/queryTable2909.xml"/><Relationship Id="rId3073" Type="http://schemas.openxmlformats.org/officeDocument/2006/relationships/queryTable" Target="../queryTables/queryTable3073.xml"/><Relationship Id="rId3280" Type="http://schemas.openxmlformats.org/officeDocument/2006/relationships/queryTable" Target="../queryTables/queryTable3280.xml"/><Relationship Id="rId1718" Type="http://schemas.openxmlformats.org/officeDocument/2006/relationships/queryTable" Target="../queryTables/queryTable1718.xml"/><Relationship Id="rId1925" Type="http://schemas.openxmlformats.org/officeDocument/2006/relationships/queryTable" Target="../queryTables/queryTable1925.xml"/><Relationship Id="rId3140" Type="http://schemas.openxmlformats.org/officeDocument/2006/relationships/queryTable" Target="../queryTables/queryTable3140.xml"/><Relationship Id="rId3378" Type="http://schemas.openxmlformats.org/officeDocument/2006/relationships/queryTable" Target="../queryTables/queryTable3378.xml"/><Relationship Id="rId299" Type="http://schemas.openxmlformats.org/officeDocument/2006/relationships/queryTable" Target="../queryTables/queryTable299.xml"/><Relationship Id="rId2187" Type="http://schemas.openxmlformats.org/officeDocument/2006/relationships/queryTable" Target="../queryTables/queryTable2187.xml"/><Relationship Id="rId2394" Type="http://schemas.openxmlformats.org/officeDocument/2006/relationships/queryTable" Target="../queryTables/queryTable2394.xml"/><Relationship Id="rId3238" Type="http://schemas.openxmlformats.org/officeDocument/2006/relationships/queryTable" Target="../queryTables/queryTable3238.xml"/><Relationship Id="rId3445" Type="http://schemas.openxmlformats.org/officeDocument/2006/relationships/queryTable" Target="../queryTables/queryTable3445.xml"/><Relationship Id="rId159" Type="http://schemas.openxmlformats.org/officeDocument/2006/relationships/queryTable" Target="../queryTables/queryTable159.xml"/><Relationship Id="rId366" Type="http://schemas.openxmlformats.org/officeDocument/2006/relationships/queryTable" Target="../queryTables/queryTable366.xml"/><Relationship Id="rId573" Type="http://schemas.openxmlformats.org/officeDocument/2006/relationships/queryTable" Target="../queryTables/queryTable573.xml"/><Relationship Id="rId780" Type="http://schemas.openxmlformats.org/officeDocument/2006/relationships/queryTable" Target="../queryTables/queryTable780.xml"/><Relationship Id="rId2047" Type="http://schemas.openxmlformats.org/officeDocument/2006/relationships/queryTable" Target="../queryTables/queryTable2047.xml"/><Relationship Id="rId2254" Type="http://schemas.openxmlformats.org/officeDocument/2006/relationships/queryTable" Target="../queryTables/queryTable2254.xml"/><Relationship Id="rId2461" Type="http://schemas.openxmlformats.org/officeDocument/2006/relationships/queryTable" Target="../queryTables/queryTable2461.xml"/><Relationship Id="rId2699" Type="http://schemas.openxmlformats.org/officeDocument/2006/relationships/queryTable" Target="../queryTables/queryTable2699.xml"/><Relationship Id="rId3000" Type="http://schemas.openxmlformats.org/officeDocument/2006/relationships/queryTable" Target="../queryTables/queryTable3000.xml"/><Relationship Id="rId3305" Type="http://schemas.openxmlformats.org/officeDocument/2006/relationships/queryTable" Target="../queryTables/queryTable3305.xml"/><Relationship Id="rId3512" Type="http://schemas.openxmlformats.org/officeDocument/2006/relationships/queryTable" Target="../queryTables/queryTable3512.xml"/><Relationship Id="rId226" Type="http://schemas.openxmlformats.org/officeDocument/2006/relationships/queryTable" Target="../queryTables/queryTable226.xml"/><Relationship Id="rId433" Type="http://schemas.openxmlformats.org/officeDocument/2006/relationships/queryTable" Target="../queryTables/queryTable433.xml"/><Relationship Id="rId878" Type="http://schemas.openxmlformats.org/officeDocument/2006/relationships/queryTable" Target="../queryTables/queryTable878.xml"/><Relationship Id="rId1063" Type="http://schemas.openxmlformats.org/officeDocument/2006/relationships/queryTable" Target="../queryTables/queryTable1063.xml"/><Relationship Id="rId1270" Type="http://schemas.openxmlformats.org/officeDocument/2006/relationships/queryTable" Target="../queryTables/queryTable1270.xml"/><Relationship Id="rId2114" Type="http://schemas.openxmlformats.org/officeDocument/2006/relationships/queryTable" Target="../queryTables/queryTable2114.xml"/><Relationship Id="rId2559" Type="http://schemas.openxmlformats.org/officeDocument/2006/relationships/queryTable" Target="../queryTables/queryTable2559.xml"/><Relationship Id="rId2766" Type="http://schemas.openxmlformats.org/officeDocument/2006/relationships/queryTable" Target="../queryTables/queryTable2766.xml"/><Relationship Id="rId2973" Type="http://schemas.openxmlformats.org/officeDocument/2006/relationships/queryTable" Target="../queryTables/queryTable2973.xml"/><Relationship Id="rId640" Type="http://schemas.openxmlformats.org/officeDocument/2006/relationships/queryTable" Target="../queryTables/queryTable640.xml"/><Relationship Id="rId738" Type="http://schemas.openxmlformats.org/officeDocument/2006/relationships/queryTable" Target="../queryTables/queryTable738.xml"/><Relationship Id="rId945" Type="http://schemas.openxmlformats.org/officeDocument/2006/relationships/queryTable" Target="../queryTables/queryTable945.xml"/><Relationship Id="rId1368" Type="http://schemas.openxmlformats.org/officeDocument/2006/relationships/queryTable" Target="../queryTables/queryTable1368.xml"/><Relationship Id="rId1575" Type="http://schemas.openxmlformats.org/officeDocument/2006/relationships/queryTable" Target="../queryTables/queryTable1575.xml"/><Relationship Id="rId1782" Type="http://schemas.openxmlformats.org/officeDocument/2006/relationships/queryTable" Target="../queryTables/queryTable1782.xml"/><Relationship Id="rId2321" Type="http://schemas.openxmlformats.org/officeDocument/2006/relationships/queryTable" Target="../queryTables/queryTable2321.xml"/><Relationship Id="rId2419" Type="http://schemas.openxmlformats.org/officeDocument/2006/relationships/queryTable" Target="../queryTables/queryTable2419.xml"/><Relationship Id="rId2626" Type="http://schemas.openxmlformats.org/officeDocument/2006/relationships/queryTable" Target="../queryTables/queryTable2626.xml"/><Relationship Id="rId2833" Type="http://schemas.openxmlformats.org/officeDocument/2006/relationships/queryTable" Target="../queryTables/queryTable2833.xml"/><Relationship Id="rId74" Type="http://schemas.openxmlformats.org/officeDocument/2006/relationships/queryTable" Target="../queryTables/queryTable74.xml"/><Relationship Id="rId500" Type="http://schemas.openxmlformats.org/officeDocument/2006/relationships/queryTable" Target="../queryTables/queryTable500.xml"/><Relationship Id="rId805" Type="http://schemas.openxmlformats.org/officeDocument/2006/relationships/queryTable" Target="../queryTables/queryTable805.xml"/><Relationship Id="rId1130" Type="http://schemas.openxmlformats.org/officeDocument/2006/relationships/queryTable" Target="../queryTables/queryTable1130.xml"/><Relationship Id="rId1228" Type="http://schemas.openxmlformats.org/officeDocument/2006/relationships/queryTable" Target="../queryTables/queryTable1228.xml"/><Relationship Id="rId1435" Type="http://schemas.openxmlformats.org/officeDocument/2006/relationships/queryTable" Target="../queryTables/queryTable1435.xml"/><Relationship Id="rId1642" Type="http://schemas.openxmlformats.org/officeDocument/2006/relationships/queryTable" Target="../queryTables/queryTable1642.xml"/><Relationship Id="rId1947" Type="http://schemas.openxmlformats.org/officeDocument/2006/relationships/queryTable" Target="../queryTables/queryTable1947.xml"/><Relationship Id="rId2900" Type="http://schemas.openxmlformats.org/officeDocument/2006/relationships/queryTable" Target="../queryTables/queryTable2900.xml"/><Relationship Id="rId3095" Type="http://schemas.openxmlformats.org/officeDocument/2006/relationships/queryTable" Target="../queryTables/queryTable3095.xml"/><Relationship Id="rId1502" Type="http://schemas.openxmlformats.org/officeDocument/2006/relationships/queryTable" Target="../queryTables/queryTable1502.xml"/><Relationship Id="rId1807" Type="http://schemas.openxmlformats.org/officeDocument/2006/relationships/queryTable" Target="../queryTables/queryTable1807.xml"/><Relationship Id="rId3162" Type="http://schemas.openxmlformats.org/officeDocument/2006/relationships/queryTable" Target="../queryTables/queryTable3162.xml"/><Relationship Id="rId290" Type="http://schemas.openxmlformats.org/officeDocument/2006/relationships/queryTable" Target="../queryTables/queryTable290.xml"/><Relationship Id="rId388" Type="http://schemas.openxmlformats.org/officeDocument/2006/relationships/queryTable" Target="../queryTables/queryTable388.xml"/><Relationship Id="rId2069" Type="http://schemas.openxmlformats.org/officeDocument/2006/relationships/queryTable" Target="../queryTables/queryTable2069.xml"/><Relationship Id="rId3022" Type="http://schemas.openxmlformats.org/officeDocument/2006/relationships/queryTable" Target="../queryTables/queryTable3022.xml"/><Relationship Id="rId3467" Type="http://schemas.openxmlformats.org/officeDocument/2006/relationships/queryTable" Target="../queryTables/queryTable3467.xml"/><Relationship Id="rId150" Type="http://schemas.openxmlformats.org/officeDocument/2006/relationships/queryTable" Target="../queryTables/queryTable150.xml"/><Relationship Id="rId595" Type="http://schemas.openxmlformats.org/officeDocument/2006/relationships/queryTable" Target="../queryTables/queryTable595.xml"/><Relationship Id="rId2276" Type="http://schemas.openxmlformats.org/officeDocument/2006/relationships/queryTable" Target="../queryTables/queryTable2276.xml"/><Relationship Id="rId2483" Type="http://schemas.openxmlformats.org/officeDocument/2006/relationships/queryTable" Target="../queryTables/queryTable2483.xml"/><Relationship Id="rId2690" Type="http://schemas.openxmlformats.org/officeDocument/2006/relationships/queryTable" Target="../queryTables/queryTable2690.xml"/><Relationship Id="rId3327" Type="http://schemas.openxmlformats.org/officeDocument/2006/relationships/queryTable" Target="../queryTables/queryTable3327.xml"/><Relationship Id="rId3534" Type="http://schemas.openxmlformats.org/officeDocument/2006/relationships/queryTable" Target="../queryTables/queryTable3534.xml"/><Relationship Id="rId248" Type="http://schemas.openxmlformats.org/officeDocument/2006/relationships/queryTable" Target="../queryTables/queryTable248.xml"/><Relationship Id="rId455" Type="http://schemas.openxmlformats.org/officeDocument/2006/relationships/queryTable" Target="../queryTables/queryTable455.xml"/><Relationship Id="rId662" Type="http://schemas.openxmlformats.org/officeDocument/2006/relationships/queryTable" Target="../queryTables/queryTable662.xml"/><Relationship Id="rId1085" Type="http://schemas.openxmlformats.org/officeDocument/2006/relationships/queryTable" Target="../queryTables/queryTable1085.xml"/><Relationship Id="rId1292" Type="http://schemas.openxmlformats.org/officeDocument/2006/relationships/queryTable" Target="../queryTables/queryTable1292.xml"/><Relationship Id="rId2136" Type="http://schemas.openxmlformats.org/officeDocument/2006/relationships/queryTable" Target="../queryTables/queryTable2136.xml"/><Relationship Id="rId2343" Type="http://schemas.openxmlformats.org/officeDocument/2006/relationships/queryTable" Target="../queryTables/queryTable2343.xml"/><Relationship Id="rId2550" Type="http://schemas.openxmlformats.org/officeDocument/2006/relationships/queryTable" Target="../queryTables/queryTable2550.xml"/><Relationship Id="rId2788" Type="http://schemas.openxmlformats.org/officeDocument/2006/relationships/queryTable" Target="../queryTables/queryTable2788.xml"/><Relationship Id="rId2995" Type="http://schemas.openxmlformats.org/officeDocument/2006/relationships/queryTable" Target="../queryTables/queryTable2995.xml"/><Relationship Id="rId108" Type="http://schemas.openxmlformats.org/officeDocument/2006/relationships/queryTable" Target="../queryTables/queryTable108.xml"/><Relationship Id="rId315" Type="http://schemas.openxmlformats.org/officeDocument/2006/relationships/queryTable" Target="../queryTables/queryTable315.xml"/><Relationship Id="rId522" Type="http://schemas.openxmlformats.org/officeDocument/2006/relationships/queryTable" Target="../queryTables/queryTable522.xml"/><Relationship Id="rId967" Type="http://schemas.openxmlformats.org/officeDocument/2006/relationships/queryTable" Target="../queryTables/queryTable967.xml"/><Relationship Id="rId1152" Type="http://schemas.openxmlformats.org/officeDocument/2006/relationships/queryTable" Target="../queryTables/queryTable1152.xml"/><Relationship Id="rId1597" Type="http://schemas.openxmlformats.org/officeDocument/2006/relationships/queryTable" Target="../queryTables/queryTable1597.xml"/><Relationship Id="rId2203" Type="http://schemas.openxmlformats.org/officeDocument/2006/relationships/queryTable" Target="../queryTables/queryTable2203.xml"/><Relationship Id="rId2410" Type="http://schemas.openxmlformats.org/officeDocument/2006/relationships/queryTable" Target="../queryTables/queryTable2410.xml"/><Relationship Id="rId2648" Type="http://schemas.openxmlformats.org/officeDocument/2006/relationships/queryTable" Target="../queryTables/queryTable2648.xml"/><Relationship Id="rId2855" Type="http://schemas.openxmlformats.org/officeDocument/2006/relationships/queryTable" Target="../queryTables/queryTable2855.xml"/><Relationship Id="rId96" Type="http://schemas.openxmlformats.org/officeDocument/2006/relationships/queryTable" Target="../queryTables/queryTable96.xml"/><Relationship Id="rId827" Type="http://schemas.openxmlformats.org/officeDocument/2006/relationships/queryTable" Target="../queryTables/queryTable827.xml"/><Relationship Id="rId1012" Type="http://schemas.openxmlformats.org/officeDocument/2006/relationships/queryTable" Target="../queryTables/queryTable1012.xml"/><Relationship Id="rId1457" Type="http://schemas.openxmlformats.org/officeDocument/2006/relationships/queryTable" Target="../queryTables/queryTable1457.xml"/><Relationship Id="rId1664" Type="http://schemas.openxmlformats.org/officeDocument/2006/relationships/queryTable" Target="../queryTables/queryTable1664.xml"/><Relationship Id="rId1871" Type="http://schemas.openxmlformats.org/officeDocument/2006/relationships/queryTable" Target="../queryTables/queryTable1871.xml"/><Relationship Id="rId2508" Type="http://schemas.openxmlformats.org/officeDocument/2006/relationships/queryTable" Target="../queryTables/queryTable2508.xml"/><Relationship Id="rId2715" Type="http://schemas.openxmlformats.org/officeDocument/2006/relationships/queryTable" Target="../queryTables/queryTable2715.xml"/><Relationship Id="rId2922" Type="http://schemas.openxmlformats.org/officeDocument/2006/relationships/queryTable" Target="../queryTables/queryTable2922.xml"/><Relationship Id="rId1317" Type="http://schemas.openxmlformats.org/officeDocument/2006/relationships/queryTable" Target="../queryTables/queryTable1317.xml"/><Relationship Id="rId1524" Type="http://schemas.openxmlformats.org/officeDocument/2006/relationships/queryTable" Target="../queryTables/queryTable1524.xml"/><Relationship Id="rId1731" Type="http://schemas.openxmlformats.org/officeDocument/2006/relationships/queryTable" Target="../queryTables/queryTable1731.xml"/><Relationship Id="rId1969" Type="http://schemas.openxmlformats.org/officeDocument/2006/relationships/queryTable" Target="../queryTables/queryTable1969.xml"/><Relationship Id="rId3184" Type="http://schemas.openxmlformats.org/officeDocument/2006/relationships/queryTable" Target="../queryTables/queryTable3184.xml"/><Relationship Id="rId23" Type="http://schemas.openxmlformats.org/officeDocument/2006/relationships/queryTable" Target="../queryTables/queryTable23.xml"/><Relationship Id="rId1829" Type="http://schemas.openxmlformats.org/officeDocument/2006/relationships/queryTable" Target="../queryTables/queryTable1829.xml"/><Relationship Id="rId3391" Type="http://schemas.openxmlformats.org/officeDocument/2006/relationships/queryTable" Target="../queryTables/queryTable3391.xml"/><Relationship Id="rId3489" Type="http://schemas.openxmlformats.org/officeDocument/2006/relationships/queryTable" Target="../queryTables/queryTable3489.xml"/><Relationship Id="rId2298" Type="http://schemas.openxmlformats.org/officeDocument/2006/relationships/queryTable" Target="../queryTables/queryTable2298.xml"/><Relationship Id="rId3044" Type="http://schemas.openxmlformats.org/officeDocument/2006/relationships/queryTable" Target="../queryTables/queryTable3044.xml"/><Relationship Id="rId3251" Type="http://schemas.openxmlformats.org/officeDocument/2006/relationships/queryTable" Target="../queryTables/queryTable3251.xml"/><Relationship Id="rId3349" Type="http://schemas.openxmlformats.org/officeDocument/2006/relationships/queryTable" Target="../queryTables/queryTable3349.xml"/><Relationship Id="rId3556" Type="http://schemas.openxmlformats.org/officeDocument/2006/relationships/queryTable" Target="../queryTables/queryTable3556.xml"/><Relationship Id="rId172" Type="http://schemas.openxmlformats.org/officeDocument/2006/relationships/queryTable" Target="../queryTables/queryTable172.xml"/><Relationship Id="rId477" Type="http://schemas.openxmlformats.org/officeDocument/2006/relationships/queryTable" Target="../queryTables/queryTable477.xml"/><Relationship Id="rId684" Type="http://schemas.openxmlformats.org/officeDocument/2006/relationships/queryTable" Target="../queryTables/queryTable684.xml"/><Relationship Id="rId2060" Type="http://schemas.openxmlformats.org/officeDocument/2006/relationships/queryTable" Target="../queryTables/queryTable2060.xml"/><Relationship Id="rId2158" Type="http://schemas.openxmlformats.org/officeDocument/2006/relationships/queryTable" Target="../queryTables/queryTable2158.xml"/><Relationship Id="rId2365" Type="http://schemas.openxmlformats.org/officeDocument/2006/relationships/queryTable" Target="../queryTables/queryTable2365.xml"/><Relationship Id="rId3111" Type="http://schemas.openxmlformats.org/officeDocument/2006/relationships/queryTable" Target="../queryTables/queryTable3111.xml"/><Relationship Id="rId3209" Type="http://schemas.openxmlformats.org/officeDocument/2006/relationships/queryTable" Target="../queryTables/queryTable3209.xml"/><Relationship Id="rId337" Type="http://schemas.openxmlformats.org/officeDocument/2006/relationships/queryTable" Target="../queryTables/queryTable337.xml"/><Relationship Id="rId891" Type="http://schemas.openxmlformats.org/officeDocument/2006/relationships/queryTable" Target="../queryTables/queryTable891.xml"/><Relationship Id="rId989" Type="http://schemas.openxmlformats.org/officeDocument/2006/relationships/queryTable" Target="../queryTables/queryTable989.xml"/><Relationship Id="rId2018" Type="http://schemas.openxmlformats.org/officeDocument/2006/relationships/queryTable" Target="../queryTables/queryTable2018.xml"/><Relationship Id="rId2572" Type="http://schemas.openxmlformats.org/officeDocument/2006/relationships/queryTable" Target="../queryTables/queryTable2572.xml"/><Relationship Id="rId2877" Type="http://schemas.openxmlformats.org/officeDocument/2006/relationships/queryTable" Target="../queryTables/queryTable2877.xml"/><Relationship Id="rId3416" Type="http://schemas.openxmlformats.org/officeDocument/2006/relationships/queryTable" Target="../queryTables/queryTable3416.xml"/><Relationship Id="rId544" Type="http://schemas.openxmlformats.org/officeDocument/2006/relationships/queryTable" Target="../queryTables/queryTable544.xml"/><Relationship Id="rId751" Type="http://schemas.openxmlformats.org/officeDocument/2006/relationships/queryTable" Target="../queryTables/queryTable751.xml"/><Relationship Id="rId849" Type="http://schemas.openxmlformats.org/officeDocument/2006/relationships/queryTable" Target="../queryTables/queryTable849.xml"/><Relationship Id="rId1174" Type="http://schemas.openxmlformats.org/officeDocument/2006/relationships/queryTable" Target="../queryTables/queryTable1174.xml"/><Relationship Id="rId1381" Type="http://schemas.openxmlformats.org/officeDocument/2006/relationships/queryTable" Target="../queryTables/queryTable1381.xml"/><Relationship Id="rId1479" Type="http://schemas.openxmlformats.org/officeDocument/2006/relationships/queryTable" Target="../queryTables/queryTable1479.xml"/><Relationship Id="rId1686" Type="http://schemas.openxmlformats.org/officeDocument/2006/relationships/queryTable" Target="../queryTables/queryTable1686.xml"/><Relationship Id="rId2225" Type="http://schemas.openxmlformats.org/officeDocument/2006/relationships/queryTable" Target="../queryTables/queryTable2225.xml"/><Relationship Id="rId2432" Type="http://schemas.openxmlformats.org/officeDocument/2006/relationships/queryTable" Target="../queryTables/queryTable2432.xml"/><Relationship Id="rId404" Type="http://schemas.openxmlformats.org/officeDocument/2006/relationships/queryTable" Target="../queryTables/queryTable404.xml"/><Relationship Id="rId611" Type="http://schemas.openxmlformats.org/officeDocument/2006/relationships/queryTable" Target="../queryTables/queryTable611.xml"/><Relationship Id="rId1034" Type="http://schemas.openxmlformats.org/officeDocument/2006/relationships/queryTable" Target="../queryTables/queryTable1034.xml"/><Relationship Id="rId1241" Type="http://schemas.openxmlformats.org/officeDocument/2006/relationships/queryTable" Target="../queryTables/queryTable1241.xml"/><Relationship Id="rId1339" Type="http://schemas.openxmlformats.org/officeDocument/2006/relationships/queryTable" Target="../queryTables/queryTable1339.xml"/><Relationship Id="rId1893" Type="http://schemas.openxmlformats.org/officeDocument/2006/relationships/queryTable" Target="../queryTables/queryTable1893.xml"/><Relationship Id="rId2737" Type="http://schemas.openxmlformats.org/officeDocument/2006/relationships/queryTable" Target="../queryTables/queryTable2737.xml"/><Relationship Id="rId2944" Type="http://schemas.openxmlformats.org/officeDocument/2006/relationships/queryTable" Target="../queryTables/queryTable2944.xml"/><Relationship Id="rId709" Type="http://schemas.openxmlformats.org/officeDocument/2006/relationships/queryTable" Target="../queryTables/queryTable709.xml"/><Relationship Id="rId916" Type="http://schemas.openxmlformats.org/officeDocument/2006/relationships/queryTable" Target="../queryTables/queryTable916.xml"/><Relationship Id="rId1101" Type="http://schemas.openxmlformats.org/officeDocument/2006/relationships/queryTable" Target="../queryTables/queryTable1101.xml"/><Relationship Id="rId1546" Type="http://schemas.openxmlformats.org/officeDocument/2006/relationships/queryTable" Target="../queryTables/queryTable1546.xml"/><Relationship Id="rId1753" Type="http://schemas.openxmlformats.org/officeDocument/2006/relationships/queryTable" Target="../queryTables/queryTable1753.xml"/><Relationship Id="rId1960" Type="http://schemas.openxmlformats.org/officeDocument/2006/relationships/queryTable" Target="../queryTables/queryTable1960.xml"/><Relationship Id="rId2804" Type="http://schemas.openxmlformats.org/officeDocument/2006/relationships/queryTable" Target="../queryTables/queryTable2804.xml"/><Relationship Id="rId45" Type="http://schemas.openxmlformats.org/officeDocument/2006/relationships/queryTable" Target="../queryTables/queryTable45.xml"/><Relationship Id="rId1406" Type="http://schemas.openxmlformats.org/officeDocument/2006/relationships/queryTable" Target="../queryTables/queryTable1406.xml"/><Relationship Id="rId1613" Type="http://schemas.openxmlformats.org/officeDocument/2006/relationships/queryTable" Target="../queryTables/queryTable1613.xml"/><Relationship Id="rId1820" Type="http://schemas.openxmlformats.org/officeDocument/2006/relationships/queryTable" Target="../queryTables/queryTable1820.xml"/><Relationship Id="rId3066" Type="http://schemas.openxmlformats.org/officeDocument/2006/relationships/queryTable" Target="../queryTables/queryTable3066.xml"/><Relationship Id="rId3273" Type="http://schemas.openxmlformats.org/officeDocument/2006/relationships/queryTable" Target="../queryTables/queryTable3273.xml"/><Relationship Id="rId3480" Type="http://schemas.openxmlformats.org/officeDocument/2006/relationships/queryTable" Target="../queryTables/queryTable3480.xml"/><Relationship Id="rId194" Type="http://schemas.openxmlformats.org/officeDocument/2006/relationships/queryTable" Target="../queryTables/queryTable194.xml"/><Relationship Id="rId1918" Type="http://schemas.openxmlformats.org/officeDocument/2006/relationships/queryTable" Target="../queryTables/queryTable1918.xml"/><Relationship Id="rId2082" Type="http://schemas.openxmlformats.org/officeDocument/2006/relationships/queryTable" Target="../queryTables/queryTable2082.xml"/><Relationship Id="rId3133" Type="http://schemas.openxmlformats.org/officeDocument/2006/relationships/queryTable" Target="../queryTables/queryTable3133.xml"/><Relationship Id="rId261" Type="http://schemas.openxmlformats.org/officeDocument/2006/relationships/queryTable" Target="../queryTables/queryTable261.xml"/><Relationship Id="rId499" Type="http://schemas.openxmlformats.org/officeDocument/2006/relationships/queryTable" Target="../queryTables/queryTable499.xml"/><Relationship Id="rId2387" Type="http://schemas.openxmlformats.org/officeDocument/2006/relationships/queryTable" Target="../queryTables/queryTable2387.xml"/><Relationship Id="rId2594" Type="http://schemas.openxmlformats.org/officeDocument/2006/relationships/queryTable" Target="../queryTables/queryTable2594.xml"/><Relationship Id="rId3340" Type="http://schemas.openxmlformats.org/officeDocument/2006/relationships/queryTable" Target="../queryTables/queryTable3340.xml"/><Relationship Id="rId3438" Type="http://schemas.openxmlformats.org/officeDocument/2006/relationships/queryTable" Target="../queryTables/queryTable3438.xml"/><Relationship Id="rId359" Type="http://schemas.openxmlformats.org/officeDocument/2006/relationships/queryTable" Target="../queryTables/queryTable359.xml"/><Relationship Id="rId566" Type="http://schemas.openxmlformats.org/officeDocument/2006/relationships/queryTable" Target="../queryTables/queryTable566.xml"/><Relationship Id="rId773" Type="http://schemas.openxmlformats.org/officeDocument/2006/relationships/queryTable" Target="../queryTables/queryTable773.xml"/><Relationship Id="rId1196" Type="http://schemas.openxmlformats.org/officeDocument/2006/relationships/queryTable" Target="../queryTables/queryTable1196.xml"/><Relationship Id="rId2247" Type="http://schemas.openxmlformats.org/officeDocument/2006/relationships/queryTable" Target="../queryTables/queryTable2247.xml"/><Relationship Id="rId2454" Type="http://schemas.openxmlformats.org/officeDocument/2006/relationships/queryTable" Target="../queryTables/queryTable2454.xml"/><Relationship Id="rId2899" Type="http://schemas.openxmlformats.org/officeDocument/2006/relationships/queryTable" Target="../queryTables/queryTable2899.xml"/><Relationship Id="rId3200" Type="http://schemas.openxmlformats.org/officeDocument/2006/relationships/queryTable" Target="../queryTables/queryTable3200.xml"/><Relationship Id="rId3505" Type="http://schemas.openxmlformats.org/officeDocument/2006/relationships/queryTable" Target="../queryTables/queryTable3505.xml"/><Relationship Id="rId121" Type="http://schemas.openxmlformats.org/officeDocument/2006/relationships/queryTable" Target="../queryTables/queryTable121.xml"/><Relationship Id="rId219" Type="http://schemas.openxmlformats.org/officeDocument/2006/relationships/queryTable" Target="../queryTables/queryTable219.xml"/><Relationship Id="rId426" Type="http://schemas.openxmlformats.org/officeDocument/2006/relationships/queryTable" Target="../queryTables/queryTable426.xml"/><Relationship Id="rId633" Type="http://schemas.openxmlformats.org/officeDocument/2006/relationships/queryTable" Target="../queryTables/queryTable633.xml"/><Relationship Id="rId980" Type="http://schemas.openxmlformats.org/officeDocument/2006/relationships/queryTable" Target="../queryTables/queryTable980.xml"/><Relationship Id="rId1056" Type="http://schemas.openxmlformats.org/officeDocument/2006/relationships/queryTable" Target="../queryTables/queryTable1056.xml"/><Relationship Id="rId1263" Type="http://schemas.openxmlformats.org/officeDocument/2006/relationships/queryTable" Target="../queryTables/queryTable1263.xml"/><Relationship Id="rId2107" Type="http://schemas.openxmlformats.org/officeDocument/2006/relationships/queryTable" Target="../queryTables/queryTable2107.xml"/><Relationship Id="rId2314" Type="http://schemas.openxmlformats.org/officeDocument/2006/relationships/queryTable" Target="../queryTables/queryTable2314.xml"/><Relationship Id="rId2661" Type="http://schemas.openxmlformats.org/officeDocument/2006/relationships/queryTable" Target="../queryTables/queryTable2661.xml"/><Relationship Id="rId2759" Type="http://schemas.openxmlformats.org/officeDocument/2006/relationships/queryTable" Target="../queryTables/queryTable2759.xml"/><Relationship Id="rId2966" Type="http://schemas.openxmlformats.org/officeDocument/2006/relationships/queryTable" Target="../queryTables/queryTable2966.xml"/><Relationship Id="rId840" Type="http://schemas.openxmlformats.org/officeDocument/2006/relationships/queryTable" Target="../queryTables/queryTable840.xml"/><Relationship Id="rId938" Type="http://schemas.openxmlformats.org/officeDocument/2006/relationships/queryTable" Target="../queryTables/queryTable938.xml"/><Relationship Id="rId1470" Type="http://schemas.openxmlformats.org/officeDocument/2006/relationships/queryTable" Target="../queryTables/queryTable1470.xml"/><Relationship Id="rId1568" Type="http://schemas.openxmlformats.org/officeDocument/2006/relationships/queryTable" Target="../queryTables/queryTable1568.xml"/><Relationship Id="rId1775" Type="http://schemas.openxmlformats.org/officeDocument/2006/relationships/queryTable" Target="../queryTables/queryTable1775.xml"/><Relationship Id="rId2521" Type="http://schemas.openxmlformats.org/officeDocument/2006/relationships/queryTable" Target="../queryTables/queryTable2521.xml"/><Relationship Id="rId2619" Type="http://schemas.openxmlformats.org/officeDocument/2006/relationships/queryTable" Target="../queryTables/queryTable2619.xml"/><Relationship Id="rId2826" Type="http://schemas.openxmlformats.org/officeDocument/2006/relationships/queryTable" Target="../queryTables/queryTable2826.xml"/><Relationship Id="rId67" Type="http://schemas.openxmlformats.org/officeDocument/2006/relationships/queryTable" Target="../queryTables/queryTable67.xml"/><Relationship Id="rId700" Type="http://schemas.openxmlformats.org/officeDocument/2006/relationships/queryTable" Target="../queryTables/queryTable700.xml"/><Relationship Id="rId1123" Type="http://schemas.openxmlformats.org/officeDocument/2006/relationships/queryTable" Target="../queryTables/queryTable1123.xml"/><Relationship Id="rId1330" Type="http://schemas.openxmlformats.org/officeDocument/2006/relationships/queryTable" Target="../queryTables/queryTable1330.xml"/><Relationship Id="rId1428" Type="http://schemas.openxmlformats.org/officeDocument/2006/relationships/queryTable" Target="../queryTables/queryTable1428.xml"/><Relationship Id="rId1635" Type="http://schemas.openxmlformats.org/officeDocument/2006/relationships/queryTable" Target="../queryTables/queryTable1635.xml"/><Relationship Id="rId1982" Type="http://schemas.openxmlformats.org/officeDocument/2006/relationships/queryTable" Target="../queryTables/queryTable1982.xml"/><Relationship Id="rId3088" Type="http://schemas.openxmlformats.org/officeDocument/2006/relationships/queryTable" Target="../queryTables/queryTable3088.xml"/><Relationship Id="rId1842" Type="http://schemas.openxmlformats.org/officeDocument/2006/relationships/queryTable" Target="../queryTables/queryTable1842.xml"/><Relationship Id="rId3295" Type="http://schemas.openxmlformats.org/officeDocument/2006/relationships/queryTable" Target="../queryTables/queryTable3295.xml"/><Relationship Id="rId1702" Type="http://schemas.openxmlformats.org/officeDocument/2006/relationships/queryTable" Target="../queryTables/queryTable1702.xml"/><Relationship Id="rId3155" Type="http://schemas.openxmlformats.org/officeDocument/2006/relationships/queryTable" Target="../queryTables/queryTable3155.xml"/><Relationship Id="rId3362" Type="http://schemas.openxmlformats.org/officeDocument/2006/relationships/queryTable" Target="../queryTables/queryTable3362.xml"/><Relationship Id="rId283" Type="http://schemas.openxmlformats.org/officeDocument/2006/relationships/queryTable" Target="../queryTables/queryTable283.xml"/><Relationship Id="rId490" Type="http://schemas.openxmlformats.org/officeDocument/2006/relationships/queryTable" Target="../queryTables/queryTable490.xml"/><Relationship Id="rId2171" Type="http://schemas.openxmlformats.org/officeDocument/2006/relationships/queryTable" Target="../queryTables/queryTable2171.xml"/><Relationship Id="rId3015" Type="http://schemas.openxmlformats.org/officeDocument/2006/relationships/queryTable" Target="../queryTables/queryTable3015.xml"/><Relationship Id="rId3222" Type="http://schemas.openxmlformats.org/officeDocument/2006/relationships/queryTable" Target="../queryTables/queryTable3222.xml"/><Relationship Id="rId143" Type="http://schemas.openxmlformats.org/officeDocument/2006/relationships/queryTable" Target="../queryTables/queryTable143.xml"/><Relationship Id="rId350" Type="http://schemas.openxmlformats.org/officeDocument/2006/relationships/queryTable" Target="../queryTables/queryTable350.xml"/><Relationship Id="rId588" Type="http://schemas.openxmlformats.org/officeDocument/2006/relationships/queryTable" Target="../queryTables/queryTable588.xml"/><Relationship Id="rId795" Type="http://schemas.openxmlformats.org/officeDocument/2006/relationships/queryTable" Target="../queryTables/queryTable795.xml"/><Relationship Id="rId2031" Type="http://schemas.openxmlformats.org/officeDocument/2006/relationships/queryTable" Target="../queryTables/queryTable2031.xml"/><Relationship Id="rId2269" Type="http://schemas.openxmlformats.org/officeDocument/2006/relationships/queryTable" Target="../queryTables/queryTable2269.xml"/><Relationship Id="rId2476" Type="http://schemas.openxmlformats.org/officeDocument/2006/relationships/queryTable" Target="../queryTables/queryTable2476.xml"/><Relationship Id="rId2683" Type="http://schemas.openxmlformats.org/officeDocument/2006/relationships/queryTable" Target="../queryTables/queryTable2683.xml"/><Relationship Id="rId2890" Type="http://schemas.openxmlformats.org/officeDocument/2006/relationships/queryTable" Target="../queryTables/queryTable2890.xml"/><Relationship Id="rId3527" Type="http://schemas.openxmlformats.org/officeDocument/2006/relationships/queryTable" Target="../queryTables/queryTable3527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448" Type="http://schemas.openxmlformats.org/officeDocument/2006/relationships/queryTable" Target="../queryTables/queryTable448.xml"/><Relationship Id="rId655" Type="http://schemas.openxmlformats.org/officeDocument/2006/relationships/queryTable" Target="../queryTables/queryTable655.xml"/><Relationship Id="rId862" Type="http://schemas.openxmlformats.org/officeDocument/2006/relationships/queryTable" Target="../queryTables/queryTable862.xml"/><Relationship Id="rId1078" Type="http://schemas.openxmlformats.org/officeDocument/2006/relationships/queryTable" Target="../queryTables/queryTable1078.xml"/><Relationship Id="rId1285" Type="http://schemas.openxmlformats.org/officeDocument/2006/relationships/queryTable" Target="../queryTables/queryTable1285.xml"/><Relationship Id="rId1492" Type="http://schemas.openxmlformats.org/officeDocument/2006/relationships/queryTable" Target="../queryTables/queryTable1492.xml"/><Relationship Id="rId2129" Type="http://schemas.openxmlformats.org/officeDocument/2006/relationships/queryTable" Target="../queryTables/queryTable2129.xml"/><Relationship Id="rId2336" Type="http://schemas.openxmlformats.org/officeDocument/2006/relationships/queryTable" Target="../queryTables/queryTable2336.xml"/><Relationship Id="rId2543" Type="http://schemas.openxmlformats.org/officeDocument/2006/relationships/queryTable" Target="../queryTables/queryTable2543.xml"/><Relationship Id="rId2750" Type="http://schemas.openxmlformats.org/officeDocument/2006/relationships/queryTable" Target="../queryTables/queryTable2750.xml"/><Relationship Id="rId2988" Type="http://schemas.openxmlformats.org/officeDocument/2006/relationships/queryTable" Target="../queryTables/queryTable2988.xml"/><Relationship Id="rId308" Type="http://schemas.openxmlformats.org/officeDocument/2006/relationships/queryTable" Target="../queryTables/queryTable308.xml"/><Relationship Id="rId515" Type="http://schemas.openxmlformats.org/officeDocument/2006/relationships/queryTable" Target="../queryTables/queryTable515.xml"/><Relationship Id="rId722" Type="http://schemas.openxmlformats.org/officeDocument/2006/relationships/queryTable" Target="../queryTables/queryTable722.xml"/><Relationship Id="rId1145" Type="http://schemas.openxmlformats.org/officeDocument/2006/relationships/queryTable" Target="../queryTables/queryTable1145.xml"/><Relationship Id="rId1352" Type="http://schemas.openxmlformats.org/officeDocument/2006/relationships/queryTable" Target="../queryTables/queryTable1352.xml"/><Relationship Id="rId1797" Type="http://schemas.openxmlformats.org/officeDocument/2006/relationships/queryTable" Target="../queryTables/queryTable1797.xml"/><Relationship Id="rId2403" Type="http://schemas.openxmlformats.org/officeDocument/2006/relationships/queryTable" Target="../queryTables/queryTable2403.xml"/><Relationship Id="rId2848" Type="http://schemas.openxmlformats.org/officeDocument/2006/relationships/queryTable" Target="../queryTables/queryTable2848.xml"/><Relationship Id="rId89" Type="http://schemas.openxmlformats.org/officeDocument/2006/relationships/queryTable" Target="../queryTables/queryTable89.xml"/><Relationship Id="rId1005" Type="http://schemas.openxmlformats.org/officeDocument/2006/relationships/queryTable" Target="../queryTables/queryTable1005.xml"/><Relationship Id="rId1212" Type="http://schemas.openxmlformats.org/officeDocument/2006/relationships/queryTable" Target="../queryTables/queryTable1212.xml"/><Relationship Id="rId1657" Type="http://schemas.openxmlformats.org/officeDocument/2006/relationships/queryTable" Target="../queryTables/queryTable1657.xml"/><Relationship Id="rId1864" Type="http://schemas.openxmlformats.org/officeDocument/2006/relationships/queryTable" Target="../queryTables/queryTable1864.xml"/><Relationship Id="rId2610" Type="http://schemas.openxmlformats.org/officeDocument/2006/relationships/queryTable" Target="../queryTables/queryTable2610.xml"/><Relationship Id="rId2708" Type="http://schemas.openxmlformats.org/officeDocument/2006/relationships/queryTable" Target="../queryTables/queryTable2708.xml"/><Relationship Id="rId2915" Type="http://schemas.openxmlformats.org/officeDocument/2006/relationships/queryTable" Target="../queryTables/queryTable2915.xml"/><Relationship Id="rId1517" Type="http://schemas.openxmlformats.org/officeDocument/2006/relationships/queryTable" Target="../queryTables/queryTable1517.xml"/><Relationship Id="rId1724" Type="http://schemas.openxmlformats.org/officeDocument/2006/relationships/queryTable" Target="../queryTables/queryTable1724.xml"/><Relationship Id="rId3177" Type="http://schemas.openxmlformats.org/officeDocument/2006/relationships/queryTable" Target="../queryTables/queryTable3177.xml"/><Relationship Id="rId16" Type="http://schemas.openxmlformats.org/officeDocument/2006/relationships/queryTable" Target="../queryTables/queryTable16.xml"/><Relationship Id="rId1931" Type="http://schemas.openxmlformats.org/officeDocument/2006/relationships/queryTable" Target="../queryTables/queryTable1931.xml"/><Relationship Id="rId3037" Type="http://schemas.openxmlformats.org/officeDocument/2006/relationships/queryTable" Target="../queryTables/queryTable3037.xml"/><Relationship Id="rId3384" Type="http://schemas.openxmlformats.org/officeDocument/2006/relationships/queryTable" Target="../queryTables/queryTable3384.xml"/><Relationship Id="rId2193" Type="http://schemas.openxmlformats.org/officeDocument/2006/relationships/queryTable" Target="../queryTables/queryTable2193.xml"/><Relationship Id="rId2498" Type="http://schemas.openxmlformats.org/officeDocument/2006/relationships/queryTable" Target="../queryTables/queryTable2498.xml"/><Relationship Id="rId3244" Type="http://schemas.openxmlformats.org/officeDocument/2006/relationships/queryTable" Target="../queryTables/queryTable3244.xml"/><Relationship Id="rId3451" Type="http://schemas.openxmlformats.org/officeDocument/2006/relationships/queryTable" Target="../queryTables/queryTable3451.xml"/><Relationship Id="rId3549" Type="http://schemas.openxmlformats.org/officeDocument/2006/relationships/queryTable" Target="../queryTables/queryTable3549.xml"/><Relationship Id="rId165" Type="http://schemas.openxmlformats.org/officeDocument/2006/relationships/queryTable" Target="../queryTables/queryTable165.xml"/><Relationship Id="rId372" Type="http://schemas.openxmlformats.org/officeDocument/2006/relationships/queryTable" Target="../queryTables/queryTable372.xml"/><Relationship Id="rId677" Type="http://schemas.openxmlformats.org/officeDocument/2006/relationships/queryTable" Target="../queryTables/queryTable677.xml"/><Relationship Id="rId2053" Type="http://schemas.openxmlformats.org/officeDocument/2006/relationships/queryTable" Target="../queryTables/queryTable2053.xml"/><Relationship Id="rId2260" Type="http://schemas.openxmlformats.org/officeDocument/2006/relationships/queryTable" Target="../queryTables/queryTable2260.xml"/><Relationship Id="rId2358" Type="http://schemas.openxmlformats.org/officeDocument/2006/relationships/queryTable" Target="../queryTables/queryTable2358.xml"/><Relationship Id="rId3104" Type="http://schemas.openxmlformats.org/officeDocument/2006/relationships/queryTable" Target="../queryTables/queryTable3104.xml"/><Relationship Id="rId3311" Type="http://schemas.openxmlformats.org/officeDocument/2006/relationships/queryTable" Target="../queryTables/queryTable3311.xml"/><Relationship Id="rId232" Type="http://schemas.openxmlformats.org/officeDocument/2006/relationships/queryTable" Target="../queryTables/queryTable232.xml"/><Relationship Id="rId884" Type="http://schemas.openxmlformats.org/officeDocument/2006/relationships/queryTable" Target="../queryTables/queryTable884.xml"/><Relationship Id="rId2120" Type="http://schemas.openxmlformats.org/officeDocument/2006/relationships/queryTable" Target="../queryTables/queryTable2120.xml"/><Relationship Id="rId2565" Type="http://schemas.openxmlformats.org/officeDocument/2006/relationships/queryTable" Target="../queryTables/queryTable2565.xml"/><Relationship Id="rId2772" Type="http://schemas.openxmlformats.org/officeDocument/2006/relationships/queryTable" Target="../queryTables/queryTable2772.xml"/><Relationship Id="rId3409" Type="http://schemas.openxmlformats.org/officeDocument/2006/relationships/queryTable" Target="../queryTables/queryTable3409.xml"/><Relationship Id="rId537" Type="http://schemas.openxmlformats.org/officeDocument/2006/relationships/queryTable" Target="../queryTables/queryTable537.xml"/><Relationship Id="rId744" Type="http://schemas.openxmlformats.org/officeDocument/2006/relationships/queryTable" Target="../queryTables/queryTable744.xml"/><Relationship Id="rId951" Type="http://schemas.openxmlformats.org/officeDocument/2006/relationships/queryTable" Target="../queryTables/queryTable951.xml"/><Relationship Id="rId1167" Type="http://schemas.openxmlformats.org/officeDocument/2006/relationships/queryTable" Target="../queryTables/queryTable1167.xml"/><Relationship Id="rId1374" Type="http://schemas.openxmlformats.org/officeDocument/2006/relationships/queryTable" Target="../queryTables/queryTable1374.xml"/><Relationship Id="rId1581" Type="http://schemas.openxmlformats.org/officeDocument/2006/relationships/queryTable" Target="../queryTables/queryTable1581.xml"/><Relationship Id="rId1679" Type="http://schemas.openxmlformats.org/officeDocument/2006/relationships/queryTable" Target="../queryTables/queryTable1679.xml"/><Relationship Id="rId2218" Type="http://schemas.openxmlformats.org/officeDocument/2006/relationships/queryTable" Target="../queryTables/queryTable2218.xml"/><Relationship Id="rId2425" Type="http://schemas.openxmlformats.org/officeDocument/2006/relationships/queryTable" Target="../queryTables/queryTable2425.xml"/><Relationship Id="rId2632" Type="http://schemas.openxmlformats.org/officeDocument/2006/relationships/queryTable" Target="../queryTables/queryTable2632.xml"/><Relationship Id="rId80" Type="http://schemas.openxmlformats.org/officeDocument/2006/relationships/queryTable" Target="../queryTables/queryTable80.xml"/><Relationship Id="rId604" Type="http://schemas.openxmlformats.org/officeDocument/2006/relationships/queryTable" Target="../queryTables/queryTable604.xml"/><Relationship Id="rId811" Type="http://schemas.openxmlformats.org/officeDocument/2006/relationships/queryTable" Target="../queryTables/queryTable811.xml"/><Relationship Id="rId1027" Type="http://schemas.openxmlformats.org/officeDocument/2006/relationships/queryTable" Target="../queryTables/queryTable1027.xml"/><Relationship Id="rId1234" Type="http://schemas.openxmlformats.org/officeDocument/2006/relationships/queryTable" Target="../queryTables/queryTable1234.xml"/><Relationship Id="rId1441" Type="http://schemas.openxmlformats.org/officeDocument/2006/relationships/queryTable" Target="../queryTables/queryTable1441.xml"/><Relationship Id="rId1886" Type="http://schemas.openxmlformats.org/officeDocument/2006/relationships/queryTable" Target="../queryTables/queryTable1886.xml"/><Relationship Id="rId2937" Type="http://schemas.openxmlformats.org/officeDocument/2006/relationships/queryTable" Target="../queryTables/queryTable2937.xml"/><Relationship Id="rId909" Type="http://schemas.openxmlformats.org/officeDocument/2006/relationships/queryTable" Target="../queryTables/queryTable909.xml"/><Relationship Id="rId1301" Type="http://schemas.openxmlformats.org/officeDocument/2006/relationships/queryTable" Target="../queryTables/queryTable1301.xml"/><Relationship Id="rId1539" Type="http://schemas.openxmlformats.org/officeDocument/2006/relationships/queryTable" Target="../queryTables/queryTable1539.xml"/><Relationship Id="rId1746" Type="http://schemas.openxmlformats.org/officeDocument/2006/relationships/queryTable" Target="../queryTables/queryTable1746.xml"/><Relationship Id="rId1953" Type="http://schemas.openxmlformats.org/officeDocument/2006/relationships/queryTable" Target="../queryTables/queryTable1953.xml"/><Relationship Id="rId3199" Type="http://schemas.openxmlformats.org/officeDocument/2006/relationships/queryTable" Target="../queryTables/queryTable3199.xml"/><Relationship Id="rId38" Type="http://schemas.openxmlformats.org/officeDocument/2006/relationships/queryTable" Target="../queryTables/queryTable38.xml"/><Relationship Id="rId1606" Type="http://schemas.openxmlformats.org/officeDocument/2006/relationships/queryTable" Target="../queryTables/queryTable1606.xml"/><Relationship Id="rId1813" Type="http://schemas.openxmlformats.org/officeDocument/2006/relationships/queryTable" Target="../queryTables/queryTable1813.xml"/><Relationship Id="rId3059" Type="http://schemas.openxmlformats.org/officeDocument/2006/relationships/queryTable" Target="../queryTables/queryTable3059.xml"/><Relationship Id="rId3266" Type="http://schemas.openxmlformats.org/officeDocument/2006/relationships/queryTable" Target="../queryTables/queryTable3266.xml"/><Relationship Id="rId3473" Type="http://schemas.openxmlformats.org/officeDocument/2006/relationships/queryTable" Target="../queryTables/queryTable3473.xml"/><Relationship Id="rId187" Type="http://schemas.openxmlformats.org/officeDocument/2006/relationships/queryTable" Target="../queryTables/queryTable187.xml"/><Relationship Id="rId394" Type="http://schemas.openxmlformats.org/officeDocument/2006/relationships/queryTable" Target="../queryTables/queryTable394.xml"/><Relationship Id="rId2075" Type="http://schemas.openxmlformats.org/officeDocument/2006/relationships/queryTable" Target="../queryTables/queryTable2075.xml"/><Relationship Id="rId2282" Type="http://schemas.openxmlformats.org/officeDocument/2006/relationships/queryTable" Target="../queryTables/queryTable2282.xml"/><Relationship Id="rId3126" Type="http://schemas.openxmlformats.org/officeDocument/2006/relationships/queryTable" Target="../queryTables/queryTable3126.xml"/><Relationship Id="rId254" Type="http://schemas.openxmlformats.org/officeDocument/2006/relationships/queryTable" Target="../queryTables/queryTable254.xml"/><Relationship Id="rId699" Type="http://schemas.openxmlformats.org/officeDocument/2006/relationships/queryTable" Target="../queryTables/queryTable699.xml"/><Relationship Id="rId1091" Type="http://schemas.openxmlformats.org/officeDocument/2006/relationships/queryTable" Target="../queryTables/queryTable1091.xml"/><Relationship Id="rId2587" Type="http://schemas.openxmlformats.org/officeDocument/2006/relationships/queryTable" Target="../queryTables/queryTable2587.xml"/><Relationship Id="rId2794" Type="http://schemas.openxmlformats.org/officeDocument/2006/relationships/queryTable" Target="../queryTables/queryTable2794.xml"/><Relationship Id="rId3333" Type="http://schemas.openxmlformats.org/officeDocument/2006/relationships/queryTable" Target="../queryTables/queryTable3333.xml"/><Relationship Id="rId3540" Type="http://schemas.openxmlformats.org/officeDocument/2006/relationships/queryTable" Target="../queryTables/queryTable3540.xml"/><Relationship Id="rId114" Type="http://schemas.openxmlformats.org/officeDocument/2006/relationships/queryTable" Target="../queryTables/queryTable114.xml"/><Relationship Id="rId461" Type="http://schemas.openxmlformats.org/officeDocument/2006/relationships/queryTable" Target="../queryTables/queryTable461.xml"/><Relationship Id="rId559" Type="http://schemas.openxmlformats.org/officeDocument/2006/relationships/queryTable" Target="../queryTables/queryTable559.xml"/><Relationship Id="rId766" Type="http://schemas.openxmlformats.org/officeDocument/2006/relationships/queryTable" Target="../queryTables/queryTable766.xml"/><Relationship Id="rId1189" Type="http://schemas.openxmlformats.org/officeDocument/2006/relationships/queryTable" Target="../queryTables/queryTable1189.xml"/><Relationship Id="rId1396" Type="http://schemas.openxmlformats.org/officeDocument/2006/relationships/queryTable" Target="../queryTables/queryTable1396.xml"/><Relationship Id="rId2142" Type="http://schemas.openxmlformats.org/officeDocument/2006/relationships/queryTable" Target="../queryTables/queryTable2142.xml"/><Relationship Id="rId2447" Type="http://schemas.openxmlformats.org/officeDocument/2006/relationships/queryTable" Target="../queryTables/queryTable2447.xml"/><Relationship Id="rId3400" Type="http://schemas.openxmlformats.org/officeDocument/2006/relationships/queryTable" Target="../queryTables/queryTable3400.xml"/><Relationship Id="rId321" Type="http://schemas.openxmlformats.org/officeDocument/2006/relationships/queryTable" Target="../queryTables/queryTable321.xml"/><Relationship Id="rId419" Type="http://schemas.openxmlformats.org/officeDocument/2006/relationships/queryTable" Target="../queryTables/queryTable419.xml"/><Relationship Id="rId626" Type="http://schemas.openxmlformats.org/officeDocument/2006/relationships/queryTable" Target="../queryTables/queryTable626.xml"/><Relationship Id="rId973" Type="http://schemas.openxmlformats.org/officeDocument/2006/relationships/queryTable" Target="../queryTables/queryTable973.xml"/><Relationship Id="rId1049" Type="http://schemas.openxmlformats.org/officeDocument/2006/relationships/queryTable" Target="../queryTables/queryTable1049.xml"/><Relationship Id="rId1256" Type="http://schemas.openxmlformats.org/officeDocument/2006/relationships/queryTable" Target="../queryTables/queryTable1256.xml"/><Relationship Id="rId2002" Type="http://schemas.openxmlformats.org/officeDocument/2006/relationships/queryTable" Target="../queryTables/queryTable2002.xml"/><Relationship Id="rId2307" Type="http://schemas.openxmlformats.org/officeDocument/2006/relationships/queryTable" Target="../queryTables/queryTable2307.xml"/><Relationship Id="rId2654" Type="http://schemas.openxmlformats.org/officeDocument/2006/relationships/queryTable" Target="../queryTables/queryTable2654.xml"/><Relationship Id="rId2861" Type="http://schemas.openxmlformats.org/officeDocument/2006/relationships/queryTable" Target="../queryTables/queryTable2861.xml"/><Relationship Id="rId2959" Type="http://schemas.openxmlformats.org/officeDocument/2006/relationships/queryTable" Target="../queryTables/queryTable2959.xml"/><Relationship Id="rId833" Type="http://schemas.openxmlformats.org/officeDocument/2006/relationships/queryTable" Target="../queryTables/queryTable833.xml"/><Relationship Id="rId1116" Type="http://schemas.openxmlformats.org/officeDocument/2006/relationships/queryTable" Target="../queryTables/queryTable1116.xml"/><Relationship Id="rId1463" Type="http://schemas.openxmlformats.org/officeDocument/2006/relationships/queryTable" Target="../queryTables/queryTable1463.xml"/><Relationship Id="rId1670" Type="http://schemas.openxmlformats.org/officeDocument/2006/relationships/queryTable" Target="../queryTables/queryTable1670.xml"/><Relationship Id="rId1768" Type="http://schemas.openxmlformats.org/officeDocument/2006/relationships/queryTable" Target="../queryTables/queryTable1768.xml"/><Relationship Id="rId2514" Type="http://schemas.openxmlformats.org/officeDocument/2006/relationships/queryTable" Target="../queryTables/queryTable2514.xml"/><Relationship Id="rId2721" Type="http://schemas.openxmlformats.org/officeDocument/2006/relationships/queryTable" Target="../queryTables/queryTable2721.xml"/><Relationship Id="rId2819" Type="http://schemas.openxmlformats.org/officeDocument/2006/relationships/queryTable" Target="../queryTables/queryTable2819.xml"/><Relationship Id="rId900" Type="http://schemas.openxmlformats.org/officeDocument/2006/relationships/queryTable" Target="../queryTables/queryTable900.xml"/><Relationship Id="rId1323" Type="http://schemas.openxmlformats.org/officeDocument/2006/relationships/queryTable" Target="../queryTables/queryTable1323.xml"/><Relationship Id="rId1530" Type="http://schemas.openxmlformats.org/officeDocument/2006/relationships/queryTable" Target="../queryTables/queryTable1530.xml"/><Relationship Id="rId1628" Type="http://schemas.openxmlformats.org/officeDocument/2006/relationships/queryTable" Target="../queryTables/queryTable1628.xml"/><Relationship Id="rId1975" Type="http://schemas.openxmlformats.org/officeDocument/2006/relationships/queryTable" Target="../queryTables/queryTable1975.xml"/><Relationship Id="rId3190" Type="http://schemas.openxmlformats.org/officeDocument/2006/relationships/queryTable" Target="../queryTables/queryTable3190.xml"/><Relationship Id="rId1835" Type="http://schemas.openxmlformats.org/officeDocument/2006/relationships/queryTable" Target="../queryTables/queryTable1835.xml"/><Relationship Id="rId3050" Type="http://schemas.openxmlformats.org/officeDocument/2006/relationships/queryTable" Target="../queryTables/queryTable3050.xml"/><Relationship Id="rId3288" Type="http://schemas.openxmlformats.org/officeDocument/2006/relationships/queryTable" Target="../queryTables/queryTable3288.xml"/><Relationship Id="rId3495" Type="http://schemas.openxmlformats.org/officeDocument/2006/relationships/queryTable" Target="../queryTables/queryTable3495.xml"/><Relationship Id="rId1902" Type="http://schemas.openxmlformats.org/officeDocument/2006/relationships/queryTable" Target="../queryTables/queryTable1902.xml"/><Relationship Id="rId2097" Type="http://schemas.openxmlformats.org/officeDocument/2006/relationships/queryTable" Target="../queryTables/queryTable2097.xml"/><Relationship Id="rId3148" Type="http://schemas.openxmlformats.org/officeDocument/2006/relationships/queryTable" Target="../queryTables/queryTable3148.xml"/><Relationship Id="rId3355" Type="http://schemas.openxmlformats.org/officeDocument/2006/relationships/queryTable" Target="../queryTables/queryTable3355.xml"/><Relationship Id="rId3562" Type="http://schemas.openxmlformats.org/officeDocument/2006/relationships/queryTable" Target="../queryTables/queryTable3562.xml"/><Relationship Id="rId276" Type="http://schemas.openxmlformats.org/officeDocument/2006/relationships/queryTable" Target="../queryTables/queryTable276.xml"/><Relationship Id="rId483" Type="http://schemas.openxmlformats.org/officeDocument/2006/relationships/queryTable" Target="../queryTables/queryTable483.xml"/><Relationship Id="rId690" Type="http://schemas.openxmlformats.org/officeDocument/2006/relationships/queryTable" Target="../queryTables/queryTable690.xml"/><Relationship Id="rId2164" Type="http://schemas.openxmlformats.org/officeDocument/2006/relationships/queryTable" Target="../queryTables/queryTable2164.xml"/><Relationship Id="rId2371" Type="http://schemas.openxmlformats.org/officeDocument/2006/relationships/queryTable" Target="../queryTables/queryTable2371.xml"/><Relationship Id="rId3008" Type="http://schemas.openxmlformats.org/officeDocument/2006/relationships/queryTable" Target="../queryTables/queryTable3008.xml"/><Relationship Id="rId3215" Type="http://schemas.openxmlformats.org/officeDocument/2006/relationships/queryTable" Target="../queryTables/queryTable3215.xml"/><Relationship Id="rId3422" Type="http://schemas.openxmlformats.org/officeDocument/2006/relationships/queryTable" Target="../queryTables/queryTable3422.xml"/><Relationship Id="rId136" Type="http://schemas.openxmlformats.org/officeDocument/2006/relationships/queryTable" Target="../queryTables/queryTable136.xml"/><Relationship Id="rId343" Type="http://schemas.openxmlformats.org/officeDocument/2006/relationships/queryTable" Target="../queryTables/queryTable343.xml"/><Relationship Id="rId550" Type="http://schemas.openxmlformats.org/officeDocument/2006/relationships/queryTable" Target="../queryTables/queryTable550.xml"/><Relationship Id="rId788" Type="http://schemas.openxmlformats.org/officeDocument/2006/relationships/queryTable" Target="../queryTables/queryTable788.xml"/><Relationship Id="rId995" Type="http://schemas.openxmlformats.org/officeDocument/2006/relationships/queryTable" Target="../queryTables/queryTable995.xml"/><Relationship Id="rId1180" Type="http://schemas.openxmlformats.org/officeDocument/2006/relationships/queryTable" Target="../queryTables/queryTable1180.xml"/><Relationship Id="rId2024" Type="http://schemas.openxmlformats.org/officeDocument/2006/relationships/queryTable" Target="../queryTables/queryTable2024.xml"/><Relationship Id="rId2231" Type="http://schemas.openxmlformats.org/officeDocument/2006/relationships/queryTable" Target="../queryTables/queryTable2231.xml"/><Relationship Id="rId2469" Type="http://schemas.openxmlformats.org/officeDocument/2006/relationships/queryTable" Target="../queryTables/queryTable2469.xml"/><Relationship Id="rId2676" Type="http://schemas.openxmlformats.org/officeDocument/2006/relationships/queryTable" Target="../queryTables/queryTable2676.xml"/><Relationship Id="rId2883" Type="http://schemas.openxmlformats.org/officeDocument/2006/relationships/queryTable" Target="../queryTables/queryTable2883.xml"/><Relationship Id="rId203" Type="http://schemas.openxmlformats.org/officeDocument/2006/relationships/queryTable" Target="../queryTables/queryTable203.xml"/><Relationship Id="rId648" Type="http://schemas.openxmlformats.org/officeDocument/2006/relationships/queryTable" Target="../queryTables/queryTable648.xml"/><Relationship Id="rId855" Type="http://schemas.openxmlformats.org/officeDocument/2006/relationships/queryTable" Target="../queryTables/queryTable855.xml"/><Relationship Id="rId1040" Type="http://schemas.openxmlformats.org/officeDocument/2006/relationships/queryTable" Target="../queryTables/queryTable1040.xml"/><Relationship Id="rId1278" Type="http://schemas.openxmlformats.org/officeDocument/2006/relationships/queryTable" Target="../queryTables/queryTable1278.xml"/><Relationship Id="rId1485" Type="http://schemas.openxmlformats.org/officeDocument/2006/relationships/queryTable" Target="../queryTables/queryTable1485.xml"/><Relationship Id="rId1692" Type="http://schemas.openxmlformats.org/officeDocument/2006/relationships/queryTable" Target="../queryTables/queryTable1692.xml"/><Relationship Id="rId2329" Type="http://schemas.openxmlformats.org/officeDocument/2006/relationships/queryTable" Target="../queryTables/queryTable2329.xml"/><Relationship Id="rId2536" Type="http://schemas.openxmlformats.org/officeDocument/2006/relationships/queryTable" Target="../queryTables/queryTable2536.xml"/><Relationship Id="rId2743" Type="http://schemas.openxmlformats.org/officeDocument/2006/relationships/queryTable" Target="../queryTables/queryTable2743.xml"/><Relationship Id="rId410" Type="http://schemas.openxmlformats.org/officeDocument/2006/relationships/queryTable" Target="../queryTables/queryTable410.xml"/><Relationship Id="rId508" Type="http://schemas.openxmlformats.org/officeDocument/2006/relationships/queryTable" Target="../queryTables/queryTable508.xml"/><Relationship Id="rId715" Type="http://schemas.openxmlformats.org/officeDocument/2006/relationships/queryTable" Target="../queryTables/queryTable715.xml"/><Relationship Id="rId922" Type="http://schemas.openxmlformats.org/officeDocument/2006/relationships/queryTable" Target="../queryTables/queryTable922.xml"/><Relationship Id="rId1138" Type="http://schemas.openxmlformats.org/officeDocument/2006/relationships/queryTable" Target="../queryTables/queryTable1138.xml"/><Relationship Id="rId1345" Type="http://schemas.openxmlformats.org/officeDocument/2006/relationships/queryTable" Target="../queryTables/queryTable1345.xml"/><Relationship Id="rId1552" Type="http://schemas.openxmlformats.org/officeDocument/2006/relationships/queryTable" Target="../queryTables/queryTable1552.xml"/><Relationship Id="rId1997" Type="http://schemas.openxmlformats.org/officeDocument/2006/relationships/queryTable" Target="../queryTables/queryTable1997.xml"/><Relationship Id="rId2603" Type="http://schemas.openxmlformats.org/officeDocument/2006/relationships/queryTable" Target="../queryTables/queryTable2603.xml"/><Relationship Id="rId2950" Type="http://schemas.openxmlformats.org/officeDocument/2006/relationships/queryTable" Target="../queryTables/queryTable2950.xml"/><Relationship Id="rId1205" Type="http://schemas.openxmlformats.org/officeDocument/2006/relationships/queryTable" Target="../queryTables/queryTable1205.xml"/><Relationship Id="rId1857" Type="http://schemas.openxmlformats.org/officeDocument/2006/relationships/queryTable" Target="../queryTables/queryTable1857.xml"/><Relationship Id="rId2810" Type="http://schemas.openxmlformats.org/officeDocument/2006/relationships/queryTable" Target="../queryTables/queryTable2810.xml"/><Relationship Id="rId2908" Type="http://schemas.openxmlformats.org/officeDocument/2006/relationships/queryTable" Target="../queryTables/queryTable2908.xml"/><Relationship Id="rId51" Type="http://schemas.openxmlformats.org/officeDocument/2006/relationships/queryTable" Target="../queryTables/queryTable51.xml"/><Relationship Id="rId1412" Type="http://schemas.openxmlformats.org/officeDocument/2006/relationships/queryTable" Target="../queryTables/queryTable1412.xml"/><Relationship Id="rId1717" Type="http://schemas.openxmlformats.org/officeDocument/2006/relationships/queryTable" Target="../queryTables/queryTable1717.xml"/><Relationship Id="rId1924" Type="http://schemas.openxmlformats.org/officeDocument/2006/relationships/queryTable" Target="../queryTables/queryTable1924.xml"/><Relationship Id="rId3072" Type="http://schemas.openxmlformats.org/officeDocument/2006/relationships/queryTable" Target="../queryTables/queryTable3072.xml"/><Relationship Id="rId3377" Type="http://schemas.openxmlformats.org/officeDocument/2006/relationships/queryTable" Target="../queryTables/queryTable3377.xml"/><Relationship Id="rId298" Type="http://schemas.openxmlformats.org/officeDocument/2006/relationships/queryTable" Target="../queryTables/queryTable298.xml"/><Relationship Id="rId158" Type="http://schemas.openxmlformats.org/officeDocument/2006/relationships/queryTable" Target="../queryTables/queryTable158.xml"/><Relationship Id="rId2186" Type="http://schemas.openxmlformats.org/officeDocument/2006/relationships/queryTable" Target="../queryTables/queryTable2186.xml"/><Relationship Id="rId2393" Type="http://schemas.openxmlformats.org/officeDocument/2006/relationships/queryTable" Target="../queryTables/queryTable2393.xml"/><Relationship Id="rId2698" Type="http://schemas.openxmlformats.org/officeDocument/2006/relationships/queryTable" Target="../queryTables/queryTable2698.xml"/><Relationship Id="rId3237" Type="http://schemas.openxmlformats.org/officeDocument/2006/relationships/queryTable" Target="../queryTables/queryTable3237.xml"/><Relationship Id="rId3444" Type="http://schemas.openxmlformats.org/officeDocument/2006/relationships/queryTable" Target="../queryTables/queryTable3444.xml"/><Relationship Id="rId365" Type="http://schemas.openxmlformats.org/officeDocument/2006/relationships/queryTable" Target="../queryTables/queryTable365.xml"/><Relationship Id="rId572" Type="http://schemas.openxmlformats.org/officeDocument/2006/relationships/queryTable" Target="../queryTables/queryTable572.xml"/><Relationship Id="rId2046" Type="http://schemas.openxmlformats.org/officeDocument/2006/relationships/queryTable" Target="../queryTables/queryTable2046.xml"/><Relationship Id="rId2253" Type="http://schemas.openxmlformats.org/officeDocument/2006/relationships/queryTable" Target="../queryTables/queryTable2253.xml"/><Relationship Id="rId2460" Type="http://schemas.openxmlformats.org/officeDocument/2006/relationships/queryTable" Target="../queryTables/queryTable2460.xml"/><Relationship Id="rId3304" Type="http://schemas.openxmlformats.org/officeDocument/2006/relationships/queryTable" Target="../queryTables/queryTable3304.xml"/><Relationship Id="rId3511" Type="http://schemas.openxmlformats.org/officeDocument/2006/relationships/queryTable" Target="../queryTables/queryTable3511.xml"/><Relationship Id="rId225" Type="http://schemas.openxmlformats.org/officeDocument/2006/relationships/queryTable" Target="../queryTables/queryTable225.xml"/><Relationship Id="rId432" Type="http://schemas.openxmlformats.org/officeDocument/2006/relationships/queryTable" Target="../queryTables/queryTable432.xml"/><Relationship Id="rId877" Type="http://schemas.openxmlformats.org/officeDocument/2006/relationships/queryTable" Target="../queryTables/queryTable877.xml"/><Relationship Id="rId1062" Type="http://schemas.openxmlformats.org/officeDocument/2006/relationships/queryTable" Target="../queryTables/queryTable1062.xml"/><Relationship Id="rId2113" Type="http://schemas.openxmlformats.org/officeDocument/2006/relationships/queryTable" Target="../queryTables/queryTable2113.xml"/><Relationship Id="rId2320" Type="http://schemas.openxmlformats.org/officeDocument/2006/relationships/queryTable" Target="../queryTables/queryTable2320.xml"/><Relationship Id="rId2558" Type="http://schemas.openxmlformats.org/officeDocument/2006/relationships/queryTable" Target="../queryTables/queryTable2558.xml"/><Relationship Id="rId2765" Type="http://schemas.openxmlformats.org/officeDocument/2006/relationships/queryTable" Target="../queryTables/queryTable2765.xml"/><Relationship Id="rId2972" Type="http://schemas.openxmlformats.org/officeDocument/2006/relationships/queryTable" Target="../queryTables/queryTable2972.xml"/><Relationship Id="rId737" Type="http://schemas.openxmlformats.org/officeDocument/2006/relationships/queryTable" Target="../queryTables/queryTable737.xml"/><Relationship Id="rId944" Type="http://schemas.openxmlformats.org/officeDocument/2006/relationships/queryTable" Target="../queryTables/queryTable944.xml"/><Relationship Id="rId1367" Type="http://schemas.openxmlformats.org/officeDocument/2006/relationships/queryTable" Target="../queryTables/queryTable1367.xml"/><Relationship Id="rId1574" Type="http://schemas.openxmlformats.org/officeDocument/2006/relationships/queryTable" Target="../queryTables/queryTable1574.xml"/><Relationship Id="rId1781" Type="http://schemas.openxmlformats.org/officeDocument/2006/relationships/queryTable" Target="../queryTables/queryTable1781.xml"/><Relationship Id="rId2418" Type="http://schemas.openxmlformats.org/officeDocument/2006/relationships/queryTable" Target="../queryTables/queryTable2418.xml"/><Relationship Id="rId2625" Type="http://schemas.openxmlformats.org/officeDocument/2006/relationships/queryTable" Target="../queryTables/queryTable2625.xml"/><Relationship Id="rId2832" Type="http://schemas.openxmlformats.org/officeDocument/2006/relationships/queryTable" Target="../queryTables/queryTable2832.xml"/><Relationship Id="rId73" Type="http://schemas.openxmlformats.org/officeDocument/2006/relationships/queryTable" Target="../queryTables/queryTable73.xml"/><Relationship Id="rId804" Type="http://schemas.openxmlformats.org/officeDocument/2006/relationships/queryTable" Target="../queryTables/queryTable804.xml"/><Relationship Id="rId1227" Type="http://schemas.openxmlformats.org/officeDocument/2006/relationships/queryTable" Target="../queryTables/queryTable1227.xml"/><Relationship Id="rId1434" Type="http://schemas.openxmlformats.org/officeDocument/2006/relationships/queryTable" Target="../queryTables/queryTable1434.xml"/><Relationship Id="rId1641" Type="http://schemas.openxmlformats.org/officeDocument/2006/relationships/queryTable" Target="../queryTables/queryTable1641.xml"/><Relationship Id="rId1879" Type="http://schemas.openxmlformats.org/officeDocument/2006/relationships/queryTable" Target="../queryTables/queryTable1879.xml"/><Relationship Id="rId3094" Type="http://schemas.openxmlformats.org/officeDocument/2006/relationships/queryTable" Target="../queryTables/queryTable3094.xml"/><Relationship Id="rId1501" Type="http://schemas.openxmlformats.org/officeDocument/2006/relationships/queryTable" Target="../queryTables/queryTable1501.xml"/><Relationship Id="rId1739" Type="http://schemas.openxmlformats.org/officeDocument/2006/relationships/queryTable" Target="../queryTables/queryTable1739.xml"/><Relationship Id="rId1946" Type="http://schemas.openxmlformats.org/officeDocument/2006/relationships/queryTable" Target="../queryTables/queryTable1946.xml"/><Relationship Id="rId3399" Type="http://schemas.openxmlformats.org/officeDocument/2006/relationships/queryTable" Target="../queryTables/queryTable3399.xml"/><Relationship Id="rId1806" Type="http://schemas.openxmlformats.org/officeDocument/2006/relationships/queryTable" Target="../queryTables/queryTable1806.xml"/><Relationship Id="rId3161" Type="http://schemas.openxmlformats.org/officeDocument/2006/relationships/queryTable" Target="../queryTables/queryTable3161.xml"/><Relationship Id="rId3259" Type="http://schemas.openxmlformats.org/officeDocument/2006/relationships/queryTable" Target="../queryTables/queryTable3259.xml"/><Relationship Id="rId3466" Type="http://schemas.openxmlformats.org/officeDocument/2006/relationships/queryTable" Target="../queryTables/queryTable3466.xml"/><Relationship Id="rId387" Type="http://schemas.openxmlformats.org/officeDocument/2006/relationships/queryTable" Target="../queryTables/queryTable387.xml"/><Relationship Id="rId594" Type="http://schemas.openxmlformats.org/officeDocument/2006/relationships/queryTable" Target="../queryTables/queryTable594.xml"/><Relationship Id="rId2068" Type="http://schemas.openxmlformats.org/officeDocument/2006/relationships/queryTable" Target="../queryTables/queryTable2068.xml"/><Relationship Id="rId2275" Type="http://schemas.openxmlformats.org/officeDocument/2006/relationships/queryTable" Target="../queryTables/queryTable2275.xml"/><Relationship Id="rId3021" Type="http://schemas.openxmlformats.org/officeDocument/2006/relationships/queryTable" Target="../queryTables/queryTable3021.xml"/><Relationship Id="rId3119" Type="http://schemas.openxmlformats.org/officeDocument/2006/relationships/queryTable" Target="../queryTables/queryTable3119.xml"/><Relationship Id="rId3326" Type="http://schemas.openxmlformats.org/officeDocument/2006/relationships/queryTable" Target="../queryTables/queryTable3326.xml"/><Relationship Id="rId247" Type="http://schemas.openxmlformats.org/officeDocument/2006/relationships/queryTable" Target="../queryTables/queryTable247.xml"/><Relationship Id="rId899" Type="http://schemas.openxmlformats.org/officeDocument/2006/relationships/queryTable" Target="../queryTables/queryTable899.xml"/><Relationship Id="rId1084" Type="http://schemas.openxmlformats.org/officeDocument/2006/relationships/queryTable" Target="../queryTables/queryTable1084.xml"/><Relationship Id="rId2482" Type="http://schemas.openxmlformats.org/officeDocument/2006/relationships/queryTable" Target="../queryTables/queryTable2482.xml"/><Relationship Id="rId2787" Type="http://schemas.openxmlformats.org/officeDocument/2006/relationships/queryTable" Target="../queryTables/queryTable2787.xml"/><Relationship Id="rId3533" Type="http://schemas.openxmlformats.org/officeDocument/2006/relationships/queryTable" Target="../queryTables/queryTable3533.xml"/><Relationship Id="rId107" Type="http://schemas.openxmlformats.org/officeDocument/2006/relationships/queryTable" Target="../queryTables/queryTable107.xml"/><Relationship Id="rId454" Type="http://schemas.openxmlformats.org/officeDocument/2006/relationships/queryTable" Target="../queryTables/queryTable454.xml"/><Relationship Id="rId661" Type="http://schemas.openxmlformats.org/officeDocument/2006/relationships/queryTable" Target="../queryTables/queryTable661.xml"/><Relationship Id="rId759" Type="http://schemas.openxmlformats.org/officeDocument/2006/relationships/queryTable" Target="../queryTables/queryTable759.xml"/><Relationship Id="rId966" Type="http://schemas.openxmlformats.org/officeDocument/2006/relationships/queryTable" Target="../queryTables/queryTable966.xml"/><Relationship Id="rId1291" Type="http://schemas.openxmlformats.org/officeDocument/2006/relationships/queryTable" Target="../queryTables/queryTable1291.xml"/><Relationship Id="rId1389" Type="http://schemas.openxmlformats.org/officeDocument/2006/relationships/queryTable" Target="../queryTables/queryTable1389.xml"/><Relationship Id="rId1596" Type="http://schemas.openxmlformats.org/officeDocument/2006/relationships/queryTable" Target="../queryTables/queryTable1596.xml"/><Relationship Id="rId2135" Type="http://schemas.openxmlformats.org/officeDocument/2006/relationships/queryTable" Target="../queryTables/queryTable2135.xml"/><Relationship Id="rId2342" Type="http://schemas.openxmlformats.org/officeDocument/2006/relationships/queryTable" Target="../queryTables/queryTable2342.xml"/><Relationship Id="rId2647" Type="http://schemas.openxmlformats.org/officeDocument/2006/relationships/queryTable" Target="../queryTables/queryTable2647.xml"/><Relationship Id="rId2994" Type="http://schemas.openxmlformats.org/officeDocument/2006/relationships/queryTable" Target="../queryTables/queryTable2994.xml"/><Relationship Id="rId314" Type="http://schemas.openxmlformats.org/officeDocument/2006/relationships/queryTable" Target="../queryTables/queryTable314.xml"/><Relationship Id="rId521" Type="http://schemas.openxmlformats.org/officeDocument/2006/relationships/queryTable" Target="../queryTables/queryTable521.xml"/><Relationship Id="rId619" Type="http://schemas.openxmlformats.org/officeDocument/2006/relationships/queryTable" Target="../queryTables/queryTable619.xml"/><Relationship Id="rId1151" Type="http://schemas.openxmlformats.org/officeDocument/2006/relationships/queryTable" Target="../queryTables/queryTable1151.xml"/><Relationship Id="rId1249" Type="http://schemas.openxmlformats.org/officeDocument/2006/relationships/queryTable" Target="../queryTables/queryTable1249.xml"/><Relationship Id="rId2202" Type="http://schemas.openxmlformats.org/officeDocument/2006/relationships/queryTable" Target="../queryTables/queryTable2202.xml"/><Relationship Id="rId2854" Type="http://schemas.openxmlformats.org/officeDocument/2006/relationships/queryTable" Target="../queryTables/queryTable2854.xml"/><Relationship Id="rId95" Type="http://schemas.openxmlformats.org/officeDocument/2006/relationships/queryTable" Target="../queryTables/queryTable95.xml"/><Relationship Id="rId826" Type="http://schemas.openxmlformats.org/officeDocument/2006/relationships/queryTable" Target="../queryTables/queryTable826.xml"/><Relationship Id="rId1011" Type="http://schemas.openxmlformats.org/officeDocument/2006/relationships/queryTable" Target="../queryTables/queryTable1011.xml"/><Relationship Id="rId1109" Type="http://schemas.openxmlformats.org/officeDocument/2006/relationships/queryTable" Target="../queryTables/queryTable1109.xml"/><Relationship Id="rId1456" Type="http://schemas.openxmlformats.org/officeDocument/2006/relationships/queryTable" Target="../queryTables/queryTable1456.xml"/><Relationship Id="rId1663" Type="http://schemas.openxmlformats.org/officeDocument/2006/relationships/queryTable" Target="../queryTables/queryTable1663.xml"/><Relationship Id="rId1870" Type="http://schemas.openxmlformats.org/officeDocument/2006/relationships/queryTable" Target="../queryTables/queryTable1870.xml"/><Relationship Id="rId1968" Type="http://schemas.openxmlformats.org/officeDocument/2006/relationships/queryTable" Target="../queryTables/queryTable1968.xml"/><Relationship Id="rId2507" Type="http://schemas.openxmlformats.org/officeDocument/2006/relationships/queryTable" Target="../queryTables/queryTable2507.xml"/><Relationship Id="rId2714" Type="http://schemas.openxmlformats.org/officeDocument/2006/relationships/queryTable" Target="../queryTables/queryTable2714.xml"/><Relationship Id="rId2921" Type="http://schemas.openxmlformats.org/officeDocument/2006/relationships/queryTable" Target="../queryTables/queryTable2921.xml"/><Relationship Id="rId1316" Type="http://schemas.openxmlformats.org/officeDocument/2006/relationships/queryTable" Target="../queryTables/queryTable1316.xml"/><Relationship Id="rId1523" Type="http://schemas.openxmlformats.org/officeDocument/2006/relationships/queryTable" Target="../queryTables/queryTable1523.xml"/><Relationship Id="rId1730" Type="http://schemas.openxmlformats.org/officeDocument/2006/relationships/queryTable" Target="../queryTables/queryTable1730.xml"/><Relationship Id="rId3183" Type="http://schemas.openxmlformats.org/officeDocument/2006/relationships/queryTable" Target="../queryTables/queryTable3183.xml"/><Relationship Id="rId3390" Type="http://schemas.openxmlformats.org/officeDocument/2006/relationships/queryTable" Target="../queryTables/queryTable3390.xml"/><Relationship Id="rId22" Type="http://schemas.openxmlformats.org/officeDocument/2006/relationships/queryTable" Target="../queryTables/queryTable22.xml"/><Relationship Id="rId1828" Type="http://schemas.openxmlformats.org/officeDocument/2006/relationships/queryTable" Target="../queryTables/queryTable1828.xml"/><Relationship Id="rId3043" Type="http://schemas.openxmlformats.org/officeDocument/2006/relationships/queryTable" Target="../queryTables/queryTable3043.xml"/><Relationship Id="rId3250" Type="http://schemas.openxmlformats.org/officeDocument/2006/relationships/queryTable" Target="../queryTables/queryTable3250.xml"/><Relationship Id="rId3488" Type="http://schemas.openxmlformats.org/officeDocument/2006/relationships/queryTable" Target="../queryTables/queryTable3488.xml"/><Relationship Id="rId171" Type="http://schemas.openxmlformats.org/officeDocument/2006/relationships/queryTable" Target="../queryTables/queryTable171.xml"/><Relationship Id="rId2297" Type="http://schemas.openxmlformats.org/officeDocument/2006/relationships/queryTable" Target="../queryTables/queryTable2297.xml"/><Relationship Id="rId3348" Type="http://schemas.openxmlformats.org/officeDocument/2006/relationships/queryTable" Target="../queryTables/queryTable3348.xml"/><Relationship Id="rId3555" Type="http://schemas.openxmlformats.org/officeDocument/2006/relationships/queryTable" Target="../queryTables/queryTable3555.xml"/><Relationship Id="rId269" Type="http://schemas.openxmlformats.org/officeDocument/2006/relationships/queryTable" Target="../queryTables/queryTable269.xml"/><Relationship Id="rId476" Type="http://schemas.openxmlformats.org/officeDocument/2006/relationships/queryTable" Target="../queryTables/queryTable476.xml"/><Relationship Id="rId683" Type="http://schemas.openxmlformats.org/officeDocument/2006/relationships/queryTable" Target="../queryTables/queryTable683.xml"/><Relationship Id="rId890" Type="http://schemas.openxmlformats.org/officeDocument/2006/relationships/queryTable" Target="../queryTables/queryTable890.xml"/><Relationship Id="rId2157" Type="http://schemas.openxmlformats.org/officeDocument/2006/relationships/queryTable" Target="../queryTables/queryTable2157.xml"/><Relationship Id="rId2364" Type="http://schemas.openxmlformats.org/officeDocument/2006/relationships/queryTable" Target="../queryTables/queryTable2364.xml"/><Relationship Id="rId2571" Type="http://schemas.openxmlformats.org/officeDocument/2006/relationships/queryTable" Target="../queryTables/queryTable2571.xml"/><Relationship Id="rId3110" Type="http://schemas.openxmlformats.org/officeDocument/2006/relationships/queryTable" Target="../queryTables/queryTable3110.xml"/><Relationship Id="rId3208" Type="http://schemas.openxmlformats.org/officeDocument/2006/relationships/queryTable" Target="../queryTables/queryTable3208.xml"/><Relationship Id="rId3415" Type="http://schemas.openxmlformats.org/officeDocument/2006/relationships/queryTable" Target="../queryTables/queryTable3415.xml"/><Relationship Id="rId129" Type="http://schemas.openxmlformats.org/officeDocument/2006/relationships/queryTable" Target="../queryTables/queryTable129.xml"/><Relationship Id="rId336" Type="http://schemas.openxmlformats.org/officeDocument/2006/relationships/queryTable" Target="../queryTables/queryTable336.xml"/><Relationship Id="rId543" Type="http://schemas.openxmlformats.org/officeDocument/2006/relationships/queryTable" Target="../queryTables/queryTable543.xml"/><Relationship Id="rId988" Type="http://schemas.openxmlformats.org/officeDocument/2006/relationships/queryTable" Target="../queryTables/queryTable988.xml"/><Relationship Id="rId1173" Type="http://schemas.openxmlformats.org/officeDocument/2006/relationships/queryTable" Target="../queryTables/queryTable1173.xml"/><Relationship Id="rId1380" Type="http://schemas.openxmlformats.org/officeDocument/2006/relationships/queryTable" Target="../queryTables/queryTable1380.xml"/><Relationship Id="rId2017" Type="http://schemas.openxmlformats.org/officeDocument/2006/relationships/queryTable" Target="../queryTables/queryTable2017.xml"/><Relationship Id="rId2224" Type="http://schemas.openxmlformats.org/officeDocument/2006/relationships/queryTable" Target="../queryTables/queryTable2224.xml"/><Relationship Id="rId2669" Type="http://schemas.openxmlformats.org/officeDocument/2006/relationships/queryTable" Target="../queryTables/queryTable2669.xml"/><Relationship Id="rId2876" Type="http://schemas.openxmlformats.org/officeDocument/2006/relationships/queryTable" Target="../queryTables/queryTable2876.xml"/><Relationship Id="rId403" Type="http://schemas.openxmlformats.org/officeDocument/2006/relationships/queryTable" Target="../queryTables/queryTable403.xml"/><Relationship Id="rId750" Type="http://schemas.openxmlformats.org/officeDocument/2006/relationships/queryTable" Target="../queryTables/queryTable750.xml"/><Relationship Id="rId848" Type="http://schemas.openxmlformats.org/officeDocument/2006/relationships/queryTable" Target="../queryTables/queryTable848.xml"/><Relationship Id="rId1033" Type="http://schemas.openxmlformats.org/officeDocument/2006/relationships/queryTable" Target="../queryTables/queryTable1033.xml"/><Relationship Id="rId1478" Type="http://schemas.openxmlformats.org/officeDocument/2006/relationships/queryTable" Target="../queryTables/queryTable1478.xml"/><Relationship Id="rId1685" Type="http://schemas.openxmlformats.org/officeDocument/2006/relationships/queryTable" Target="../queryTables/queryTable1685.xml"/><Relationship Id="rId1892" Type="http://schemas.openxmlformats.org/officeDocument/2006/relationships/queryTable" Target="../queryTables/queryTable1892.xml"/><Relationship Id="rId2431" Type="http://schemas.openxmlformats.org/officeDocument/2006/relationships/queryTable" Target="../queryTables/queryTable2431.xml"/><Relationship Id="rId2529" Type="http://schemas.openxmlformats.org/officeDocument/2006/relationships/queryTable" Target="../queryTables/queryTable2529.xml"/><Relationship Id="rId2736" Type="http://schemas.openxmlformats.org/officeDocument/2006/relationships/queryTable" Target="../queryTables/queryTable2736.xml"/><Relationship Id="rId610" Type="http://schemas.openxmlformats.org/officeDocument/2006/relationships/queryTable" Target="../queryTables/queryTable610.xml"/><Relationship Id="rId708" Type="http://schemas.openxmlformats.org/officeDocument/2006/relationships/queryTable" Target="../queryTables/queryTable708.xml"/><Relationship Id="rId915" Type="http://schemas.openxmlformats.org/officeDocument/2006/relationships/queryTable" Target="../queryTables/queryTable915.xml"/><Relationship Id="rId1240" Type="http://schemas.openxmlformats.org/officeDocument/2006/relationships/queryTable" Target="../queryTables/queryTable1240.xml"/><Relationship Id="rId1338" Type="http://schemas.openxmlformats.org/officeDocument/2006/relationships/queryTable" Target="../queryTables/queryTable1338.xml"/><Relationship Id="rId1545" Type="http://schemas.openxmlformats.org/officeDocument/2006/relationships/queryTable" Target="../queryTables/queryTable1545.xml"/><Relationship Id="rId2943" Type="http://schemas.openxmlformats.org/officeDocument/2006/relationships/queryTable" Target="../queryTables/queryTable2943.xml"/><Relationship Id="rId1100" Type="http://schemas.openxmlformats.org/officeDocument/2006/relationships/queryTable" Target="../queryTables/queryTable1100.xml"/><Relationship Id="rId1405" Type="http://schemas.openxmlformats.org/officeDocument/2006/relationships/queryTable" Target="../queryTables/queryTable1405.xml"/><Relationship Id="rId1752" Type="http://schemas.openxmlformats.org/officeDocument/2006/relationships/queryTable" Target="../queryTables/queryTable1752.xml"/><Relationship Id="rId2803" Type="http://schemas.openxmlformats.org/officeDocument/2006/relationships/queryTable" Target="../queryTables/queryTable2803.xml"/><Relationship Id="rId44" Type="http://schemas.openxmlformats.org/officeDocument/2006/relationships/queryTable" Target="../queryTables/queryTable44.xml"/><Relationship Id="rId1612" Type="http://schemas.openxmlformats.org/officeDocument/2006/relationships/queryTable" Target="../queryTables/queryTable1612.xml"/><Relationship Id="rId1917" Type="http://schemas.openxmlformats.org/officeDocument/2006/relationships/queryTable" Target="../queryTables/queryTable1917.xml"/><Relationship Id="rId3065" Type="http://schemas.openxmlformats.org/officeDocument/2006/relationships/queryTable" Target="../queryTables/queryTable3065.xml"/><Relationship Id="rId3272" Type="http://schemas.openxmlformats.org/officeDocument/2006/relationships/queryTable" Target="../queryTables/queryTable3272.xml"/><Relationship Id="rId193" Type="http://schemas.openxmlformats.org/officeDocument/2006/relationships/queryTable" Target="../queryTables/queryTable193.xml"/><Relationship Id="rId498" Type="http://schemas.openxmlformats.org/officeDocument/2006/relationships/queryTable" Target="../queryTables/queryTable498.xml"/><Relationship Id="rId2081" Type="http://schemas.openxmlformats.org/officeDocument/2006/relationships/queryTable" Target="../queryTables/queryTable2081.xml"/><Relationship Id="rId2179" Type="http://schemas.openxmlformats.org/officeDocument/2006/relationships/queryTable" Target="../queryTables/queryTable2179.xml"/><Relationship Id="rId3132" Type="http://schemas.openxmlformats.org/officeDocument/2006/relationships/queryTable" Target="../queryTables/queryTable3132.xml"/><Relationship Id="rId260" Type="http://schemas.openxmlformats.org/officeDocument/2006/relationships/queryTable" Target="../queryTables/queryTable260.xml"/><Relationship Id="rId2386" Type="http://schemas.openxmlformats.org/officeDocument/2006/relationships/queryTable" Target="../queryTables/queryTable2386.xml"/><Relationship Id="rId2593" Type="http://schemas.openxmlformats.org/officeDocument/2006/relationships/queryTable" Target="../queryTables/queryTable2593.xml"/><Relationship Id="rId3437" Type="http://schemas.openxmlformats.org/officeDocument/2006/relationships/queryTable" Target="../queryTables/queryTable3437.xml"/><Relationship Id="rId120" Type="http://schemas.openxmlformats.org/officeDocument/2006/relationships/queryTable" Target="../queryTables/queryTable120.xml"/><Relationship Id="rId358" Type="http://schemas.openxmlformats.org/officeDocument/2006/relationships/queryTable" Target="../queryTables/queryTable358.xml"/><Relationship Id="rId565" Type="http://schemas.openxmlformats.org/officeDocument/2006/relationships/queryTable" Target="../queryTables/queryTable565.xml"/><Relationship Id="rId772" Type="http://schemas.openxmlformats.org/officeDocument/2006/relationships/queryTable" Target="../queryTables/queryTable772.xml"/><Relationship Id="rId1195" Type="http://schemas.openxmlformats.org/officeDocument/2006/relationships/queryTable" Target="../queryTables/queryTable1195.xml"/><Relationship Id="rId2039" Type="http://schemas.openxmlformats.org/officeDocument/2006/relationships/queryTable" Target="../queryTables/queryTable2039.xml"/><Relationship Id="rId2246" Type="http://schemas.openxmlformats.org/officeDocument/2006/relationships/queryTable" Target="../queryTables/queryTable2246.xml"/><Relationship Id="rId2453" Type="http://schemas.openxmlformats.org/officeDocument/2006/relationships/queryTable" Target="../queryTables/queryTable2453.xml"/><Relationship Id="rId2660" Type="http://schemas.openxmlformats.org/officeDocument/2006/relationships/queryTable" Target="../queryTables/queryTable2660.xml"/><Relationship Id="rId2898" Type="http://schemas.openxmlformats.org/officeDocument/2006/relationships/queryTable" Target="../queryTables/queryTable2898.xml"/><Relationship Id="rId3504" Type="http://schemas.openxmlformats.org/officeDocument/2006/relationships/queryTable" Target="../queryTables/queryTable3504.xml"/><Relationship Id="rId218" Type="http://schemas.openxmlformats.org/officeDocument/2006/relationships/queryTable" Target="../queryTables/queryTable218.xml"/><Relationship Id="rId425" Type="http://schemas.openxmlformats.org/officeDocument/2006/relationships/queryTable" Target="../queryTables/queryTable425.xml"/><Relationship Id="rId632" Type="http://schemas.openxmlformats.org/officeDocument/2006/relationships/queryTable" Target="../queryTables/queryTable632.xml"/><Relationship Id="rId1055" Type="http://schemas.openxmlformats.org/officeDocument/2006/relationships/queryTable" Target="../queryTables/queryTable1055.xml"/><Relationship Id="rId1262" Type="http://schemas.openxmlformats.org/officeDocument/2006/relationships/queryTable" Target="../queryTables/queryTable1262.xml"/><Relationship Id="rId2106" Type="http://schemas.openxmlformats.org/officeDocument/2006/relationships/queryTable" Target="../queryTables/queryTable2106.xml"/><Relationship Id="rId2313" Type="http://schemas.openxmlformats.org/officeDocument/2006/relationships/queryTable" Target="../queryTables/queryTable2313.xml"/><Relationship Id="rId2520" Type="http://schemas.openxmlformats.org/officeDocument/2006/relationships/queryTable" Target="../queryTables/queryTable2520.xml"/><Relationship Id="rId2758" Type="http://schemas.openxmlformats.org/officeDocument/2006/relationships/queryTable" Target="../queryTables/queryTable2758.xml"/><Relationship Id="rId2965" Type="http://schemas.openxmlformats.org/officeDocument/2006/relationships/queryTable" Target="../queryTables/queryTable2965.xml"/><Relationship Id="rId937" Type="http://schemas.openxmlformats.org/officeDocument/2006/relationships/queryTable" Target="../queryTables/queryTable937.xml"/><Relationship Id="rId1122" Type="http://schemas.openxmlformats.org/officeDocument/2006/relationships/queryTable" Target="../queryTables/queryTable1122.xml"/><Relationship Id="rId1567" Type="http://schemas.openxmlformats.org/officeDocument/2006/relationships/queryTable" Target="../queryTables/queryTable1567.xml"/><Relationship Id="rId1774" Type="http://schemas.openxmlformats.org/officeDocument/2006/relationships/queryTable" Target="../queryTables/queryTable1774.xml"/><Relationship Id="rId1981" Type="http://schemas.openxmlformats.org/officeDocument/2006/relationships/queryTable" Target="../queryTables/queryTable1981.xml"/><Relationship Id="rId2618" Type="http://schemas.openxmlformats.org/officeDocument/2006/relationships/queryTable" Target="../queryTables/queryTable2618.xml"/><Relationship Id="rId2825" Type="http://schemas.openxmlformats.org/officeDocument/2006/relationships/queryTable" Target="../queryTables/queryTable2825.xml"/><Relationship Id="rId66" Type="http://schemas.openxmlformats.org/officeDocument/2006/relationships/queryTable" Target="../queryTables/queryTable66.xml"/><Relationship Id="rId1427" Type="http://schemas.openxmlformats.org/officeDocument/2006/relationships/queryTable" Target="../queryTables/queryTable1427.xml"/><Relationship Id="rId1634" Type="http://schemas.openxmlformats.org/officeDocument/2006/relationships/queryTable" Target="../queryTables/queryTable1634.xml"/><Relationship Id="rId1841" Type="http://schemas.openxmlformats.org/officeDocument/2006/relationships/queryTable" Target="../queryTables/queryTable1841.xml"/><Relationship Id="rId3087" Type="http://schemas.openxmlformats.org/officeDocument/2006/relationships/queryTable" Target="../queryTables/queryTable3087.xml"/><Relationship Id="rId3294" Type="http://schemas.openxmlformats.org/officeDocument/2006/relationships/queryTable" Target="../queryTables/queryTable3294.xml"/><Relationship Id="rId1939" Type="http://schemas.openxmlformats.org/officeDocument/2006/relationships/queryTable" Target="../queryTables/queryTable1939.xml"/><Relationship Id="rId1701" Type="http://schemas.openxmlformats.org/officeDocument/2006/relationships/queryTable" Target="../queryTables/queryTable1701.xml"/><Relationship Id="rId3154" Type="http://schemas.openxmlformats.org/officeDocument/2006/relationships/queryTable" Target="../queryTables/queryTable3154.xml"/><Relationship Id="rId3361" Type="http://schemas.openxmlformats.org/officeDocument/2006/relationships/queryTable" Target="../queryTables/queryTable3361.xml"/><Relationship Id="rId3459" Type="http://schemas.openxmlformats.org/officeDocument/2006/relationships/queryTable" Target="../queryTables/queryTable3459.xml"/><Relationship Id="rId282" Type="http://schemas.openxmlformats.org/officeDocument/2006/relationships/queryTable" Target="../queryTables/queryTable282.xml"/><Relationship Id="rId587" Type="http://schemas.openxmlformats.org/officeDocument/2006/relationships/queryTable" Target="../queryTables/queryTable587.xml"/><Relationship Id="rId2170" Type="http://schemas.openxmlformats.org/officeDocument/2006/relationships/queryTable" Target="../queryTables/queryTable2170.xml"/><Relationship Id="rId2268" Type="http://schemas.openxmlformats.org/officeDocument/2006/relationships/queryTable" Target="../queryTables/queryTable2268.xml"/><Relationship Id="rId3014" Type="http://schemas.openxmlformats.org/officeDocument/2006/relationships/queryTable" Target="../queryTables/queryTable3014.xml"/><Relationship Id="rId3221" Type="http://schemas.openxmlformats.org/officeDocument/2006/relationships/queryTable" Target="../queryTables/queryTable3221.xml"/><Relationship Id="rId3319" Type="http://schemas.openxmlformats.org/officeDocument/2006/relationships/queryTable" Target="../queryTables/queryTable3319.xml"/><Relationship Id="rId8" Type="http://schemas.openxmlformats.org/officeDocument/2006/relationships/queryTable" Target="../queryTables/queryTable8.xml"/><Relationship Id="rId142" Type="http://schemas.openxmlformats.org/officeDocument/2006/relationships/queryTable" Target="../queryTables/queryTable142.xml"/><Relationship Id="rId447" Type="http://schemas.openxmlformats.org/officeDocument/2006/relationships/queryTable" Target="../queryTables/queryTable447.xml"/><Relationship Id="rId794" Type="http://schemas.openxmlformats.org/officeDocument/2006/relationships/queryTable" Target="../queryTables/queryTable794.xml"/><Relationship Id="rId1077" Type="http://schemas.openxmlformats.org/officeDocument/2006/relationships/queryTable" Target="../queryTables/queryTable1077.xml"/><Relationship Id="rId2030" Type="http://schemas.openxmlformats.org/officeDocument/2006/relationships/queryTable" Target="../queryTables/queryTable2030.xml"/><Relationship Id="rId2128" Type="http://schemas.openxmlformats.org/officeDocument/2006/relationships/queryTable" Target="../queryTables/queryTable2128.xml"/><Relationship Id="rId2475" Type="http://schemas.openxmlformats.org/officeDocument/2006/relationships/queryTable" Target="../queryTables/queryTable2475.xml"/><Relationship Id="rId2682" Type="http://schemas.openxmlformats.org/officeDocument/2006/relationships/queryTable" Target="../queryTables/queryTable2682.xml"/><Relationship Id="rId2987" Type="http://schemas.openxmlformats.org/officeDocument/2006/relationships/queryTable" Target="../queryTables/queryTable2987.xml"/><Relationship Id="rId3526" Type="http://schemas.openxmlformats.org/officeDocument/2006/relationships/queryTable" Target="../queryTables/queryTable3526.xml"/><Relationship Id="rId654" Type="http://schemas.openxmlformats.org/officeDocument/2006/relationships/queryTable" Target="../queryTables/queryTable654.xml"/><Relationship Id="rId861" Type="http://schemas.openxmlformats.org/officeDocument/2006/relationships/queryTable" Target="../queryTables/queryTable861.xml"/><Relationship Id="rId959" Type="http://schemas.openxmlformats.org/officeDocument/2006/relationships/queryTable" Target="../queryTables/queryTable959.xml"/><Relationship Id="rId1284" Type="http://schemas.openxmlformats.org/officeDocument/2006/relationships/queryTable" Target="../queryTables/queryTable1284.xml"/><Relationship Id="rId1491" Type="http://schemas.openxmlformats.org/officeDocument/2006/relationships/queryTable" Target="../queryTables/queryTable1491.xml"/><Relationship Id="rId1589" Type="http://schemas.openxmlformats.org/officeDocument/2006/relationships/queryTable" Target="../queryTables/queryTable1589.xml"/><Relationship Id="rId2335" Type="http://schemas.openxmlformats.org/officeDocument/2006/relationships/queryTable" Target="../queryTables/queryTable2335.xml"/><Relationship Id="rId2542" Type="http://schemas.openxmlformats.org/officeDocument/2006/relationships/queryTable" Target="../queryTables/queryTable2542.xml"/><Relationship Id="rId307" Type="http://schemas.openxmlformats.org/officeDocument/2006/relationships/queryTable" Target="../queryTables/queryTable307.xml"/><Relationship Id="rId514" Type="http://schemas.openxmlformats.org/officeDocument/2006/relationships/queryTable" Target="../queryTables/queryTable514.xml"/><Relationship Id="rId721" Type="http://schemas.openxmlformats.org/officeDocument/2006/relationships/queryTable" Target="../queryTables/queryTable721.xml"/><Relationship Id="rId1144" Type="http://schemas.openxmlformats.org/officeDocument/2006/relationships/queryTable" Target="../queryTables/queryTable1144.xml"/><Relationship Id="rId1351" Type="http://schemas.openxmlformats.org/officeDocument/2006/relationships/queryTable" Target="../queryTables/queryTable1351.xml"/><Relationship Id="rId1449" Type="http://schemas.openxmlformats.org/officeDocument/2006/relationships/queryTable" Target="../queryTables/queryTable1449.xml"/><Relationship Id="rId1796" Type="http://schemas.openxmlformats.org/officeDocument/2006/relationships/queryTable" Target="../queryTables/queryTable1796.xml"/><Relationship Id="rId2402" Type="http://schemas.openxmlformats.org/officeDocument/2006/relationships/queryTable" Target="../queryTables/queryTable2402.xml"/><Relationship Id="rId2847" Type="http://schemas.openxmlformats.org/officeDocument/2006/relationships/queryTable" Target="../queryTables/queryTable2847.xml"/><Relationship Id="rId88" Type="http://schemas.openxmlformats.org/officeDocument/2006/relationships/queryTable" Target="../queryTables/queryTable88.xml"/><Relationship Id="rId819" Type="http://schemas.openxmlformats.org/officeDocument/2006/relationships/queryTable" Target="../queryTables/queryTable819.xml"/><Relationship Id="rId1004" Type="http://schemas.openxmlformats.org/officeDocument/2006/relationships/queryTable" Target="../queryTables/queryTable1004.xml"/><Relationship Id="rId1211" Type="http://schemas.openxmlformats.org/officeDocument/2006/relationships/queryTable" Target="../queryTables/queryTable1211.xml"/><Relationship Id="rId1656" Type="http://schemas.openxmlformats.org/officeDocument/2006/relationships/queryTable" Target="../queryTables/queryTable1656.xml"/><Relationship Id="rId1863" Type="http://schemas.openxmlformats.org/officeDocument/2006/relationships/queryTable" Target="../queryTables/queryTable1863.xml"/><Relationship Id="rId2707" Type="http://schemas.openxmlformats.org/officeDocument/2006/relationships/queryTable" Target="../queryTables/queryTable2707.xml"/><Relationship Id="rId2914" Type="http://schemas.openxmlformats.org/officeDocument/2006/relationships/queryTable" Target="../queryTables/queryTable2914.xml"/><Relationship Id="rId1309" Type="http://schemas.openxmlformats.org/officeDocument/2006/relationships/queryTable" Target="../queryTables/queryTable1309.xml"/><Relationship Id="rId1516" Type="http://schemas.openxmlformats.org/officeDocument/2006/relationships/queryTable" Target="../queryTables/queryTable1516.xml"/><Relationship Id="rId1723" Type="http://schemas.openxmlformats.org/officeDocument/2006/relationships/queryTable" Target="../queryTables/queryTable1723.xml"/><Relationship Id="rId1930" Type="http://schemas.openxmlformats.org/officeDocument/2006/relationships/queryTable" Target="../queryTables/queryTable1930.xml"/><Relationship Id="rId3176" Type="http://schemas.openxmlformats.org/officeDocument/2006/relationships/queryTable" Target="../queryTables/queryTable3176.xml"/><Relationship Id="rId3383" Type="http://schemas.openxmlformats.org/officeDocument/2006/relationships/queryTable" Target="../queryTables/queryTable3383.xml"/><Relationship Id="rId15" Type="http://schemas.openxmlformats.org/officeDocument/2006/relationships/queryTable" Target="../queryTables/queryTable15.xml"/><Relationship Id="rId2192" Type="http://schemas.openxmlformats.org/officeDocument/2006/relationships/queryTable" Target="../queryTables/queryTable2192.xml"/><Relationship Id="rId3036" Type="http://schemas.openxmlformats.org/officeDocument/2006/relationships/queryTable" Target="../queryTables/queryTable3036.xml"/><Relationship Id="rId3243" Type="http://schemas.openxmlformats.org/officeDocument/2006/relationships/queryTable" Target="../queryTables/queryTable3243.xml"/><Relationship Id="rId164" Type="http://schemas.openxmlformats.org/officeDocument/2006/relationships/queryTable" Target="../queryTables/queryTable164.xml"/><Relationship Id="rId371" Type="http://schemas.openxmlformats.org/officeDocument/2006/relationships/queryTable" Target="../queryTables/queryTable371.xml"/><Relationship Id="rId2052" Type="http://schemas.openxmlformats.org/officeDocument/2006/relationships/queryTable" Target="../queryTables/queryTable2052.xml"/><Relationship Id="rId2497" Type="http://schemas.openxmlformats.org/officeDocument/2006/relationships/queryTable" Target="../queryTables/queryTable2497.xml"/><Relationship Id="rId3450" Type="http://schemas.openxmlformats.org/officeDocument/2006/relationships/queryTable" Target="../queryTables/queryTable3450.xml"/><Relationship Id="rId3548" Type="http://schemas.openxmlformats.org/officeDocument/2006/relationships/queryTable" Target="../queryTables/queryTable3548.xml"/><Relationship Id="rId469" Type="http://schemas.openxmlformats.org/officeDocument/2006/relationships/queryTable" Target="../queryTables/queryTable469.xml"/><Relationship Id="rId676" Type="http://schemas.openxmlformats.org/officeDocument/2006/relationships/queryTable" Target="../queryTables/queryTable676.xml"/><Relationship Id="rId883" Type="http://schemas.openxmlformats.org/officeDocument/2006/relationships/queryTable" Target="../queryTables/queryTable883.xml"/><Relationship Id="rId1099" Type="http://schemas.openxmlformats.org/officeDocument/2006/relationships/queryTable" Target="../queryTables/queryTable1099.xml"/><Relationship Id="rId2357" Type="http://schemas.openxmlformats.org/officeDocument/2006/relationships/queryTable" Target="../queryTables/queryTable2357.xml"/><Relationship Id="rId2564" Type="http://schemas.openxmlformats.org/officeDocument/2006/relationships/queryTable" Target="../queryTables/queryTable2564.xml"/><Relationship Id="rId3103" Type="http://schemas.openxmlformats.org/officeDocument/2006/relationships/queryTable" Target="../queryTables/queryTable3103.xml"/><Relationship Id="rId3310" Type="http://schemas.openxmlformats.org/officeDocument/2006/relationships/queryTable" Target="../queryTables/queryTable3310.xml"/><Relationship Id="rId3408" Type="http://schemas.openxmlformats.org/officeDocument/2006/relationships/queryTable" Target="../queryTables/queryTable3408.xml"/><Relationship Id="rId231" Type="http://schemas.openxmlformats.org/officeDocument/2006/relationships/queryTable" Target="../queryTables/queryTable231.xml"/><Relationship Id="rId329" Type="http://schemas.openxmlformats.org/officeDocument/2006/relationships/queryTable" Target="../queryTables/queryTable329.xml"/><Relationship Id="rId536" Type="http://schemas.openxmlformats.org/officeDocument/2006/relationships/queryTable" Target="../queryTables/queryTable536.xml"/><Relationship Id="rId1166" Type="http://schemas.openxmlformats.org/officeDocument/2006/relationships/queryTable" Target="../queryTables/queryTable1166.xml"/><Relationship Id="rId1373" Type="http://schemas.openxmlformats.org/officeDocument/2006/relationships/queryTable" Target="../queryTables/queryTable1373.xml"/><Relationship Id="rId2217" Type="http://schemas.openxmlformats.org/officeDocument/2006/relationships/queryTable" Target="../queryTables/queryTable2217.xml"/><Relationship Id="rId2771" Type="http://schemas.openxmlformats.org/officeDocument/2006/relationships/queryTable" Target="../queryTables/queryTable2771.xml"/><Relationship Id="rId2869" Type="http://schemas.openxmlformats.org/officeDocument/2006/relationships/queryTable" Target="../queryTables/queryTable2869.xml"/><Relationship Id="rId743" Type="http://schemas.openxmlformats.org/officeDocument/2006/relationships/queryTable" Target="../queryTables/queryTable743.xml"/><Relationship Id="rId950" Type="http://schemas.openxmlformats.org/officeDocument/2006/relationships/queryTable" Target="../queryTables/queryTable950.xml"/><Relationship Id="rId1026" Type="http://schemas.openxmlformats.org/officeDocument/2006/relationships/queryTable" Target="../queryTables/queryTable1026.xml"/><Relationship Id="rId1580" Type="http://schemas.openxmlformats.org/officeDocument/2006/relationships/queryTable" Target="../queryTables/queryTable1580.xml"/><Relationship Id="rId1678" Type="http://schemas.openxmlformats.org/officeDocument/2006/relationships/queryTable" Target="../queryTables/queryTable1678.xml"/><Relationship Id="rId1885" Type="http://schemas.openxmlformats.org/officeDocument/2006/relationships/queryTable" Target="../queryTables/queryTable1885.xml"/><Relationship Id="rId2424" Type="http://schemas.openxmlformats.org/officeDocument/2006/relationships/queryTable" Target="../queryTables/queryTable2424.xml"/><Relationship Id="rId2631" Type="http://schemas.openxmlformats.org/officeDocument/2006/relationships/queryTable" Target="../queryTables/queryTable2631.xml"/><Relationship Id="rId2729" Type="http://schemas.openxmlformats.org/officeDocument/2006/relationships/queryTable" Target="../queryTables/queryTable2729.xml"/><Relationship Id="rId2936" Type="http://schemas.openxmlformats.org/officeDocument/2006/relationships/queryTable" Target="../queryTables/queryTable2936.xml"/><Relationship Id="rId603" Type="http://schemas.openxmlformats.org/officeDocument/2006/relationships/queryTable" Target="../queryTables/queryTable603.xml"/><Relationship Id="rId810" Type="http://schemas.openxmlformats.org/officeDocument/2006/relationships/queryTable" Target="../queryTables/queryTable810.xml"/><Relationship Id="rId908" Type="http://schemas.openxmlformats.org/officeDocument/2006/relationships/queryTable" Target="../queryTables/queryTable908.xml"/><Relationship Id="rId1233" Type="http://schemas.openxmlformats.org/officeDocument/2006/relationships/queryTable" Target="../queryTables/queryTable1233.xml"/><Relationship Id="rId1440" Type="http://schemas.openxmlformats.org/officeDocument/2006/relationships/queryTable" Target="../queryTables/queryTable1440.xml"/><Relationship Id="rId1538" Type="http://schemas.openxmlformats.org/officeDocument/2006/relationships/queryTable" Target="../queryTables/queryTable1538.xml"/><Relationship Id="rId1300" Type="http://schemas.openxmlformats.org/officeDocument/2006/relationships/queryTable" Target="../queryTables/queryTable1300.xml"/><Relationship Id="rId1745" Type="http://schemas.openxmlformats.org/officeDocument/2006/relationships/queryTable" Target="../queryTables/queryTable1745.xml"/><Relationship Id="rId1952" Type="http://schemas.openxmlformats.org/officeDocument/2006/relationships/queryTable" Target="../queryTables/queryTable1952.xml"/><Relationship Id="rId3198" Type="http://schemas.openxmlformats.org/officeDocument/2006/relationships/queryTable" Target="../queryTables/queryTable3198.xml"/><Relationship Id="rId37" Type="http://schemas.openxmlformats.org/officeDocument/2006/relationships/queryTable" Target="../queryTables/queryTable37.xml"/><Relationship Id="rId1605" Type="http://schemas.openxmlformats.org/officeDocument/2006/relationships/queryTable" Target="../queryTables/queryTable1605.xml"/><Relationship Id="rId1812" Type="http://schemas.openxmlformats.org/officeDocument/2006/relationships/queryTable" Target="../queryTables/queryTable1812.xml"/><Relationship Id="rId3058" Type="http://schemas.openxmlformats.org/officeDocument/2006/relationships/queryTable" Target="../queryTables/queryTable3058.xml"/><Relationship Id="rId3265" Type="http://schemas.openxmlformats.org/officeDocument/2006/relationships/queryTable" Target="../queryTables/queryTable3265.xml"/><Relationship Id="rId3472" Type="http://schemas.openxmlformats.org/officeDocument/2006/relationships/queryTable" Target="../queryTables/queryTable3472.xml"/><Relationship Id="rId186" Type="http://schemas.openxmlformats.org/officeDocument/2006/relationships/queryTable" Target="../queryTables/queryTable186.xml"/><Relationship Id="rId393" Type="http://schemas.openxmlformats.org/officeDocument/2006/relationships/queryTable" Target="../queryTables/queryTable393.xml"/><Relationship Id="rId2074" Type="http://schemas.openxmlformats.org/officeDocument/2006/relationships/queryTable" Target="../queryTables/queryTable2074.xml"/><Relationship Id="rId2281" Type="http://schemas.openxmlformats.org/officeDocument/2006/relationships/queryTable" Target="../queryTables/queryTable2281.xml"/><Relationship Id="rId3125" Type="http://schemas.openxmlformats.org/officeDocument/2006/relationships/queryTable" Target="../queryTables/queryTable3125.xml"/><Relationship Id="rId3332" Type="http://schemas.openxmlformats.org/officeDocument/2006/relationships/queryTable" Target="../queryTables/queryTable3332.xml"/><Relationship Id="rId253" Type="http://schemas.openxmlformats.org/officeDocument/2006/relationships/queryTable" Target="../queryTables/queryTable253.xml"/><Relationship Id="rId460" Type="http://schemas.openxmlformats.org/officeDocument/2006/relationships/queryTable" Target="../queryTables/queryTable460.xml"/><Relationship Id="rId698" Type="http://schemas.openxmlformats.org/officeDocument/2006/relationships/queryTable" Target="../queryTables/queryTable698.xml"/><Relationship Id="rId1090" Type="http://schemas.openxmlformats.org/officeDocument/2006/relationships/queryTable" Target="../queryTables/queryTable1090.xml"/><Relationship Id="rId2141" Type="http://schemas.openxmlformats.org/officeDocument/2006/relationships/queryTable" Target="../queryTables/queryTable2141.xml"/><Relationship Id="rId2379" Type="http://schemas.openxmlformats.org/officeDocument/2006/relationships/queryTable" Target="../queryTables/queryTable2379.xml"/><Relationship Id="rId2586" Type="http://schemas.openxmlformats.org/officeDocument/2006/relationships/queryTable" Target="../queryTables/queryTable2586.xml"/><Relationship Id="rId2793" Type="http://schemas.openxmlformats.org/officeDocument/2006/relationships/queryTable" Target="../queryTables/queryTable2793.xml"/><Relationship Id="rId113" Type="http://schemas.openxmlformats.org/officeDocument/2006/relationships/queryTable" Target="../queryTables/queryTable113.xml"/><Relationship Id="rId320" Type="http://schemas.openxmlformats.org/officeDocument/2006/relationships/queryTable" Target="../queryTables/queryTable320.xml"/><Relationship Id="rId558" Type="http://schemas.openxmlformats.org/officeDocument/2006/relationships/queryTable" Target="../queryTables/queryTable558.xml"/><Relationship Id="rId765" Type="http://schemas.openxmlformats.org/officeDocument/2006/relationships/queryTable" Target="../queryTables/queryTable765.xml"/><Relationship Id="rId972" Type="http://schemas.openxmlformats.org/officeDocument/2006/relationships/queryTable" Target="../queryTables/queryTable972.xml"/><Relationship Id="rId1188" Type="http://schemas.openxmlformats.org/officeDocument/2006/relationships/queryTable" Target="../queryTables/queryTable1188.xml"/><Relationship Id="rId1395" Type="http://schemas.openxmlformats.org/officeDocument/2006/relationships/queryTable" Target="../queryTables/queryTable1395.xml"/><Relationship Id="rId2001" Type="http://schemas.openxmlformats.org/officeDocument/2006/relationships/queryTable" Target="../queryTables/queryTable2001.xml"/><Relationship Id="rId2239" Type="http://schemas.openxmlformats.org/officeDocument/2006/relationships/queryTable" Target="../queryTables/queryTable2239.xml"/><Relationship Id="rId2446" Type="http://schemas.openxmlformats.org/officeDocument/2006/relationships/queryTable" Target="../queryTables/queryTable2446.xml"/><Relationship Id="rId2653" Type="http://schemas.openxmlformats.org/officeDocument/2006/relationships/queryTable" Target="../queryTables/queryTable2653.xml"/><Relationship Id="rId2860" Type="http://schemas.openxmlformats.org/officeDocument/2006/relationships/queryTable" Target="../queryTables/queryTable2860.xml"/><Relationship Id="rId418" Type="http://schemas.openxmlformats.org/officeDocument/2006/relationships/queryTable" Target="../queryTables/queryTable418.xml"/><Relationship Id="rId625" Type="http://schemas.openxmlformats.org/officeDocument/2006/relationships/queryTable" Target="../queryTables/queryTable625.xml"/><Relationship Id="rId832" Type="http://schemas.openxmlformats.org/officeDocument/2006/relationships/queryTable" Target="../queryTables/queryTable832.xml"/><Relationship Id="rId1048" Type="http://schemas.openxmlformats.org/officeDocument/2006/relationships/queryTable" Target="../queryTables/queryTable1048.xml"/><Relationship Id="rId1255" Type="http://schemas.openxmlformats.org/officeDocument/2006/relationships/queryTable" Target="../queryTables/queryTable1255.xml"/><Relationship Id="rId1462" Type="http://schemas.openxmlformats.org/officeDocument/2006/relationships/queryTable" Target="../queryTables/queryTable1462.xml"/><Relationship Id="rId2306" Type="http://schemas.openxmlformats.org/officeDocument/2006/relationships/queryTable" Target="../queryTables/queryTable2306.xml"/><Relationship Id="rId2513" Type="http://schemas.openxmlformats.org/officeDocument/2006/relationships/queryTable" Target="../queryTables/queryTable2513.xml"/><Relationship Id="rId2958" Type="http://schemas.openxmlformats.org/officeDocument/2006/relationships/queryTable" Target="../queryTables/queryTable2958.xml"/><Relationship Id="rId1115" Type="http://schemas.openxmlformats.org/officeDocument/2006/relationships/queryTable" Target="../queryTables/queryTable1115.xml"/><Relationship Id="rId1322" Type="http://schemas.openxmlformats.org/officeDocument/2006/relationships/queryTable" Target="../queryTables/queryTable1322.xml"/><Relationship Id="rId1767" Type="http://schemas.openxmlformats.org/officeDocument/2006/relationships/queryTable" Target="../queryTables/queryTable1767.xml"/><Relationship Id="rId1974" Type="http://schemas.openxmlformats.org/officeDocument/2006/relationships/queryTable" Target="../queryTables/queryTable1974.xml"/><Relationship Id="rId2720" Type="http://schemas.openxmlformats.org/officeDocument/2006/relationships/queryTable" Target="../queryTables/queryTable2720.xml"/><Relationship Id="rId2818" Type="http://schemas.openxmlformats.org/officeDocument/2006/relationships/queryTable" Target="../queryTables/queryTable2818.xml"/><Relationship Id="rId59" Type="http://schemas.openxmlformats.org/officeDocument/2006/relationships/queryTable" Target="../queryTables/queryTable59.xml"/><Relationship Id="rId1627" Type="http://schemas.openxmlformats.org/officeDocument/2006/relationships/queryTable" Target="../queryTables/queryTable1627.xml"/><Relationship Id="rId1834" Type="http://schemas.openxmlformats.org/officeDocument/2006/relationships/queryTable" Target="../queryTables/queryTable1834.xml"/><Relationship Id="rId3287" Type="http://schemas.openxmlformats.org/officeDocument/2006/relationships/queryTable" Target="../queryTables/queryTable3287.xml"/><Relationship Id="rId2096" Type="http://schemas.openxmlformats.org/officeDocument/2006/relationships/queryTable" Target="../queryTables/queryTable2096.xml"/><Relationship Id="rId3494" Type="http://schemas.openxmlformats.org/officeDocument/2006/relationships/queryTable" Target="../queryTables/queryTable3494.xml"/><Relationship Id="rId1901" Type="http://schemas.openxmlformats.org/officeDocument/2006/relationships/queryTable" Target="../queryTables/queryTable1901.xml"/><Relationship Id="rId3147" Type="http://schemas.openxmlformats.org/officeDocument/2006/relationships/queryTable" Target="../queryTables/queryTable3147.xml"/><Relationship Id="rId3354" Type="http://schemas.openxmlformats.org/officeDocument/2006/relationships/queryTable" Target="../queryTables/queryTable3354.xml"/><Relationship Id="rId3561" Type="http://schemas.openxmlformats.org/officeDocument/2006/relationships/queryTable" Target="../queryTables/queryTable3561.xml"/><Relationship Id="rId275" Type="http://schemas.openxmlformats.org/officeDocument/2006/relationships/queryTable" Target="../queryTables/queryTable275.xml"/><Relationship Id="rId482" Type="http://schemas.openxmlformats.org/officeDocument/2006/relationships/queryTable" Target="../queryTables/queryTable482.xml"/><Relationship Id="rId2163" Type="http://schemas.openxmlformats.org/officeDocument/2006/relationships/queryTable" Target="../queryTables/queryTable2163.xml"/><Relationship Id="rId2370" Type="http://schemas.openxmlformats.org/officeDocument/2006/relationships/queryTable" Target="../queryTables/queryTable2370.xml"/><Relationship Id="rId3007" Type="http://schemas.openxmlformats.org/officeDocument/2006/relationships/queryTable" Target="../queryTables/queryTable3007.xml"/><Relationship Id="rId3214" Type="http://schemas.openxmlformats.org/officeDocument/2006/relationships/queryTable" Target="../queryTables/queryTable3214.xml"/><Relationship Id="rId3421" Type="http://schemas.openxmlformats.org/officeDocument/2006/relationships/queryTable" Target="../queryTables/queryTable3421.xml"/><Relationship Id="rId135" Type="http://schemas.openxmlformats.org/officeDocument/2006/relationships/queryTable" Target="../queryTables/queryTable135.xml"/><Relationship Id="rId342" Type="http://schemas.openxmlformats.org/officeDocument/2006/relationships/queryTable" Target="../queryTables/queryTable342.xml"/><Relationship Id="rId787" Type="http://schemas.openxmlformats.org/officeDocument/2006/relationships/queryTable" Target="../queryTables/queryTable787.xml"/><Relationship Id="rId994" Type="http://schemas.openxmlformats.org/officeDocument/2006/relationships/queryTable" Target="../queryTables/queryTable994.xml"/><Relationship Id="rId2023" Type="http://schemas.openxmlformats.org/officeDocument/2006/relationships/queryTable" Target="../queryTables/queryTable2023.xml"/><Relationship Id="rId2230" Type="http://schemas.openxmlformats.org/officeDocument/2006/relationships/queryTable" Target="../queryTables/queryTable2230.xml"/><Relationship Id="rId2468" Type="http://schemas.openxmlformats.org/officeDocument/2006/relationships/queryTable" Target="../queryTables/queryTable2468.xml"/><Relationship Id="rId2675" Type="http://schemas.openxmlformats.org/officeDocument/2006/relationships/queryTable" Target="../queryTables/queryTable2675.xml"/><Relationship Id="rId2882" Type="http://schemas.openxmlformats.org/officeDocument/2006/relationships/queryTable" Target="../queryTables/queryTable2882.xml"/><Relationship Id="rId3519" Type="http://schemas.openxmlformats.org/officeDocument/2006/relationships/queryTable" Target="../queryTables/queryTable3519.xml"/><Relationship Id="rId202" Type="http://schemas.openxmlformats.org/officeDocument/2006/relationships/queryTable" Target="../queryTables/queryTable202.xml"/><Relationship Id="rId647" Type="http://schemas.openxmlformats.org/officeDocument/2006/relationships/queryTable" Target="../queryTables/queryTable647.xml"/><Relationship Id="rId854" Type="http://schemas.openxmlformats.org/officeDocument/2006/relationships/queryTable" Target="../queryTables/queryTable854.xml"/><Relationship Id="rId1277" Type="http://schemas.openxmlformats.org/officeDocument/2006/relationships/queryTable" Target="../queryTables/queryTable1277.xml"/><Relationship Id="rId1484" Type="http://schemas.openxmlformats.org/officeDocument/2006/relationships/queryTable" Target="../queryTables/queryTable1484.xml"/><Relationship Id="rId1691" Type="http://schemas.openxmlformats.org/officeDocument/2006/relationships/queryTable" Target="../queryTables/queryTable1691.xml"/><Relationship Id="rId2328" Type="http://schemas.openxmlformats.org/officeDocument/2006/relationships/queryTable" Target="../queryTables/queryTable2328.xml"/><Relationship Id="rId2535" Type="http://schemas.openxmlformats.org/officeDocument/2006/relationships/queryTable" Target="../queryTables/queryTable2535.xml"/><Relationship Id="rId2742" Type="http://schemas.openxmlformats.org/officeDocument/2006/relationships/queryTable" Target="../queryTables/queryTable2742.xml"/><Relationship Id="rId507" Type="http://schemas.openxmlformats.org/officeDocument/2006/relationships/queryTable" Target="../queryTables/queryTable507.xml"/><Relationship Id="rId714" Type="http://schemas.openxmlformats.org/officeDocument/2006/relationships/queryTable" Target="../queryTables/queryTable714.xml"/><Relationship Id="rId921" Type="http://schemas.openxmlformats.org/officeDocument/2006/relationships/queryTable" Target="../queryTables/queryTable921.xml"/><Relationship Id="rId1137" Type="http://schemas.openxmlformats.org/officeDocument/2006/relationships/queryTable" Target="../queryTables/queryTable1137.xml"/><Relationship Id="rId1344" Type="http://schemas.openxmlformats.org/officeDocument/2006/relationships/queryTable" Target="../queryTables/queryTable1344.xml"/><Relationship Id="rId1551" Type="http://schemas.openxmlformats.org/officeDocument/2006/relationships/queryTable" Target="../queryTables/queryTable1551.xml"/><Relationship Id="rId1789" Type="http://schemas.openxmlformats.org/officeDocument/2006/relationships/queryTable" Target="../queryTables/queryTable1789.xml"/><Relationship Id="rId1996" Type="http://schemas.openxmlformats.org/officeDocument/2006/relationships/queryTable" Target="../queryTables/queryTable1996.xml"/><Relationship Id="rId2602" Type="http://schemas.openxmlformats.org/officeDocument/2006/relationships/queryTable" Target="../queryTables/queryTable2602.xml"/><Relationship Id="rId50" Type="http://schemas.openxmlformats.org/officeDocument/2006/relationships/queryTable" Target="../queryTables/queryTable50.xml"/><Relationship Id="rId1204" Type="http://schemas.openxmlformats.org/officeDocument/2006/relationships/queryTable" Target="../queryTables/queryTable1204.xml"/><Relationship Id="rId1411" Type="http://schemas.openxmlformats.org/officeDocument/2006/relationships/queryTable" Target="../queryTables/queryTable1411.xml"/><Relationship Id="rId1649" Type="http://schemas.openxmlformats.org/officeDocument/2006/relationships/queryTable" Target="../queryTables/queryTable1649.xml"/><Relationship Id="rId1856" Type="http://schemas.openxmlformats.org/officeDocument/2006/relationships/queryTable" Target="../queryTables/queryTable1856.xml"/><Relationship Id="rId2907" Type="http://schemas.openxmlformats.org/officeDocument/2006/relationships/queryTable" Target="../queryTables/queryTable2907.xml"/><Relationship Id="rId3071" Type="http://schemas.openxmlformats.org/officeDocument/2006/relationships/queryTable" Target="../queryTables/queryTable3071.xml"/><Relationship Id="rId1509" Type="http://schemas.openxmlformats.org/officeDocument/2006/relationships/queryTable" Target="../queryTables/queryTable1509.xml"/><Relationship Id="rId1716" Type="http://schemas.openxmlformats.org/officeDocument/2006/relationships/queryTable" Target="../queryTables/queryTable1716.xml"/><Relationship Id="rId1923" Type="http://schemas.openxmlformats.org/officeDocument/2006/relationships/queryTable" Target="../queryTables/queryTable1923.xml"/><Relationship Id="rId3169" Type="http://schemas.openxmlformats.org/officeDocument/2006/relationships/queryTable" Target="../queryTables/queryTable3169.xml"/><Relationship Id="rId3376" Type="http://schemas.openxmlformats.org/officeDocument/2006/relationships/queryTable" Target="../queryTables/queryTable3376.xml"/><Relationship Id="rId297" Type="http://schemas.openxmlformats.org/officeDocument/2006/relationships/queryTable" Target="../queryTables/queryTable297.xml"/><Relationship Id="rId2185" Type="http://schemas.openxmlformats.org/officeDocument/2006/relationships/queryTable" Target="../queryTables/queryTable2185.xml"/><Relationship Id="rId2392" Type="http://schemas.openxmlformats.org/officeDocument/2006/relationships/queryTable" Target="../queryTables/queryTable2392.xml"/><Relationship Id="rId3029" Type="http://schemas.openxmlformats.org/officeDocument/2006/relationships/queryTable" Target="../queryTables/queryTable3029.xml"/><Relationship Id="rId3236" Type="http://schemas.openxmlformats.org/officeDocument/2006/relationships/queryTable" Target="../queryTables/queryTable3236.xml"/><Relationship Id="rId157" Type="http://schemas.openxmlformats.org/officeDocument/2006/relationships/queryTable" Target="../queryTables/queryTable157.xml"/><Relationship Id="rId364" Type="http://schemas.openxmlformats.org/officeDocument/2006/relationships/queryTable" Target="../queryTables/queryTable364.xml"/><Relationship Id="rId2045" Type="http://schemas.openxmlformats.org/officeDocument/2006/relationships/queryTable" Target="../queryTables/queryTable2045.xml"/><Relationship Id="rId2697" Type="http://schemas.openxmlformats.org/officeDocument/2006/relationships/queryTable" Target="../queryTables/queryTable2697.xml"/><Relationship Id="rId3443" Type="http://schemas.openxmlformats.org/officeDocument/2006/relationships/queryTable" Target="../queryTables/queryTable3443.xml"/><Relationship Id="rId571" Type="http://schemas.openxmlformats.org/officeDocument/2006/relationships/queryTable" Target="../queryTables/queryTable571.xml"/><Relationship Id="rId669" Type="http://schemas.openxmlformats.org/officeDocument/2006/relationships/queryTable" Target="../queryTables/queryTable669.xml"/><Relationship Id="rId876" Type="http://schemas.openxmlformats.org/officeDocument/2006/relationships/queryTable" Target="../queryTables/queryTable876.xml"/><Relationship Id="rId1299" Type="http://schemas.openxmlformats.org/officeDocument/2006/relationships/queryTable" Target="../queryTables/queryTable1299.xml"/><Relationship Id="rId2252" Type="http://schemas.openxmlformats.org/officeDocument/2006/relationships/queryTable" Target="../queryTables/queryTable2252.xml"/><Relationship Id="rId2557" Type="http://schemas.openxmlformats.org/officeDocument/2006/relationships/queryTable" Target="../queryTables/queryTable2557.xml"/><Relationship Id="rId3303" Type="http://schemas.openxmlformats.org/officeDocument/2006/relationships/queryTable" Target="../queryTables/queryTable3303.xml"/><Relationship Id="rId3510" Type="http://schemas.openxmlformats.org/officeDocument/2006/relationships/queryTable" Target="../queryTables/queryTable3510.xml"/><Relationship Id="rId224" Type="http://schemas.openxmlformats.org/officeDocument/2006/relationships/queryTable" Target="../queryTables/queryTable224.xml"/><Relationship Id="rId431" Type="http://schemas.openxmlformats.org/officeDocument/2006/relationships/queryTable" Target="../queryTables/queryTable431.xml"/><Relationship Id="rId529" Type="http://schemas.openxmlformats.org/officeDocument/2006/relationships/queryTable" Target="../queryTables/queryTable529.xml"/><Relationship Id="rId736" Type="http://schemas.openxmlformats.org/officeDocument/2006/relationships/queryTable" Target="../queryTables/queryTable736.xml"/><Relationship Id="rId1061" Type="http://schemas.openxmlformats.org/officeDocument/2006/relationships/queryTable" Target="../queryTables/queryTable1061.xml"/><Relationship Id="rId1159" Type="http://schemas.openxmlformats.org/officeDocument/2006/relationships/queryTable" Target="../queryTables/queryTable1159.xml"/><Relationship Id="rId1366" Type="http://schemas.openxmlformats.org/officeDocument/2006/relationships/queryTable" Target="../queryTables/queryTable1366.xml"/><Relationship Id="rId2112" Type="http://schemas.openxmlformats.org/officeDocument/2006/relationships/queryTable" Target="../queryTables/queryTable2112.xml"/><Relationship Id="rId2417" Type="http://schemas.openxmlformats.org/officeDocument/2006/relationships/queryTable" Target="../queryTables/queryTable2417.xml"/><Relationship Id="rId2764" Type="http://schemas.openxmlformats.org/officeDocument/2006/relationships/queryTable" Target="../queryTables/queryTable2764.xml"/><Relationship Id="rId2971" Type="http://schemas.openxmlformats.org/officeDocument/2006/relationships/queryTable" Target="../queryTables/queryTable2971.xml"/><Relationship Id="rId943" Type="http://schemas.openxmlformats.org/officeDocument/2006/relationships/queryTable" Target="../queryTables/queryTable943.xml"/><Relationship Id="rId1019" Type="http://schemas.openxmlformats.org/officeDocument/2006/relationships/queryTable" Target="../queryTables/queryTable1019.xml"/><Relationship Id="rId1573" Type="http://schemas.openxmlformats.org/officeDocument/2006/relationships/queryTable" Target="../queryTables/queryTable1573.xml"/><Relationship Id="rId1780" Type="http://schemas.openxmlformats.org/officeDocument/2006/relationships/queryTable" Target="../queryTables/queryTable1780.xml"/><Relationship Id="rId1878" Type="http://schemas.openxmlformats.org/officeDocument/2006/relationships/queryTable" Target="../queryTables/queryTable1878.xml"/><Relationship Id="rId2624" Type="http://schemas.openxmlformats.org/officeDocument/2006/relationships/queryTable" Target="../queryTables/queryTable2624.xml"/><Relationship Id="rId2831" Type="http://schemas.openxmlformats.org/officeDocument/2006/relationships/queryTable" Target="../queryTables/queryTable2831.xml"/><Relationship Id="rId2929" Type="http://schemas.openxmlformats.org/officeDocument/2006/relationships/queryTable" Target="../queryTables/queryTable2929.xml"/><Relationship Id="rId72" Type="http://schemas.openxmlformats.org/officeDocument/2006/relationships/queryTable" Target="../queryTables/queryTable72.xml"/><Relationship Id="rId803" Type="http://schemas.openxmlformats.org/officeDocument/2006/relationships/queryTable" Target="../queryTables/queryTable803.xml"/><Relationship Id="rId1226" Type="http://schemas.openxmlformats.org/officeDocument/2006/relationships/queryTable" Target="../queryTables/queryTable1226.xml"/><Relationship Id="rId1433" Type="http://schemas.openxmlformats.org/officeDocument/2006/relationships/queryTable" Target="../queryTables/queryTable1433.xml"/><Relationship Id="rId1640" Type="http://schemas.openxmlformats.org/officeDocument/2006/relationships/queryTable" Target="../queryTables/queryTable1640.xml"/><Relationship Id="rId1738" Type="http://schemas.openxmlformats.org/officeDocument/2006/relationships/queryTable" Target="../queryTables/queryTable1738.xml"/><Relationship Id="rId3093" Type="http://schemas.openxmlformats.org/officeDocument/2006/relationships/queryTable" Target="../queryTables/queryTable3093.xml"/><Relationship Id="rId1500" Type="http://schemas.openxmlformats.org/officeDocument/2006/relationships/queryTable" Target="../queryTables/queryTable1500.xml"/><Relationship Id="rId1945" Type="http://schemas.openxmlformats.org/officeDocument/2006/relationships/queryTable" Target="../queryTables/queryTable1945.xml"/><Relationship Id="rId3160" Type="http://schemas.openxmlformats.org/officeDocument/2006/relationships/queryTable" Target="../queryTables/queryTable3160.xml"/><Relationship Id="rId3398" Type="http://schemas.openxmlformats.org/officeDocument/2006/relationships/queryTable" Target="../queryTables/queryTable3398.xml"/><Relationship Id="rId1805" Type="http://schemas.openxmlformats.org/officeDocument/2006/relationships/queryTable" Target="../queryTables/queryTable1805.xml"/><Relationship Id="rId3020" Type="http://schemas.openxmlformats.org/officeDocument/2006/relationships/queryTable" Target="../queryTables/queryTable3020.xml"/><Relationship Id="rId3258" Type="http://schemas.openxmlformats.org/officeDocument/2006/relationships/queryTable" Target="../queryTables/queryTable3258.xml"/><Relationship Id="rId3465" Type="http://schemas.openxmlformats.org/officeDocument/2006/relationships/queryTable" Target="../queryTables/queryTable3465.xml"/><Relationship Id="rId179" Type="http://schemas.openxmlformats.org/officeDocument/2006/relationships/queryTable" Target="../queryTables/queryTable179.xml"/><Relationship Id="rId386" Type="http://schemas.openxmlformats.org/officeDocument/2006/relationships/queryTable" Target="../queryTables/queryTable386.xml"/><Relationship Id="rId593" Type="http://schemas.openxmlformats.org/officeDocument/2006/relationships/queryTable" Target="../queryTables/queryTable593.xml"/><Relationship Id="rId2067" Type="http://schemas.openxmlformats.org/officeDocument/2006/relationships/queryTable" Target="../queryTables/queryTable2067.xml"/><Relationship Id="rId2274" Type="http://schemas.openxmlformats.org/officeDocument/2006/relationships/queryTable" Target="../queryTables/queryTable2274.xml"/><Relationship Id="rId2481" Type="http://schemas.openxmlformats.org/officeDocument/2006/relationships/queryTable" Target="../queryTables/queryTable2481.xml"/><Relationship Id="rId3118" Type="http://schemas.openxmlformats.org/officeDocument/2006/relationships/queryTable" Target="../queryTables/queryTable3118.xml"/><Relationship Id="rId3325" Type="http://schemas.openxmlformats.org/officeDocument/2006/relationships/queryTable" Target="../queryTables/queryTable3325.xml"/><Relationship Id="rId3532" Type="http://schemas.openxmlformats.org/officeDocument/2006/relationships/queryTable" Target="../queryTables/queryTable3532.xml"/><Relationship Id="rId246" Type="http://schemas.openxmlformats.org/officeDocument/2006/relationships/queryTable" Target="../queryTables/queryTable246.xml"/><Relationship Id="rId453" Type="http://schemas.openxmlformats.org/officeDocument/2006/relationships/queryTable" Target="../queryTables/queryTable453.xml"/><Relationship Id="rId660" Type="http://schemas.openxmlformats.org/officeDocument/2006/relationships/queryTable" Target="../queryTables/queryTable660.xml"/><Relationship Id="rId898" Type="http://schemas.openxmlformats.org/officeDocument/2006/relationships/queryTable" Target="../queryTables/queryTable898.xml"/><Relationship Id="rId1083" Type="http://schemas.openxmlformats.org/officeDocument/2006/relationships/queryTable" Target="../queryTables/queryTable1083.xml"/><Relationship Id="rId1290" Type="http://schemas.openxmlformats.org/officeDocument/2006/relationships/queryTable" Target="../queryTables/queryTable1290.xml"/><Relationship Id="rId2134" Type="http://schemas.openxmlformats.org/officeDocument/2006/relationships/queryTable" Target="../queryTables/queryTable2134.xml"/><Relationship Id="rId2341" Type="http://schemas.openxmlformats.org/officeDocument/2006/relationships/queryTable" Target="../queryTables/queryTable2341.xml"/><Relationship Id="rId2579" Type="http://schemas.openxmlformats.org/officeDocument/2006/relationships/queryTable" Target="../queryTables/queryTable2579.xml"/><Relationship Id="rId2786" Type="http://schemas.openxmlformats.org/officeDocument/2006/relationships/queryTable" Target="../queryTables/queryTable2786.xml"/><Relationship Id="rId2993" Type="http://schemas.openxmlformats.org/officeDocument/2006/relationships/queryTable" Target="../queryTables/queryTable2993.xml"/><Relationship Id="rId106" Type="http://schemas.openxmlformats.org/officeDocument/2006/relationships/queryTable" Target="../queryTables/queryTable106.xml"/><Relationship Id="rId313" Type="http://schemas.openxmlformats.org/officeDocument/2006/relationships/queryTable" Target="../queryTables/queryTable313.xml"/><Relationship Id="rId758" Type="http://schemas.openxmlformats.org/officeDocument/2006/relationships/queryTable" Target="../queryTables/queryTable758.xml"/><Relationship Id="rId965" Type="http://schemas.openxmlformats.org/officeDocument/2006/relationships/queryTable" Target="../queryTables/queryTable965.xml"/><Relationship Id="rId1150" Type="http://schemas.openxmlformats.org/officeDocument/2006/relationships/queryTable" Target="../queryTables/queryTable1150.xml"/><Relationship Id="rId1388" Type="http://schemas.openxmlformats.org/officeDocument/2006/relationships/queryTable" Target="../queryTables/queryTable1388.xml"/><Relationship Id="rId1595" Type="http://schemas.openxmlformats.org/officeDocument/2006/relationships/queryTable" Target="../queryTables/queryTable1595.xml"/><Relationship Id="rId2439" Type="http://schemas.openxmlformats.org/officeDocument/2006/relationships/queryTable" Target="../queryTables/queryTable2439.xml"/><Relationship Id="rId2646" Type="http://schemas.openxmlformats.org/officeDocument/2006/relationships/queryTable" Target="../queryTables/queryTable2646.xml"/><Relationship Id="rId2853" Type="http://schemas.openxmlformats.org/officeDocument/2006/relationships/queryTable" Target="../queryTables/queryTable2853.xml"/><Relationship Id="rId94" Type="http://schemas.openxmlformats.org/officeDocument/2006/relationships/queryTable" Target="../queryTables/queryTable94.xml"/><Relationship Id="rId520" Type="http://schemas.openxmlformats.org/officeDocument/2006/relationships/queryTable" Target="../queryTables/queryTable520.xml"/><Relationship Id="rId618" Type="http://schemas.openxmlformats.org/officeDocument/2006/relationships/queryTable" Target="../queryTables/queryTable618.xml"/><Relationship Id="rId825" Type="http://schemas.openxmlformats.org/officeDocument/2006/relationships/queryTable" Target="../queryTables/queryTable825.xml"/><Relationship Id="rId1248" Type="http://schemas.openxmlformats.org/officeDocument/2006/relationships/queryTable" Target="../queryTables/queryTable1248.xml"/><Relationship Id="rId1455" Type="http://schemas.openxmlformats.org/officeDocument/2006/relationships/queryTable" Target="../queryTables/queryTable1455.xml"/><Relationship Id="rId1662" Type="http://schemas.openxmlformats.org/officeDocument/2006/relationships/queryTable" Target="../queryTables/queryTable1662.xml"/><Relationship Id="rId2201" Type="http://schemas.openxmlformats.org/officeDocument/2006/relationships/queryTable" Target="../queryTables/queryTable2201.xml"/><Relationship Id="rId2506" Type="http://schemas.openxmlformats.org/officeDocument/2006/relationships/queryTable" Target="../queryTables/queryTable2506.xml"/><Relationship Id="rId1010" Type="http://schemas.openxmlformats.org/officeDocument/2006/relationships/queryTable" Target="../queryTables/queryTable1010.xml"/><Relationship Id="rId1108" Type="http://schemas.openxmlformats.org/officeDocument/2006/relationships/queryTable" Target="../queryTables/queryTable1108.xml"/><Relationship Id="rId1315" Type="http://schemas.openxmlformats.org/officeDocument/2006/relationships/queryTable" Target="../queryTables/queryTable1315.xml"/><Relationship Id="rId1967" Type="http://schemas.openxmlformats.org/officeDocument/2006/relationships/queryTable" Target="../queryTables/queryTable1967.xml"/><Relationship Id="rId2713" Type="http://schemas.openxmlformats.org/officeDocument/2006/relationships/queryTable" Target="../queryTables/queryTable2713.xml"/><Relationship Id="rId2920" Type="http://schemas.openxmlformats.org/officeDocument/2006/relationships/queryTable" Target="../queryTables/queryTable2920.xml"/><Relationship Id="rId1522" Type="http://schemas.openxmlformats.org/officeDocument/2006/relationships/queryTable" Target="../queryTables/queryTable1522.xml"/><Relationship Id="rId21" Type="http://schemas.openxmlformats.org/officeDocument/2006/relationships/queryTable" Target="../queryTables/queryTable21.xml"/><Relationship Id="rId2089" Type="http://schemas.openxmlformats.org/officeDocument/2006/relationships/queryTable" Target="../queryTables/queryTable2089.xml"/><Relationship Id="rId3487" Type="http://schemas.openxmlformats.org/officeDocument/2006/relationships/queryTable" Target="../queryTables/queryTable3487.xml"/><Relationship Id="rId2296" Type="http://schemas.openxmlformats.org/officeDocument/2006/relationships/queryTable" Target="../queryTables/queryTable2296.xml"/><Relationship Id="rId3347" Type="http://schemas.openxmlformats.org/officeDocument/2006/relationships/queryTable" Target="../queryTables/queryTable3347.xml"/><Relationship Id="rId3554" Type="http://schemas.openxmlformats.org/officeDocument/2006/relationships/queryTable" Target="../queryTables/queryTable3554.xml"/><Relationship Id="rId268" Type="http://schemas.openxmlformats.org/officeDocument/2006/relationships/queryTable" Target="../queryTables/queryTable268.xml"/><Relationship Id="rId475" Type="http://schemas.openxmlformats.org/officeDocument/2006/relationships/queryTable" Target="../queryTables/queryTable475.xml"/><Relationship Id="rId682" Type="http://schemas.openxmlformats.org/officeDocument/2006/relationships/queryTable" Target="../queryTables/queryTable682.xml"/><Relationship Id="rId2156" Type="http://schemas.openxmlformats.org/officeDocument/2006/relationships/queryTable" Target="../queryTables/queryTable2156.xml"/><Relationship Id="rId2363" Type="http://schemas.openxmlformats.org/officeDocument/2006/relationships/queryTable" Target="../queryTables/queryTable2363.xml"/><Relationship Id="rId2570" Type="http://schemas.openxmlformats.org/officeDocument/2006/relationships/queryTable" Target="../queryTables/queryTable2570.xml"/><Relationship Id="rId3207" Type="http://schemas.openxmlformats.org/officeDocument/2006/relationships/queryTable" Target="../queryTables/queryTable3207.xml"/><Relationship Id="rId3414" Type="http://schemas.openxmlformats.org/officeDocument/2006/relationships/queryTable" Target="../queryTables/queryTable3414.xml"/><Relationship Id="rId128" Type="http://schemas.openxmlformats.org/officeDocument/2006/relationships/queryTable" Target="../queryTables/queryTable128.xml"/><Relationship Id="rId335" Type="http://schemas.openxmlformats.org/officeDocument/2006/relationships/queryTable" Target="../queryTables/queryTable335.xml"/><Relationship Id="rId542" Type="http://schemas.openxmlformats.org/officeDocument/2006/relationships/queryTable" Target="../queryTables/queryTable542.xml"/><Relationship Id="rId1172" Type="http://schemas.openxmlformats.org/officeDocument/2006/relationships/queryTable" Target="../queryTables/queryTable1172.xml"/><Relationship Id="rId2016" Type="http://schemas.openxmlformats.org/officeDocument/2006/relationships/queryTable" Target="../queryTables/queryTable2016.xml"/><Relationship Id="rId2223" Type="http://schemas.openxmlformats.org/officeDocument/2006/relationships/queryTable" Target="../queryTables/queryTable2223.xml"/><Relationship Id="rId2430" Type="http://schemas.openxmlformats.org/officeDocument/2006/relationships/queryTable" Target="../queryTables/queryTable2430.xml"/><Relationship Id="rId402" Type="http://schemas.openxmlformats.org/officeDocument/2006/relationships/queryTable" Target="../queryTables/queryTable402.xml"/><Relationship Id="rId1032" Type="http://schemas.openxmlformats.org/officeDocument/2006/relationships/queryTable" Target="../queryTables/queryTable1032.xml"/><Relationship Id="rId1989" Type="http://schemas.openxmlformats.org/officeDocument/2006/relationships/queryTable" Target="../queryTables/queryTable1989.xml"/><Relationship Id="rId1849" Type="http://schemas.openxmlformats.org/officeDocument/2006/relationships/queryTable" Target="../queryTables/queryTable1849.xml"/><Relationship Id="rId3064" Type="http://schemas.openxmlformats.org/officeDocument/2006/relationships/queryTable" Target="../queryTables/queryTable3064.xml"/><Relationship Id="rId192" Type="http://schemas.openxmlformats.org/officeDocument/2006/relationships/queryTable" Target="../queryTables/queryTable192.xml"/><Relationship Id="rId1709" Type="http://schemas.openxmlformats.org/officeDocument/2006/relationships/queryTable" Target="../queryTables/queryTable1709.xml"/><Relationship Id="rId1916" Type="http://schemas.openxmlformats.org/officeDocument/2006/relationships/queryTable" Target="../queryTables/queryTable1916.xml"/><Relationship Id="rId3271" Type="http://schemas.openxmlformats.org/officeDocument/2006/relationships/queryTable" Target="../queryTables/queryTable3271.xml"/><Relationship Id="rId2080" Type="http://schemas.openxmlformats.org/officeDocument/2006/relationships/queryTable" Target="../queryTables/queryTable2080.xml"/><Relationship Id="rId3131" Type="http://schemas.openxmlformats.org/officeDocument/2006/relationships/queryTable" Target="../queryTables/queryTable3131.xml"/><Relationship Id="rId2897" Type="http://schemas.openxmlformats.org/officeDocument/2006/relationships/queryTable" Target="../queryTables/queryTable2897.xml"/><Relationship Id="rId869" Type="http://schemas.openxmlformats.org/officeDocument/2006/relationships/queryTable" Target="../queryTables/queryTable869.xml"/><Relationship Id="rId1499" Type="http://schemas.openxmlformats.org/officeDocument/2006/relationships/queryTable" Target="../queryTables/queryTable1499.xml"/><Relationship Id="rId729" Type="http://schemas.openxmlformats.org/officeDocument/2006/relationships/queryTable" Target="../queryTables/queryTable729.xml"/><Relationship Id="rId1359" Type="http://schemas.openxmlformats.org/officeDocument/2006/relationships/queryTable" Target="../queryTables/queryTable1359.xml"/><Relationship Id="rId2757" Type="http://schemas.openxmlformats.org/officeDocument/2006/relationships/queryTable" Target="../queryTables/queryTable2757.xml"/><Relationship Id="rId2964" Type="http://schemas.openxmlformats.org/officeDocument/2006/relationships/queryTable" Target="../queryTables/queryTable2964.xml"/><Relationship Id="rId936" Type="http://schemas.openxmlformats.org/officeDocument/2006/relationships/queryTable" Target="../queryTables/queryTable936.xml"/><Relationship Id="rId1219" Type="http://schemas.openxmlformats.org/officeDocument/2006/relationships/queryTable" Target="../queryTables/queryTable1219.xml"/><Relationship Id="rId1566" Type="http://schemas.openxmlformats.org/officeDocument/2006/relationships/queryTable" Target="../queryTables/queryTable1566.xml"/><Relationship Id="rId1773" Type="http://schemas.openxmlformats.org/officeDocument/2006/relationships/queryTable" Target="../queryTables/queryTable1773.xml"/><Relationship Id="rId1980" Type="http://schemas.openxmlformats.org/officeDocument/2006/relationships/queryTable" Target="../queryTables/queryTable1980.xml"/><Relationship Id="rId2617" Type="http://schemas.openxmlformats.org/officeDocument/2006/relationships/queryTable" Target="../queryTables/queryTable2617.xml"/><Relationship Id="rId2824" Type="http://schemas.openxmlformats.org/officeDocument/2006/relationships/queryTable" Target="../queryTables/queryTable2824.xml"/><Relationship Id="rId65" Type="http://schemas.openxmlformats.org/officeDocument/2006/relationships/queryTable" Target="../queryTables/queryTable65.xml"/><Relationship Id="rId1426" Type="http://schemas.openxmlformats.org/officeDocument/2006/relationships/queryTable" Target="../queryTables/queryTable1426.xml"/><Relationship Id="rId1633" Type="http://schemas.openxmlformats.org/officeDocument/2006/relationships/queryTable" Target="../queryTables/queryTable1633.xml"/><Relationship Id="rId1840" Type="http://schemas.openxmlformats.org/officeDocument/2006/relationships/queryTable" Target="../queryTables/queryTable1840.xml"/><Relationship Id="rId1700" Type="http://schemas.openxmlformats.org/officeDocument/2006/relationships/queryTable" Target="../queryTables/queryTable1700.xml"/><Relationship Id="rId3458" Type="http://schemas.openxmlformats.org/officeDocument/2006/relationships/queryTable" Target="../queryTables/queryTable3458.xml"/><Relationship Id="rId379" Type="http://schemas.openxmlformats.org/officeDocument/2006/relationships/queryTable" Target="../queryTables/queryTable379.xml"/><Relationship Id="rId586" Type="http://schemas.openxmlformats.org/officeDocument/2006/relationships/queryTable" Target="../queryTables/queryTable586.xml"/><Relationship Id="rId793" Type="http://schemas.openxmlformats.org/officeDocument/2006/relationships/queryTable" Target="../queryTables/queryTable793.xml"/><Relationship Id="rId2267" Type="http://schemas.openxmlformats.org/officeDocument/2006/relationships/queryTable" Target="../queryTables/queryTable2267.xml"/><Relationship Id="rId2474" Type="http://schemas.openxmlformats.org/officeDocument/2006/relationships/queryTable" Target="../queryTables/queryTable2474.xml"/><Relationship Id="rId2681" Type="http://schemas.openxmlformats.org/officeDocument/2006/relationships/queryTable" Target="../queryTables/queryTable2681.xml"/><Relationship Id="rId3318" Type="http://schemas.openxmlformats.org/officeDocument/2006/relationships/queryTable" Target="../queryTables/queryTable3318.xml"/><Relationship Id="rId3525" Type="http://schemas.openxmlformats.org/officeDocument/2006/relationships/queryTable" Target="../queryTables/queryTable3525.xml"/><Relationship Id="rId239" Type="http://schemas.openxmlformats.org/officeDocument/2006/relationships/queryTable" Target="../queryTables/queryTable239.xml"/><Relationship Id="rId446" Type="http://schemas.openxmlformats.org/officeDocument/2006/relationships/queryTable" Target="../queryTables/queryTable446.xml"/><Relationship Id="rId653" Type="http://schemas.openxmlformats.org/officeDocument/2006/relationships/queryTable" Target="../queryTables/queryTable653.xml"/><Relationship Id="rId1076" Type="http://schemas.openxmlformats.org/officeDocument/2006/relationships/queryTable" Target="../queryTables/queryTable1076.xml"/><Relationship Id="rId1283" Type="http://schemas.openxmlformats.org/officeDocument/2006/relationships/queryTable" Target="../queryTables/queryTable1283.xml"/><Relationship Id="rId1490" Type="http://schemas.openxmlformats.org/officeDocument/2006/relationships/queryTable" Target="../queryTables/queryTable1490.xml"/><Relationship Id="rId2127" Type="http://schemas.openxmlformats.org/officeDocument/2006/relationships/queryTable" Target="../queryTables/queryTable2127.xml"/><Relationship Id="rId2334" Type="http://schemas.openxmlformats.org/officeDocument/2006/relationships/queryTable" Target="../queryTables/queryTable2334.xml"/><Relationship Id="rId306" Type="http://schemas.openxmlformats.org/officeDocument/2006/relationships/queryTable" Target="../queryTables/queryTable306.xml"/><Relationship Id="rId860" Type="http://schemas.openxmlformats.org/officeDocument/2006/relationships/queryTable" Target="../queryTables/queryTable860.xml"/><Relationship Id="rId1143" Type="http://schemas.openxmlformats.org/officeDocument/2006/relationships/queryTable" Target="../queryTables/queryTable1143.xml"/><Relationship Id="rId2541" Type="http://schemas.openxmlformats.org/officeDocument/2006/relationships/queryTable" Target="../queryTables/queryTable2541.xml"/><Relationship Id="rId513" Type="http://schemas.openxmlformats.org/officeDocument/2006/relationships/queryTable" Target="../queryTables/queryTable513.xml"/><Relationship Id="rId720" Type="http://schemas.openxmlformats.org/officeDocument/2006/relationships/queryTable" Target="../queryTables/queryTable720.xml"/><Relationship Id="rId1350" Type="http://schemas.openxmlformats.org/officeDocument/2006/relationships/queryTable" Target="../queryTables/queryTable1350.xml"/><Relationship Id="rId2401" Type="http://schemas.openxmlformats.org/officeDocument/2006/relationships/queryTable" Target="../queryTables/queryTable2401.xml"/><Relationship Id="rId1003" Type="http://schemas.openxmlformats.org/officeDocument/2006/relationships/queryTable" Target="../queryTables/queryTable1003.xml"/><Relationship Id="rId1210" Type="http://schemas.openxmlformats.org/officeDocument/2006/relationships/queryTable" Target="../queryTables/queryTable1210.xml"/><Relationship Id="rId3175" Type="http://schemas.openxmlformats.org/officeDocument/2006/relationships/queryTable" Target="../queryTables/queryTable3175.xml"/><Relationship Id="rId3382" Type="http://schemas.openxmlformats.org/officeDocument/2006/relationships/queryTable" Target="../queryTables/queryTable3382.xml"/><Relationship Id="rId2191" Type="http://schemas.openxmlformats.org/officeDocument/2006/relationships/queryTable" Target="../queryTables/queryTable2191.xml"/><Relationship Id="rId3035" Type="http://schemas.openxmlformats.org/officeDocument/2006/relationships/queryTable" Target="../queryTables/queryTable3035.xml"/><Relationship Id="rId3242" Type="http://schemas.openxmlformats.org/officeDocument/2006/relationships/queryTable" Target="../queryTables/queryTable3242.xml"/><Relationship Id="rId163" Type="http://schemas.openxmlformats.org/officeDocument/2006/relationships/queryTable" Target="../queryTables/queryTable163.xml"/><Relationship Id="rId370" Type="http://schemas.openxmlformats.org/officeDocument/2006/relationships/queryTable" Target="../queryTables/queryTable370.xml"/><Relationship Id="rId2051" Type="http://schemas.openxmlformats.org/officeDocument/2006/relationships/queryTable" Target="../queryTables/queryTable2051.xml"/><Relationship Id="rId3102" Type="http://schemas.openxmlformats.org/officeDocument/2006/relationships/queryTable" Target="../queryTables/queryTable3102.xml"/><Relationship Id="rId230" Type="http://schemas.openxmlformats.org/officeDocument/2006/relationships/queryTable" Target="../queryTables/queryTable230.xml"/><Relationship Id="rId2868" Type="http://schemas.openxmlformats.org/officeDocument/2006/relationships/queryTable" Target="../queryTables/queryTable2868.xml"/><Relationship Id="rId1677" Type="http://schemas.openxmlformats.org/officeDocument/2006/relationships/queryTable" Target="../queryTables/queryTable1677.xml"/><Relationship Id="rId1884" Type="http://schemas.openxmlformats.org/officeDocument/2006/relationships/queryTable" Target="../queryTables/queryTable1884.xml"/><Relationship Id="rId2728" Type="http://schemas.openxmlformats.org/officeDocument/2006/relationships/queryTable" Target="../queryTables/queryTable2728.xml"/><Relationship Id="rId2935" Type="http://schemas.openxmlformats.org/officeDocument/2006/relationships/queryTable" Target="../queryTables/queryTable2935.xml"/><Relationship Id="rId907" Type="http://schemas.openxmlformats.org/officeDocument/2006/relationships/queryTable" Target="../queryTables/queryTable907.xml"/><Relationship Id="rId1537" Type="http://schemas.openxmlformats.org/officeDocument/2006/relationships/queryTable" Target="../queryTables/queryTable1537.xml"/><Relationship Id="rId1744" Type="http://schemas.openxmlformats.org/officeDocument/2006/relationships/queryTable" Target="../queryTables/queryTable1744.xml"/><Relationship Id="rId1951" Type="http://schemas.openxmlformats.org/officeDocument/2006/relationships/queryTable" Target="../queryTables/queryTable1951.xml"/><Relationship Id="rId36" Type="http://schemas.openxmlformats.org/officeDocument/2006/relationships/queryTable" Target="../queryTables/queryTable36.xml"/><Relationship Id="rId1604" Type="http://schemas.openxmlformats.org/officeDocument/2006/relationships/queryTable" Target="../queryTables/queryTable1604.xml"/><Relationship Id="rId1811" Type="http://schemas.openxmlformats.org/officeDocument/2006/relationships/queryTable" Target="../queryTables/queryTable1811.xml"/><Relationship Id="rId3569" Type="http://schemas.openxmlformats.org/officeDocument/2006/relationships/queryTable" Target="../queryTables/queryTable3569.xml"/><Relationship Id="rId697" Type="http://schemas.openxmlformats.org/officeDocument/2006/relationships/queryTable" Target="../queryTables/queryTable697.xml"/><Relationship Id="rId2378" Type="http://schemas.openxmlformats.org/officeDocument/2006/relationships/queryTable" Target="../queryTables/queryTable2378.xml"/><Relationship Id="rId3429" Type="http://schemas.openxmlformats.org/officeDocument/2006/relationships/queryTable" Target="../queryTables/queryTable3429.xml"/><Relationship Id="rId1187" Type="http://schemas.openxmlformats.org/officeDocument/2006/relationships/queryTable" Target="../queryTables/queryTable1187.xml"/><Relationship Id="rId2585" Type="http://schemas.openxmlformats.org/officeDocument/2006/relationships/queryTable" Target="../queryTables/queryTable2585.xml"/><Relationship Id="rId2792" Type="http://schemas.openxmlformats.org/officeDocument/2006/relationships/queryTable" Target="../queryTables/queryTable2792.xml"/><Relationship Id="rId557" Type="http://schemas.openxmlformats.org/officeDocument/2006/relationships/queryTable" Target="../queryTables/queryTable557.xml"/><Relationship Id="rId764" Type="http://schemas.openxmlformats.org/officeDocument/2006/relationships/queryTable" Target="../queryTables/queryTable764.xml"/><Relationship Id="rId971" Type="http://schemas.openxmlformats.org/officeDocument/2006/relationships/queryTable" Target="../queryTables/queryTable971.xml"/><Relationship Id="rId1394" Type="http://schemas.openxmlformats.org/officeDocument/2006/relationships/queryTable" Target="../queryTables/queryTable1394.xml"/><Relationship Id="rId2238" Type="http://schemas.openxmlformats.org/officeDocument/2006/relationships/queryTable" Target="../queryTables/queryTable2238.xml"/><Relationship Id="rId2445" Type="http://schemas.openxmlformats.org/officeDocument/2006/relationships/queryTable" Target="../queryTables/queryTable2445.xml"/><Relationship Id="rId2652" Type="http://schemas.openxmlformats.org/officeDocument/2006/relationships/queryTable" Target="../queryTables/queryTable2652.xml"/><Relationship Id="rId417" Type="http://schemas.openxmlformats.org/officeDocument/2006/relationships/queryTable" Target="../queryTables/queryTable417.xml"/><Relationship Id="rId624" Type="http://schemas.openxmlformats.org/officeDocument/2006/relationships/queryTable" Target="../queryTables/queryTable624.xml"/><Relationship Id="rId831" Type="http://schemas.openxmlformats.org/officeDocument/2006/relationships/queryTable" Target="../queryTables/queryTable831.xml"/><Relationship Id="rId1047" Type="http://schemas.openxmlformats.org/officeDocument/2006/relationships/queryTable" Target="../queryTables/queryTable1047.xml"/><Relationship Id="rId1254" Type="http://schemas.openxmlformats.org/officeDocument/2006/relationships/queryTable" Target="../queryTables/queryTable1254.xml"/><Relationship Id="rId1461" Type="http://schemas.openxmlformats.org/officeDocument/2006/relationships/queryTable" Target="../queryTables/queryTable1461.xml"/><Relationship Id="rId2305" Type="http://schemas.openxmlformats.org/officeDocument/2006/relationships/queryTable" Target="../queryTables/queryTable2305.xml"/><Relationship Id="rId2512" Type="http://schemas.openxmlformats.org/officeDocument/2006/relationships/queryTable" Target="../queryTables/queryTable2512.xml"/><Relationship Id="rId1114" Type="http://schemas.openxmlformats.org/officeDocument/2006/relationships/queryTable" Target="../queryTables/queryTable1114.xml"/><Relationship Id="rId1321" Type="http://schemas.openxmlformats.org/officeDocument/2006/relationships/queryTable" Target="../queryTables/queryTable1321.xml"/><Relationship Id="rId3079" Type="http://schemas.openxmlformats.org/officeDocument/2006/relationships/queryTable" Target="../queryTables/queryTable3079.xml"/><Relationship Id="rId3286" Type="http://schemas.openxmlformats.org/officeDocument/2006/relationships/queryTable" Target="../queryTables/queryTable3286.xml"/><Relationship Id="rId3493" Type="http://schemas.openxmlformats.org/officeDocument/2006/relationships/queryTable" Target="../queryTables/queryTable3493.xml"/><Relationship Id="rId2095" Type="http://schemas.openxmlformats.org/officeDocument/2006/relationships/queryTable" Target="../queryTables/queryTable2095.xml"/><Relationship Id="rId3146" Type="http://schemas.openxmlformats.org/officeDocument/2006/relationships/queryTable" Target="../queryTables/queryTable3146.xml"/><Relationship Id="rId3353" Type="http://schemas.openxmlformats.org/officeDocument/2006/relationships/queryTable" Target="../queryTables/queryTable3353.xml"/><Relationship Id="rId274" Type="http://schemas.openxmlformats.org/officeDocument/2006/relationships/queryTable" Target="../queryTables/queryTable274.xml"/><Relationship Id="rId481" Type="http://schemas.openxmlformats.org/officeDocument/2006/relationships/queryTable" Target="../queryTables/queryTable481.xml"/><Relationship Id="rId2162" Type="http://schemas.openxmlformats.org/officeDocument/2006/relationships/queryTable" Target="../queryTables/queryTable2162.xml"/><Relationship Id="rId3006" Type="http://schemas.openxmlformats.org/officeDocument/2006/relationships/queryTable" Target="../queryTables/queryTable3006.xml"/><Relationship Id="rId3560" Type="http://schemas.openxmlformats.org/officeDocument/2006/relationships/queryTable" Target="../queryTables/queryTable3560.xml"/><Relationship Id="rId134" Type="http://schemas.openxmlformats.org/officeDocument/2006/relationships/queryTable" Target="../queryTables/queryTable134.xml"/><Relationship Id="rId3213" Type="http://schemas.openxmlformats.org/officeDocument/2006/relationships/queryTable" Target="../queryTables/queryTable3213.xml"/><Relationship Id="rId3420" Type="http://schemas.openxmlformats.org/officeDocument/2006/relationships/queryTable" Target="../queryTables/queryTable3420.xml"/><Relationship Id="rId341" Type="http://schemas.openxmlformats.org/officeDocument/2006/relationships/queryTable" Target="../queryTables/queryTable341.xml"/><Relationship Id="rId2022" Type="http://schemas.openxmlformats.org/officeDocument/2006/relationships/queryTable" Target="../queryTables/queryTable2022.xml"/><Relationship Id="rId2979" Type="http://schemas.openxmlformats.org/officeDocument/2006/relationships/queryTable" Target="../queryTables/queryTable2979.xml"/><Relationship Id="rId201" Type="http://schemas.openxmlformats.org/officeDocument/2006/relationships/queryTable" Target="../queryTables/queryTable201.xml"/><Relationship Id="rId1788" Type="http://schemas.openxmlformats.org/officeDocument/2006/relationships/queryTable" Target="../queryTables/queryTable1788.xml"/><Relationship Id="rId1995" Type="http://schemas.openxmlformats.org/officeDocument/2006/relationships/queryTable" Target="../queryTables/queryTable1995.xml"/><Relationship Id="rId2839" Type="http://schemas.openxmlformats.org/officeDocument/2006/relationships/queryTable" Target="../queryTables/queryTable2839.xml"/><Relationship Id="rId1648" Type="http://schemas.openxmlformats.org/officeDocument/2006/relationships/queryTable" Target="../queryTables/queryTable1648.xml"/><Relationship Id="rId1508" Type="http://schemas.openxmlformats.org/officeDocument/2006/relationships/queryTable" Target="../queryTables/queryTable1508.xml"/><Relationship Id="rId1855" Type="http://schemas.openxmlformats.org/officeDocument/2006/relationships/queryTable" Target="../queryTables/queryTable1855.xml"/><Relationship Id="rId2906" Type="http://schemas.openxmlformats.org/officeDocument/2006/relationships/queryTable" Target="../queryTables/queryTable2906.xml"/><Relationship Id="rId3070" Type="http://schemas.openxmlformats.org/officeDocument/2006/relationships/queryTable" Target="../queryTables/queryTable3070.xml"/><Relationship Id="rId1715" Type="http://schemas.openxmlformats.org/officeDocument/2006/relationships/queryTable" Target="../queryTables/queryTable1715.xml"/><Relationship Id="rId1922" Type="http://schemas.openxmlformats.org/officeDocument/2006/relationships/queryTable" Target="../queryTables/queryTable1922.xml"/><Relationship Id="rId2489" Type="http://schemas.openxmlformats.org/officeDocument/2006/relationships/queryTable" Target="../queryTables/queryTable2489.xml"/><Relationship Id="rId2696" Type="http://schemas.openxmlformats.org/officeDocument/2006/relationships/queryTable" Target="../queryTables/queryTable2696.xml"/><Relationship Id="rId668" Type="http://schemas.openxmlformats.org/officeDocument/2006/relationships/queryTable" Target="../queryTables/queryTable668.xml"/><Relationship Id="rId875" Type="http://schemas.openxmlformats.org/officeDocument/2006/relationships/queryTable" Target="../queryTables/queryTable875.xml"/><Relationship Id="rId1298" Type="http://schemas.openxmlformats.org/officeDocument/2006/relationships/queryTable" Target="../queryTables/queryTable1298.xml"/><Relationship Id="rId2349" Type="http://schemas.openxmlformats.org/officeDocument/2006/relationships/queryTable" Target="../queryTables/queryTable2349.xml"/><Relationship Id="rId2556" Type="http://schemas.openxmlformats.org/officeDocument/2006/relationships/queryTable" Target="../queryTables/queryTable2556.xml"/><Relationship Id="rId2763" Type="http://schemas.openxmlformats.org/officeDocument/2006/relationships/queryTable" Target="../queryTables/queryTable2763.xml"/><Relationship Id="rId2970" Type="http://schemas.openxmlformats.org/officeDocument/2006/relationships/queryTable" Target="../queryTables/queryTable2970.xml"/><Relationship Id="rId528" Type="http://schemas.openxmlformats.org/officeDocument/2006/relationships/queryTable" Target="../queryTables/queryTable528.xml"/><Relationship Id="rId735" Type="http://schemas.openxmlformats.org/officeDocument/2006/relationships/queryTable" Target="../queryTables/queryTable735.xml"/><Relationship Id="rId942" Type="http://schemas.openxmlformats.org/officeDocument/2006/relationships/queryTable" Target="../queryTables/queryTable942.xml"/><Relationship Id="rId1158" Type="http://schemas.openxmlformats.org/officeDocument/2006/relationships/queryTable" Target="../queryTables/queryTable1158.xml"/><Relationship Id="rId1365" Type="http://schemas.openxmlformats.org/officeDocument/2006/relationships/queryTable" Target="../queryTables/queryTable1365.xml"/><Relationship Id="rId1572" Type="http://schemas.openxmlformats.org/officeDocument/2006/relationships/queryTable" Target="../queryTables/queryTable1572.xml"/><Relationship Id="rId2209" Type="http://schemas.openxmlformats.org/officeDocument/2006/relationships/queryTable" Target="../queryTables/queryTable2209.xml"/><Relationship Id="rId2416" Type="http://schemas.openxmlformats.org/officeDocument/2006/relationships/queryTable" Target="../queryTables/queryTable2416.xml"/><Relationship Id="rId2623" Type="http://schemas.openxmlformats.org/officeDocument/2006/relationships/queryTable" Target="../queryTables/queryTable2623.xml"/><Relationship Id="rId1018" Type="http://schemas.openxmlformats.org/officeDocument/2006/relationships/queryTable" Target="../queryTables/queryTable1018.xml"/><Relationship Id="rId1225" Type="http://schemas.openxmlformats.org/officeDocument/2006/relationships/queryTable" Target="../queryTables/queryTable1225.xml"/><Relationship Id="rId1432" Type="http://schemas.openxmlformats.org/officeDocument/2006/relationships/queryTable" Target="../queryTables/queryTable1432.xml"/><Relationship Id="rId2830" Type="http://schemas.openxmlformats.org/officeDocument/2006/relationships/queryTable" Target="../queryTables/queryTable2830.xml"/><Relationship Id="rId71" Type="http://schemas.openxmlformats.org/officeDocument/2006/relationships/queryTable" Target="../queryTables/queryTable71.xml"/><Relationship Id="rId802" Type="http://schemas.openxmlformats.org/officeDocument/2006/relationships/queryTable" Target="../queryTables/queryTable802.xml"/><Relationship Id="rId3397" Type="http://schemas.openxmlformats.org/officeDocument/2006/relationships/queryTable" Target="../queryTables/queryTable3397.xml"/><Relationship Id="rId178" Type="http://schemas.openxmlformats.org/officeDocument/2006/relationships/queryTable" Target="../queryTables/queryTable178.xml"/><Relationship Id="rId3257" Type="http://schemas.openxmlformats.org/officeDocument/2006/relationships/queryTable" Target="../queryTables/queryTable3257.xml"/><Relationship Id="rId3464" Type="http://schemas.openxmlformats.org/officeDocument/2006/relationships/queryTable" Target="../queryTables/queryTable3464.xml"/><Relationship Id="rId385" Type="http://schemas.openxmlformats.org/officeDocument/2006/relationships/queryTable" Target="../queryTables/queryTable385.xml"/><Relationship Id="rId592" Type="http://schemas.openxmlformats.org/officeDocument/2006/relationships/queryTable" Target="../queryTables/queryTable592.xml"/><Relationship Id="rId2066" Type="http://schemas.openxmlformats.org/officeDocument/2006/relationships/queryTable" Target="../queryTables/queryTable2066.xml"/><Relationship Id="rId2273" Type="http://schemas.openxmlformats.org/officeDocument/2006/relationships/queryTable" Target="../queryTables/queryTable2273.xml"/><Relationship Id="rId2480" Type="http://schemas.openxmlformats.org/officeDocument/2006/relationships/queryTable" Target="../queryTables/queryTable2480.xml"/><Relationship Id="rId3117" Type="http://schemas.openxmlformats.org/officeDocument/2006/relationships/queryTable" Target="../queryTables/queryTable3117.xml"/><Relationship Id="rId3324" Type="http://schemas.openxmlformats.org/officeDocument/2006/relationships/queryTable" Target="../queryTables/queryTable3324.xml"/><Relationship Id="rId3531" Type="http://schemas.openxmlformats.org/officeDocument/2006/relationships/queryTable" Target="../queryTables/queryTable3531.xml"/><Relationship Id="rId245" Type="http://schemas.openxmlformats.org/officeDocument/2006/relationships/queryTable" Target="../queryTables/queryTable245.xml"/><Relationship Id="rId452" Type="http://schemas.openxmlformats.org/officeDocument/2006/relationships/queryTable" Target="../queryTables/queryTable452.xml"/><Relationship Id="rId1082" Type="http://schemas.openxmlformats.org/officeDocument/2006/relationships/queryTable" Target="../queryTables/queryTable1082.xml"/><Relationship Id="rId2133" Type="http://schemas.openxmlformats.org/officeDocument/2006/relationships/queryTable" Target="../queryTables/queryTable2133.xml"/><Relationship Id="rId2340" Type="http://schemas.openxmlformats.org/officeDocument/2006/relationships/queryTable" Target="../queryTables/queryTable2340.xml"/><Relationship Id="rId105" Type="http://schemas.openxmlformats.org/officeDocument/2006/relationships/queryTable" Target="../queryTables/queryTable105.xml"/><Relationship Id="rId312" Type="http://schemas.openxmlformats.org/officeDocument/2006/relationships/queryTable" Target="../queryTables/queryTable312.xml"/><Relationship Id="rId2200" Type="http://schemas.openxmlformats.org/officeDocument/2006/relationships/queryTable" Target="../queryTables/queryTable2200.xml"/><Relationship Id="rId1899" Type="http://schemas.openxmlformats.org/officeDocument/2006/relationships/queryTable" Target="../queryTables/queryTable1899.xml"/><Relationship Id="rId1759" Type="http://schemas.openxmlformats.org/officeDocument/2006/relationships/queryTable" Target="../queryTables/queryTable1759.xml"/><Relationship Id="rId1966" Type="http://schemas.openxmlformats.org/officeDocument/2006/relationships/queryTable" Target="../queryTables/queryTable1966.xml"/><Relationship Id="rId3181" Type="http://schemas.openxmlformats.org/officeDocument/2006/relationships/queryTable" Target="../queryTables/queryTable3181.xml"/><Relationship Id="rId1619" Type="http://schemas.openxmlformats.org/officeDocument/2006/relationships/queryTable" Target="../queryTables/queryTable1619.xml"/><Relationship Id="rId1826" Type="http://schemas.openxmlformats.org/officeDocument/2006/relationships/queryTable" Target="../queryTables/queryTable1826.xml"/><Relationship Id="rId3041" Type="http://schemas.openxmlformats.org/officeDocument/2006/relationships/queryTable" Target="../queryTables/queryTable3041.xml"/><Relationship Id="rId779" Type="http://schemas.openxmlformats.org/officeDocument/2006/relationships/queryTable" Target="../queryTables/queryTable779.xml"/><Relationship Id="rId986" Type="http://schemas.openxmlformats.org/officeDocument/2006/relationships/queryTable" Target="../queryTables/queryTable986.xml"/><Relationship Id="rId2667" Type="http://schemas.openxmlformats.org/officeDocument/2006/relationships/queryTable" Target="../queryTables/queryTable2667.xml"/><Relationship Id="rId639" Type="http://schemas.openxmlformats.org/officeDocument/2006/relationships/queryTable" Target="../queryTables/queryTable639.xml"/><Relationship Id="rId1269" Type="http://schemas.openxmlformats.org/officeDocument/2006/relationships/queryTable" Target="../queryTables/queryTable1269.xml"/><Relationship Id="rId1476" Type="http://schemas.openxmlformats.org/officeDocument/2006/relationships/queryTable" Target="../queryTables/queryTable1476.xml"/><Relationship Id="rId2874" Type="http://schemas.openxmlformats.org/officeDocument/2006/relationships/queryTable" Target="../queryTables/queryTable2874.xml"/><Relationship Id="rId846" Type="http://schemas.openxmlformats.org/officeDocument/2006/relationships/queryTable" Target="../queryTables/queryTable846.xml"/><Relationship Id="rId1129" Type="http://schemas.openxmlformats.org/officeDocument/2006/relationships/queryTable" Target="../queryTables/queryTable1129.xml"/><Relationship Id="rId1683" Type="http://schemas.openxmlformats.org/officeDocument/2006/relationships/queryTable" Target="../queryTables/queryTable1683.xml"/><Relationship Id="rId1890" Type="http://schemas.openxmlformats.org/officeDocument/2006/relationships/queryTable" Target="../queryTables/queryTable1890.xml"/><Relationship Id="rId2527" Type="http://schemas.openxmlformats.org/officeDocument/2006/relationships/queryTable" Target="../queryTables/queryTable2527.xml"/><Relationship Id="rId2734" Type="http://schemas.openxmlformats.org/officeDocument/2006/relationships/queryTable" Target="../queryTables/queryTable2734.xml"/><Relationship Id="rId2941" Type="http://schemas.openxmlformats.org/officeDocument/2006/relationships/queryTable" Target="../queryTables/queryTable2941.xml"/><Relationship Id="rId706" Type="http://schemas.openxmlformats.org/officeDocument/2006/relationships/queryTable" Target="../queryTables/queryTable706.xml"/><Relationship Id="rId913" Type="http://schemas.openxmlformats.org/officeDocument/2006/relationships/queryTable" Target="../queryTables/queryTable913.xml"/><Relationship Id="rId1336" Type="http://schemas.openxmlformats.org/officeDocument/2006/relationships/queryTable" Target="../queryTables/queryTable1336.xml"/><Relationship Id="rId1543" Type="http://schemas.openxmlformats.org/officeDocument/2006/relationships/queryTable" Target="../queryTables/queryTable1543.xml"/><Relationship Id="rId1750" Type="http://schemas.openxmlformats.org/officeDocument/2006/relationships/queryTable" Target="../queryTables/queryTable1750.xml"/><Relationship Id="rId2801" Type="http://schemas.openxmlformats.org/officeDocument/2006/relationships/queryTable" Target="../queryTables/queryTable2801.xml"/><Relationship Id="rId42" Type="http://schemas.openxmlformats.org/officeDocument/2006/relationships/queryTable" Target="../queryTables/queryTable42.xml"/><Relationship Id="rId1403" Type="http://schemas.openxmlformats.org/officeDocument/2006/relationships/queryTable" Target="../queryTables/queryTable1403.xml"/><Relationship Id="rId1610" Type="http://schemas.openxmlformats.org/officeDocument/2006/relationships/queryTable" Target="../queryTables/queryTable1610.xml"/><Relationship Id="rId3368" Type="http://schemas.openxmlformats.org/officeDocument/2006/relationships/queryTable" Target="../queryTables/queryTable3368.xml"/><Relationship Id="rId289" Type="http://schemas.openxmlformats.org/officeDocument/2006/relationships/queryTable" Target="../queryTables/queryTable289.xml"/><Relationship Id="rId496" Type="http://schemas.openxmlformats.org/officeDocument/2006/relationships/queryTable" Target="../queryTables/queryTable496.xml"/><Relationship Id="rId2177" Type="http://schemas.openxmlformats.org/officeDocument/2006/relationships/queryTable" Target="../queryTables/queryTable2177.xml"/><Relationship Id="rId2384" Type="http://schemas.openxmlformats.org/officeDocument/2006/relationships/queryTable" Target="../queryTables/queryTable2384.xml"/><Relationship Id="rId2591" Type="http://schemas.openxmlformats.org/officeDocument/2006/relationships/queryTable" Target="../queryTables/queryTable2591.xml"/><Relationship Id="rId3228" Type="http://schemas.openxmlformats.org/officeDocument/2006/relationships/queryTable" Target="../queryTables/queryTable3228.xml"/><Relationship Id="rId3435" Type="http://schemas.openxmlformats.org/officeDocument/2006/relationships/queryTable" Target="../queryTables/queryTable3435.xml"/><Relationship Id="rId149" Type="http://schemas.openxmlformats.org/officeDocument/2006/relationships/queryTable" Target="../queryTables/queryTable149.xml"/><Relationship Id="rId356" Type="http://schemas.openxmlformats.org/officeDocument/2006/relationships/queryTable" Target="../queryTables/queryTable356.xml"/><Relationship Id="rId563" Type="http://schemas.openxmlformats.org/officeDocument/2006/relationships/queryTable" Target="../queryTables/queryTable563.xml"/><Relationship Id="rId770" Type="http://schemas.openxmlformats.org/officeDocument/2006/relationships/queryTable" Target="../queryTables/queryTable770.xml"/><Relationship Id="rId1193" Type="http://schemas.openxmlformats.org/officeDocument/2006/relationships/queryTable" Target="../queryTables/queryTable1193.xml"/><Relationship Id="rId2037" Type="http://schemas.openxmlformats.org/officeDocument/2006/relationships/queryTable" Target="../queryTables/queryTable2037.xml"/><Relationship Id="rId2244" Type="http://schemas.openxmlformats.org/officeDocument/2006/relationships/queryTable" Target="../queryTables/queryTable2244.xml"/><Relationship Id="rId2451" Type="http://schemas.openxmlformats.org/officeDocument/2006/relationships/queryTable" Target="../queryTables/queryTable2451.xml"/><Relationship Id="rId216" Type="http://schemas.openxmlformats.org/officeDocument/2006/relationships/queryTable" Target="../queryTables/queryTable216.xml"/><Relationship Id="rId423" Type="http://schemas.openxmlformats.org/officeDocument/2006/relationships/queryTable" Target="../queryTables/queryTable423.xml"/><Relationship Id="rId1053" Type="http://schemas.openxmlformats.org/officeDocument/2006/relationships/queryTable" Target="../queryTables/queryTable1053.xml"/><Relationship Id="rId1260" Type="http://schemas.openxmlformats.org/officeDocument/2006/relationships/queryTable" Target="../queryTables/queryTable1260.xml"/><Relationship Id="rId2104" Type="http://schemas.openxmlformats.org/officeDocument/2006/relationships/queryTable" Target="../queryTables/queryTable2104.xml"/><Relationship Id="rId3502" Type="http://schemas.openxmlformats.org/officeDocument/2006/relationships/queryTable" Target="../queryTables/queryTable3502.xml"/><Relationship Id="rId630" Type="http://schemas.openxmlformats.org/officeDocument/2006/relationships/queryTable" Target="../queryTables/queryTable630.xml"/><Relationship Id="rId2311" Type="http://schemas.openxmlformats.org/officeDocument/2006/relationships/queryTable" Target="../queryTables/queryTable2311.xml"/><Relationship Id="rId1120" Type="http://schemas.openxmlformats.org/officeDocument/2006/relationships/queryTable" Target="../queryTables/queryTable1120.xml"/><Relationship Id="rId1937" Type="http://schemas.openxmlformats.org/officeDocument/2006/relationships/queryTable" Target="../queryTables/queryTable1937.xml"/><Relationship Id="rId3085" Type="http://schemas.openxmlformats.org/officeDocument/2006/relationships/queryTable" Target="../queryTables/queryTable3085.xml"/><Relationship Id="rId3292" Type="http://schemas.openxmlformats.org/officeDocument/2006/relationships/queryTable" Target="../queryTables/queryTable3292.xml"/><Relationship Id="rId3152" Type="http://schemas.openxmlformats.org/officeDocument/2006/relationships/queryTable" Target="../queryTables/queryTable3152.xml"/><Relationship Id="rId280" Type="http://schemas.openxmlformats.org/officeDocument/2006/relationships/queryTable" Target="../queryTables/queryTable280.xml"/><Relationship Id="rId3012" Type="http://schemas.openxmlformats.org/officeDocument/2006/relationships/queryTable" Target="../queryTables/queryTable3012.xml"/><Relationship Id="rId140" Type="http://schemas.openxmlformats.org/officeDocument/2006/relationships/queryTable" Target="../queryTables/queryTable140.xml"/><Relationship Id="rId6" Type="http://schemas.openxmlformats.org/officeDocument/2006/relationships/queryTable" Target="../queryTables/queryTable6.xml"/><Relationship Id="rId2778" Type="http://schemas.openxmlformats.org/officeDocument/2006/relationships/queryTable" Target="../queryTables/queryTable2778.xml"/><Relationship Id="rId2985" Type="http://schemas.openxmlformats.org/officeDocument/2006/relationships/queryTable" Target="../queryTables/queryTable2985.xml"/><Relationship Id="rId957" Type="http://schemas.openxmlformats.org/officeDocument/2006/relationships/queryTable" Target="../queryTables/queryTable957.xml"/><Relationship Id="rId1587" Type="http://schemas.openxmlformats.org/officeDocument/2006/relationships/queryTable" Target="../queryTables/queryTable1587.xml"/><Relationship Id="rId1794" Type="http://schemas.openxmlformats.org/officeDocument/2006/relationships/queryTable" Target="../queryTables/queryTable1794.xml"/><Relationship Id="rId2638" Type="http://schemas.openxmlformats.org/officeDocument/2006/relationships/queryTable" Target="../queryTables/queryTable2638.xml"/><Relationship Id="rId2845" Type="http://schemas.openxmlformats.org/officeDocument/2006/relationships/queryTable" Target="../queryTables/queryTable2845.xml"/><Relationship Id="rId86" Type="http://schemas.openxmlformats.org/officeDocument/2006/relationships/queryTable" Target="../queryTables/queryTable86.xml"/><Relationship Id="rId817" Type="http://schemas.openxmlformats.org/officeDocument/2006/relationships/queryTable" Target="../queryTables/queryTable817.xml"/><Relationship Id="rId1447" Type="http://schemas.openxmlformats.org/officeDocument/2006/relationships/queryTable" Target="../queryTables/queryTable1447.xml"/><Relationship Id="rId1654" Type="http://schemas.openxmlformats.org/officeDocument/2006/relationships/queryTable" Target="../queryTables/queryTable1654.xml"/><Relationship Id="rId1861" Type="http://schemas.openxmlformats.org/officeDocument/2006/relationships/queryTable" Target="../queryTables/queryTable1861.xml"/><Relationship Id="rId2705" Type="http://schemas.openxmlformats.org/officeDocument/2006/relationships/queryTable" Target="../queryTables/queryTable2705.xml"/><Relationship Id="rId2912" Type="http://schemas.openxmlformats.org/officeDocument/2006/relationships/queryTable" Target="../queryTables/queryTable2912.xml"/><Relationship Id="rId1307" Type="http://schemas.openxmlformats.org/officeDocument/2006/relationships/queryTable" Target="../queryTables/queryTable1307.xml"/><Relationship Id="rId1514" Type="http://schemas.openxmlformats.org/officeDocument/2006/relationships/queryTable" Target="../queryTables/queryTable1514.xml"/><Relationship Id="rId1721" Type="http://schemas.openxmlformats.org/officeDocument/2006/relationships/queryTable" Target="../queryTables/queryTable1721.xml"/><Relationship Id="rId13" Type="http://schemas.openxmlformats.org/officeDocument/2006/relationships/queryTable" Target="../queryTables/queryTable13.xml"/><Relationship Id="rId3479" Type="http://schemas.openxmlformats.org/officeDocument/2006/relationships/queryTable" Target="../queryTables/queryTable3479.xml"/><Relationship Id="rId2288" Type="http://schemas.openxmlformats.org/officeDocument/2006/relationships/queryTable" Target="../queryTables/queryTable2288.xml"/><Relationship Id="rId2495" Type="http://schemas.openxmlformats.org/officeDocument/2006/relationships/queryTable" Target="../queryTables/queryTable2495.xml"/><Relationship Id="rId3339" Type="http://schemas.openxmlformats.org/officeDocument/2006/relationships/queryTable" Target="../queryTables/queryTable3339.xml"/><Relationship Id="rId467" Type="http://schemas.openxmlformats.org/officeDocument/2006/relationships/queryTable" Target="../queryTables/queryTable467.xml"/><Relationship Id="rId1097" Type="http://schemas.openxmlformats.org/officeDocument/2006/relationships/queryTable" Target="../queryTables/queryTable1097.xml"/><Relationship Id="rId2148" Type="http://schemas.openxmlformats.org/officeDocument/2006/relationships/queryTable" Target="../queryTables/queryTable2148.xml"/><Relationship Id="rId3546" Type="http://schemas.openxmlformats.org/officeDocument/2006/relationships/queryTable" Target="../queryTables/queryTable35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686.xml"/><Relationship Id="rId21" Type="http://schemas.openxmlformats.org/officeDocument/2006/relationships/queryTable" Target="../queryTables/queryTable3590.xml"/><Relationship Id="rId42" Type="http://schemas.openxmlformats.org/officeDocument/2006/relationships/queryTable" Target="../queryTables/queryTable3611.xml"/><Relationship Id="rId63" Type="http://schemas.openxmlformats.org/officeDocument/2006/relationships/queryTable" Target="../queryTables/queryTable3632.xml"/><Relationship Id="rId84" Type="http://schemas.openxmlformats.org/officeDocument/2006/relationships/queryTable" Target="../queryTables/queryTable3653.xml"/><Relationship Id="rId138" Type="http://schemas.openxmlformats.org/officeDocument/2006/relationships/queryTable" Target="../queryTables/queryTable3707.xml"/><Relationship Id="rId159" Type="http://schemas.openxmlformats.org/officeDocument/2006/relationships/queryTable" Target="../queryTables/queryTable3728.xml"/><Relationship Id="rId170" Type="http://schemas.openxmlformats.org/officeDocument/2006/relationships/queryTable" Target="../queryTables/queryTable3739.xml"/><Relationship Id="rId191" Type="http://schemas.openxmlformats.org/officeDocument/2006/relationships/queryTable" Target="../queryTables/queryTable3760.xml"/><Relationship Id="rId205" Type="http://schemas.openxmlformats.org/officeDocument/2006/relationships/queryTable" Target="../queryTables/queryTable3774.xml"/><Relationship Id="rId226" Type="http://schemas.openxmlformats.org/officeDocument/2006/relationships/queryTable" Target="../queryTables/queryTable3795.xml"/><Relationship Id="rId247" Type="http://schemas.openxmlformats.org/officeDocument/2006/relationships/queryTable" Target="../queryTables/queryTable3816.xml"/><Relationship Id="rId107" Type="http://schemas.openxmlformats.org/officeDocument/2006/relationships/queryTable" Target="../queryTables/queryTable3676.xml"/><Relationship Id="rId11" Type="http://schemas.openxmlformats.org/officeDocument/2006/relationships/queryTable" Target="../queryTables/queryTable3580.xml"/><Relationship Id="rId32" Type="http://schemas.openxmlformats.org/officeDocument/2006/relationships/queryTable" Target="../queryTables/queryTable3601.xml"/><Relationship Id="rId53" Type="http://schemas.openxmlformats.org/officeDocument/2006/relationships/queryTable" Target="../queryTables/queryTable3622.xml"/><Relationship Id="rId74" Type="http://schemas.openxmlformats.org/officeDocument/2006/relationships/queryTable" Target="../queryTables/queryTable3643.xml"/><Relationship Id="rId128" Type="http://schemas.openxmlformats.org/officeDocument/2006/relationships/queryTable" Target="../queryTables/queryTable3697.xml"/><Relationship Id="rId149" Type="http://schemas.openxmlformats.org/officeDocument/2006/relationships/queryTable" Target="../queryTables/queryTable3718.xml"/><Relationship Id="rId5" Type="http://schemas.openxmlformats.org/officeDocument/2006/relationships/queryTable" Target="../queryTables/queryTable3574.xml"/><Relationship Id="rId95" Type="http://schemas.openxmlformats.org/officeDocument/2006/relationships/queryTable" Target="../queryTables/queryTable3664.xml"/><Relationship Id="rId160" Type="http://schemas.openxmlformats.org/officeDocument/2006/relationships/queryTable" Target="../queryTables/queryTable3729.xml"/><Relationship Id="rId181" Type="http://schemas.openxmlformats.org/officeDocument/2006/relationships/queryTable" Target="../queryTables/queryTable3750.xml"/><Relationship Id="rId216" Type="http://schemas.openxmlformats.org/officeDocument/2006/relationships/queryTable" Target="../queryTables/queryTable3785.xml"/><Relationship Id="rId237" Type="http://schemas.openxmlformats.org/officeDocument/2006/relationships/queryTable" Target="../queryTables/queryTable3806.xml"/><Relationship Id="rId22" Type="http://schemas.openxmlformats.org/officeDocument/2006/relationships/queryTable" Target="../queryTables/queryTable3591.xml"/><Relationship Id="rId43" Type="http://schemas.openxmlformats.org/officeDocument/2006/relationships/queryTable" Target="../queryTables/queryTable3612.xml"/><Relationship Id="rId64" Type="http://schemas.openxmlformats.org/officeDocument/2006/relationships/queryTable" Target="../queryTables/queryTable3633.xml"/><Relationship Id="rId118" Type="http://schemas.openxmlformats.org/officeDocument/2006/relationships/queryTable" Target="../queryTables/queryTable3687.xml"/><Relationship Id="rId139" Type="http://schemas.openxmlformats.org/officeDocument/2006/relationships/queryTable" Target="../queryTables/queryTable3708.xml"/><Relationship Id="rId85" Type="http://schemas.openxmlformats.org/officeDocument/2006/relationships/queryTable" Target="../queryTables/queryTable3654.xml"/><Relationship Id="rId150" Type="http://schemas.openxmlformats.org/officeDocument/2006/relationships/queryTable" Target="../queryTables/queryTable3719.xml"/><Relationship Id="rId171" Type="http://schemas.openxmlformats.org/officeDocument/2006/relationships/queryTable" Target="../queryTables/queryTable3740.xml"/><Relationship Id="rId192" Type="http://schemas.openxmlformats.org/officeDocument/2006/relationships/queryTable" Target="../queryTables/queryTable3761.xml"/><Relationship Id="rId206" Type="http://schemas.openxmlformats.org/officeDocument/2006/relationships/queryTable" Target="../queryTables/queryTable3775.xml"/><Relationship Id="rId227" Type="http://schemas.openxmlformats.org/officeDocument/2006/relationships/queryTable" Target="../queryTables/queryTable3796.xml"/><Relationship Id="rId248" Type="http://schemas.openxmlformats.org/officeDocument/2006/relationships/queryTable" Target="../queryTables/queryTable3817.xml"/><Relationship Id="rId12" Type="http://schemas.openxmlformats.org/officeDocument/2006/relationships/queryTable" Target="../queryTables/queryTable3581.xml"/><Relationship Id="rId33" Type="http://schemas.openxmlformats.org/officeDocument/2006/relationships/queryTable" Target="../queryTables/queryTable3602.xml"/><Relationship Id="rId108" Type="http://schemas.openxmlformats.org/officeDocument/2006/relationships/queryTable" Target="../queryTables/queryTable3677.xml"/><Relationship Id="rId129" Type="http://schemas.openxmlformats.org/officeDocument/2006/relationships/queryTable" Target="../queryTables/queryTable3698.xml"/><Relationship Id="rId54" Type="http://schemas.openxmlformats.org/officeDocument/2006/relationships/queryTable" Target="../queryTables/queryTable3623.xml"/><Relationship Id="rId70" Type="http://schemas.openxmlformats.org/officeDocument/2006/relationships/queryTable" Target="../queryTables/queryTable3639.xml"/><Relationship Id="rId75" Type="http://schemas.openxmlformats.org/officeDocument/2006/relationships/queryTable" Target="../queryTables/queryTable3644.xml"/><Relationship Id="rId91" Type="http://schemas.openxmlformats.org/officeDocument/2006/relationships/queryTable" Target="../queryTables/queryTable3660.xml"/><Relationship Id="rId96" Type="http://schemas.openxmlformats.org/officeDocument/2006/relationships/queryTable" Target="../queryTables/queryTable3665.xml"/><Relationship Id="rId140" Type="http://schemas.openxmlformats.org/officeDocument/2006/relationships/queryTable" Target="../queryTables/queryTable3709.xml"/><Relationship Id="rId145" Type="http://schemas.openxmlformats.org/officeDocument/2006/relationships/queryTable" Target="../queryTables/queryTable3714.xml"/><Relationship Id="rId161" Type="http://schemas.openxmlformats.org/officeDocument/2006/relationships/queryTable" Target="../queryTables/queryTable3730.xml"/><Relationship Id="rId166" Type="http://schemas.openxmlformats.org/officeDocument/2006/relationships/queryTable" Target="../queryTables/queryTable3735.xml"/><Relationship Id="rId182" Type="http://schemas.openxmlformats.org/officeDocument/2006/relationships/queryTable" Target="../queryTables/queryTable3751.xml"/><Relationship Id="rId187" Type="http://schemas.openxmlformats.org/officeDocument/2006/relationships/queryTable" Target="../queryTables/queryTable3756.xml"/><Relationship Id="rId217" Type="http://schemas.openxmlformats.org/officeDocument/2006/relationships/queryTable" Target="../queryTables/queryTable3786.xml"/><Relationship Id="rId1" Type="http://schemas.openxmlformats.org/officeDocument/2006/relationships/queryTable" Target="../queryTables/queryTable3570.xml"/><Relationship Id="rId6" Type="http://schemas.openxmlformats.org/officeDocument/2006/relationships/queryTable" Target="../queryTables/queryTable3575.xml"/><Relationship Id="rId212" Type="http://schemas.openxmlformats.org/officeDocument/2006/relationships/queryTable" Target="../queryTables/queryTable3781.xml"/><Relationship Id="rId233" Type="http://schemas.openxmlformats.org/officeDocument/2006/relationships/queryTable" Target="../queryTables/queryTable3802.xml"/><Relationship Id="rId238" Type="http://schemas.openxmlformats.org/officeDocument/2006/relationships/queryTable" Target="../queryTables/queryTable3807.xml"/><Relationship Id="rId23" Type="http://schemas.openxmlformats.org/officeDocument/2006/relationships/queryTable" Target="../queryTables/queryTable3592.xml"/><Relationship Id="rId28" Type="http://schemas.openxmlformats.org/officeDocument/2006/relationships/queryTable" Target="../queryTables/queryTable3597.xml"/><Relationship Id="rId49" Type="http://schemas.openxmlformats.org/officeDocument/2006/relationships/queryTable" Target="../queryTables/queryTable3618.xml"/><Relationship Id="rId114" Type="http://schemas.openxmlformats.org/officeDocument/2006/relationships/queryTable" Target="../queryTables/queryTable3683.xml"/><Relationship Id="rId119" Type="http://schemas.openxmlformats.org/officeDocument/2006/relationships/queryTable" Target="../queryTables/queryTable3688.xml"/><Relationship Id="rId44" Type="http://schemas.openxmlformats.org/officeDocument/2006/relationships/queryTable" Target="../queryTables/queryTable3613.xml"/><Relationship Id="rId60" Type="http://schemas.openxmlformats.org/officeDocument/2006/relationships/queryTable" Target="../queryTables/queryTable3629.xml"/><Relationship Id="rId65" Type="http://schemas.openxmlformats.org/officeDocument/2006/relationships/queryTable" Target="../queryTables/queryTable3634.xml"/><Relationship Id="rId81" Type="http://schemas.openxmlformats.org/officeDocument/2006/relationships/queryTable" Target="../queryTables/queryTable3650.xml"/><Relationship Id="rId86" Type="http://schemas.openxmlformats.org/officeDocument/2006/relationships/queryTable" Target="../queryTables/queryTable3655.xml"/><Relationship Id="rId130" Type="http://schemas.openxmlformats.org/officeDocument/2006/relationships/queryTable" Target="../queryTables/queryTable3699.xml"/><Relationship Id="rId135" Type="http://schemas.openxmlformats.org/officeDocument/2006/relationships/queryTable" Target="../queryTables/queryTable3704.xml"/><Relationship Id="rId151" Type="http://schemas.openxmlformats.org/officeDocument/2006/relationships/queryTable" Target="../queryTables/queryTable3720.xml"/><Relationship Id="rId156" Type="http://schemas.openxmlformats.org/officeDocument/2006/relationships/queryTable" Target="../queryTables/queryTable3725.xml"/><Relationship Id="rId177" Type="http://schemas.openxmlformats.org/officeDocument/2006/relationships/queryTable" Target="../queryTables/queryTable3746.xml"/><Relationship Id="rId198" Type="http://schemas.openxmlformats.org/officeDocument/2006/relationships/queryTable" Target="../queryTables/queryTable3767.xml"/><Relationship Id="rId172" Type="http://schemas.openxmlformats.org/officeDocument/2006/relationships/queryTable" Target="../queryTables/queryTable3741.xml"/><Relationship Id="rId193" Type="http://schemas.openxmlformats.org/officeDocument/2006/relationships/queryTable" Target="../queryTables/queryTable3762.xml"/><Relationship Id="rId202" Type="http://schemas.openxmlformats.org/officeDocument/2006/relationships/queryTable" Target="../queryTables/queryTable3771.xml"/><Relationship Id="rId207" Type="http://schemas.openxmlformats.org/officeDocument/2006/relationships/queryTable" Target="../queryTables/queryTable3776.xml"/><Relationship Id="rId223" Type="http://schemas.openxmlformats.org/officeDocument/2006/relationships/queryTable" Target="../queryTables/queryTable3792.xml"/><Relationship Id="rId228" Type="http://schemas.openxmlformats.org/officeDocument/2006/relationships/queryTable" Target="../queryTables/queryTable3797.xml"/><Relationship Id="rId244" Type="http://schemas.openxmlformats.org/officeDocument/2006/relationships/queryTable" Target="../queryTables/queryTable3813.xml"/><Relationship Id="rId249" Type="http://schemas.openxmlformats.org/officeDocument/2006/relationships/queryTable" Target="../queryTables/queryTable3818.xml"/><Relationship Id="rId13" Type="http://schemas.openxmlformats.org/officeDocument/2006/relationships/queryTable" Target="../queryTables/queryTable3582.xml"/><Relationship Id="rId18" Type="http://schemas.openxmlformats.org/officeDocument/2006/relationships/queryTable" Target="../queryTables/queryTable3587.xml"/><Relationship Id="rId39" Type="http://schemas.openxmlformats.org/officeDocument/2006/relationships/queryTable" Target="../queryTables/queryTable3608.xml"/><Relationship Id="rId109" Type="http://schemas.openxmlformats.org/officeDocument/2006/relationships/queryTable" Target="../queryTables/queryTable3678.xml"/><Relationship Id="rId34" Type="http://schemas.openxmlformats.org/officeDocument/2006/relationships/queryTable" Target="../queryTables/queryTable3603.xml"/><Relationship Id="rId50" Type="http://schemas.openxmlformats.org/officeDocument/2006/relationships/queryTable" Target="../queryTables/queryTable3619.xml"/><Relationship Id="rId55" Type="http://schemas.openxmlformats.org/officeDocument/2006/relationships/queryTable" Target="../queryTables/queryTable3624.xml"/><Relationship Id="rId76" Type="http://schemas.openxmlformats.org/officeDocument/2006/relationships/queryTable" Target="../queryTables/queryTable3645.xml"/><Relationship Id="rId97" Type="http://schemas.openxmlformats.org/officeDocument/2006/relationships/queryTable" Target="../queryTables/queryTable3666.xml"/><Relationship Id="rId104" Type="http://schemas.openxmlformats.org/officeDocument/2006/relationships/queryTable" Target="../queryTables/queryTable3673.xml"/><Relationship Id="rId120" Type="http://schemas.openxmlformats.org/officeDocument/2006/relationships/queryTable" Target="../queryTables/queryTable3689.xml"/><Relationship Id="rId125" Type="http://schemas.openxmlformats.org/officeDocument/2006/relationships/queryTable" Target="../queryTables/queryTable3694.xml"/><Relationship Id="rId141" Type="http://schemas.openxmlformats.org/officeDocument/2006/relationships/queryTable" Target="../queryTables/queryTable3710.xml"/><Relationship Id="rId146" Type="http://schemas.openxmlformats.org/officeDocument/2006/relationships/queryTable" Target="../queryTables/queryTable3715.xml"/><Relationship Id="rId167" Type="http://schemas.openxmlformats.org/officeDocument/2006/relationships/queryTable" Target="../queryTables/queryTable3736.xml"/><Relationship Id="rId188" Type="http://schemas.openxmlformats.org/officeDocument/2006/relationships/queryTable" Target="../queryTables/queryTable3757.xml"/><Relationship Id="rId7" Type="http://schemas.openxmlformats.org/officeDocument/2006/relationships/queryTable" Target="../queryTables/queryTable3576.xml"/><Relationship Id="rId71" Type="http://schemas.openxmlformats.org/officeDocument/2006/relationships/queryTable" Target="../queryTables/queryTable3640.xml"/><Relationship Id="rId92" Type="http://schemas.openxmlformats.org/officeDocument/2006/relationships/queryTable" Target="../queryTables/queryTable3661.xml"/><Relationship Id="rId162" Type="http://schemas.openxmlformats.org/officeDocument/2006/relationships/queryTable" Target="../queryTables/queryTable3731.xml"/><Relationship Id="rId183" Type="http://schemas.openxmlformats.org/officeDocument/2006/relationships/queryTable" Target="../queryTables/queryTable3752.xml"/><Relationship Id="rId213" Type="http://schemas.openxmlformats.org/officeDocument/2006/relationships/queryTable" Target="../queryTables/queryTable3782.xml"/><Relationship Id="rId218" Type="http://schemas.openxmlformats.org/officeDocument/2006/relationships/queryTable" Target="../queryTables/queryTable3787.xml"/><Relationship Id="rId234" Type="http://schemas.openxmlformats.org/officeDocument/2006/relationships/queryTable" Target="../queryTables/queryTable3803.xml"/><Relationship Id="rId239" Type="http://schemas.openxmlformats.org/officeDocument/2006/relationships/queryTable" Target="../queryTables/queryTable3808.xml"/><Relationship Id="rId2" Type="http://schemas.openxmlformats.org/officeDocument/2006/relationships/queryTable" Target="../queryTables/queryTable3571.xml"/><Relationship Id="rId29" Type="http://schemas.openxmlformats.org/officeDocument/2006/relationships/queryTable" Target="../queryTables/queryTable3598.xml"/><Relationship Id="rId250" Type="http://schemas.openxmlformats.org/officeDocument/2006/relationships/queryTable" Target="../queryTables/queryTable3819.xml"/><Relationship Id="rId24" Type="http://schemas.openxmlformats.org/officeDocument/2006/relationships/queryTable" Target="../queryTables/queryTable3593.xml"/><Relationship Id="rId40" Type="http://schemas.openxmlformats.org/officeDocument/2006/relationships/queryTable" Target="../queryTables/queryTable3609.xml"/><Relationship Id="rId45" Type="http://schemas.openxmlformats.org/officeDocument/2006/relationships/queryTable" Target="../queryTables/queryTable3614.xml"/><Relationship Id="rId66" Type="http://schemas.openxmlformats.org/officeDocument/2006/relationships/queryTable" Target="../queryTables/queryTable3635.xml"/><Relationship Id="rId87" Type="http://schemas.openxmlformats.org/officeDocument/2006/relationships/queryTable" Target="../queryTables/queryTable3656.xml"/><Relationship Id="rId110" Type="http://schemas.openxmlformats.org/officeDocument/2006/relationships/queryTable" Target="../queryTables/queryTable3679.xml"/><Relationship Id="rId115" Type="http://schemas.openxmlformats.org/officeDocument/2006/relationships/queryTable" Target="../queryTables/queryTable3684.xml"/><Relationship Id="rId131" Type="http://schemas.openxmlformats.org/officeDocument/2006/relationships/queryTable" Target="../queryTables/queryTable3700.xml"/><Relationship Id="rId136" Type="http://schemas.openxmlformats.org/officeDocument/2006/relationships/queryTable" Target="../queryTables/queryTable3705.xml"/><Relationship Id="rId157" Type="http://schemas.openxmlformats.org/officeDocument/2006/relationships/queryTable" Target="../queryTables/queryTable3726.xml"/><Relationship Id="rId178" Type="http://schemas.openxmlformats.org/officeDocument/2006/relationships/queryTable" Target="../queryTables/queryTable3747.xml"/><Relationship Id="rId61" Type="http://schemas.openxmlformats.org/officeDocument/2006/relationships/queryTable" Target="../queryTables/queryTable3630.xml"/><Relationship Id="rId82" Type="http://schemas.openxmlformats.org/officeDocument/2006/relationships/queryTable" Target="../queryTables/queryTable3651.xml"/><Relationship Id="rId152" Type="http://schemas.openxmlformats.org/officeDocument/2006/relationships/queryTable" Target="../queryTables/queryTable3721.xml"/><Relationship Id="rId173" Type="http://schemas.openxmlformats.org/officeDocument/2006/relationships/queryTable" Target="../queryTables/queryTable3742.xml"/><Relationship Id="rId194" Type="http://schemas.openxmlformats.org/officeDocument/2006/relationships/queryTable" Target="../queryTables/queryTable3763.xml"/><Relationship Id="rId199" Type="http://schemas.openxmlformats.org/officeDocument/2006/relationships/queryTable" Target="../queryTables/queryTable3768.xml"/><Relationship Id="rId203" Type="http://schemas.openxmlformats.org/officeDocument/2006/relationships/queryTable" Target="../queryTables/queryTable3772.xml"/><Relationship Id="rId208" Type="http://schemas.openxmlformats.org/officeDocument/2006/relationships/queryTable" Target="../queryTables/queryTable3777.xml"/><Relationship Id="rId229" Type="http://schemas.openxmlformats.org/officeDocument/2006/relationships/queryTable" Target="../queryTables/queryTable3798.xml"/><Relationship Id="rId19" Type="http://schemas.openxmlformats.org/officeDocument/2006/relationships/queryTable" Target="../queryTables/queryTable3588.xml"/><Relationship Id="rId224" Type="http://schemas.openxmlformats.org/officeDocument/2006/relationships/queryTable" Target="../queryTables/queryTable3793.xml"/><Relationship Id="rId240" Type="http://schemas.openxmlformats.org/officeDocument/2006/relationships/queryTable" Target="../queryTables/queryTable3809.xml"/><Relationship Id="rId245" Type="http://schemas.openxmlformats.org/officeDocument/2006/relationships/queryTable" Target="../queryTables/queryTable3814.xml"/><Relationship Id="rId14" Type="http://schemas.openxmlformats.org/officeDocument/2006/relationships/queryTable" Target="../queryTables/queryTable3583.xml"/><Relationship Id="rId30" Type="http://schemas.openxmlformats.org/officeDocument/2006/relationships/queryTable" Target="../queryTables/queryTable3599.xml"/><Relationship Id="rId35" Type="http://schemas.openxmlformats.org/officeDocument/2006/relationships/queryTable" Target="../queryTables/queryTable3604.xml"/><Relationship Id="rId56" Type="http://schemas.openxmlformats.org/officeDocument/2006/relationships/queryTable" Target="../queryTables/queryTable3625.xml"/><Relationship Id="rId77" Type="http://schemas.openxmlformats.org/officeDocument/2006/relationships/queryTable" Target="../queryTables/queryTable3646.xml"/><Relationship Id="rId100" Type="http://schemas.openxmlformats.org/officeDocument/2006/relationships/queryTable" Target="../queryTables/queryTable3669.xml"/><Relationship Id="rId105" Type="http://schemas.openxmlformats.org/officeDocument/2006/relationships/queryTable" Target="../queryTables/queryTable3674.xml"/><Relationship Id="rId126" Type="http://schemas.openxmlformats.org/officeDocument/2006/relationships/queryTable" Target="../queryTables/queryTable3695.xml"/><Relationship Id="rId147" Type="http://schemas.openxmlformats.org/officeDocument/2006/relationships/queryTable" Target="../queryTables/queryTable3716.xml"/><Relationship Id="rId168" Type="http://schemas.openxmlformats.org/officeDocument/2006/relationships/queryTable" Target="../queryTables/queryTable3737.xml"/><Relationship Id="rId8" Type="http://schemas.openxmlformats.org/officeDocument/2006/relationships/queryTable" Target="../queryTables/queryTable3577.xml"/><Relationship Id="rId51" Type="http://schemas.openxmlformats.org/officeDocument/2006/relationships/queryTable" Target="../queryTables/queryTable3620.xml"/><Relationship Id="rId72" Type="http://schemas.openxmlformats.org/officeDocument/2006/relationships/queryTable" Target="../queryTables/queryTable3641.xml"/><Relationship Id="rId93" Type="http://schemas.openxmlformats.org/officeDocument/2006/relationships/queryTable" Target="../queryTables/queryTable3662.xml"/><Relationship Id="rId98" Type="http://schemas.openxmlformats.org/officeDocument/2006/relationships/queryTable" Target="../queryTables/queryTable3667.xml"/><Relationship Id="rId121" Type="http://schemas.openxmlformats.org/officeDocument/2006/relationships/queryTable" Target="../queryTables/queryTable3690.xml"/><Relationship Id="rId142" Type="http://schemas.openxmlformats.org/officeDocument/2006/relationships/queryTable" Target="../queryTables/queryTable3711.xml"/><Relationship Id="rId163" Type="http://schemas.openxmlformats.org/officeDocument/2006/relationships/queryTable" Target="../queryTables/queryTable3732.xml"/><Relationship Id="rId184" Type="http://schemas.openxmlformats.org/officeDocument/2006/relationships/queryTable" Target="../queryTables/queryTable3753.xml"/><Relationship Id="rId189" Type="http://schemas.openxmlformats.org/officeDocument/2006/relationships/queryTable" Target="../queryTables/queryTable3758.xml"/><Relationship Id="rId219" Type="http://schemas.openxmlformats.org/officeDocument/2006/relationships/queryTable" Target="../queryTables/queryTable3788.xml"/><Relationship Id="rId3" Type="http://schemas.openxmlformats.org/officeDocument/2006/relationships/queryTable" Target="../queryTables/queryTable3572.xml"/><Relationship Id="rId214" Type="http://schemas.openxmlformats.org/officeDocument/2006/relationships/queryTable" Target="../queryTables/queryTable3783.xml"/><Relationship Id="rId230" Type="http://schemas.openxmlformats.org/officeDocument/2006/relationships/queryTable" Target="../queryTables/queryTable3799.xml"/><Relationship Id="rId235" Type="http://schemas.openxmlformats.org/officeDocument/2006/relationships/queryTable" Target="../queryTables/queryTable3804.xml"/><Relationship Id="rId251" Type="http://schemas.openxmlformats.org/officeDocument/2006/relationships/queryTable" Target="../queryTables/queryTable3820.xml"/><Relationship Id="rId25" Type="http://schemas.openxmlformats.org/officeDocument/2006/relationships/queryTable" Target="../queryTables/queryTable3594.xml"/><Relationship Id="rId46" Type="http://schemas.openxmlformats.org/officeDocument/2006/relationships/queryTable" Target="../queryTables/queryTable3615.xml"/><Relationship Id="rId67" Type="http://schemas.openxmlformats.org/officeDocument/2006/relationships/queryTable" Target="../queryTables/queryTable3636.xml"/><Relationship Id="rId116" Type="http://schemas.openxmlformats.org/officeDocument/2006/relationships/queryTable" Target="../queryTables/queryTable3685.xml"/><Relationship Id="rId137" Type="http://schemas.openxmlformats.org/officeDocument/2006/relationships/queryTable" Target="../queryTables/queryTable3706.xml"/><Relationship Id="rId158" Type="http://schemas.openxmlformats.org/officeDocument/2006/relationships/queryTable" Target="../queryTables/queryTable3727.xml"/><Relationship Id="rId20" Type="http://schemas.openxmlformats.org/officeDocument/2006/relationships/queryTable" Target="../queryTables/queryTable3589.xml"/><Relationship Id="rId41" Type="http://schemas.openxmlformats.org/officeDocument/2006/relationships/queryTable" Target="../queryTables/queryTable3610.xml"/><Relationship Id="rId62" Type="http://schemas.openxmlformats.org/officeDocument/2006/relationships/queryTable" Target="../queryTables/queryTable3631.xml"/><Relationship Id="rId83" Type="http://schemas.openxmlformats.org/officeDocument/2006/relationships/queryTable" Target="../queryTables/queryTable3652.xml"/><Relationship Id="rId88" Type="http://schemas.openxmlformats.org/officeDocument/2006/relationships/queryTable" Target="../queryTables/queryTable3657.xml"/><Relationship Id="rId111" Type="http://schemas.openxmlformats.org/officeDocument/2006/relationships/queryTable" Target="../queryTables/queryTable3680.xml"/><Relationship Id="rId132" Type="http://schemas.openxmlformats.org/officeDocument/2006/relationships/queryTable" Target="../queryTables/queryTable3701.xml"/><Relationship Id="rId153" Type="http://schemas.openxmlformats.org/officeDocument/2006/relationships/queryTable" Target="../queryTables/queryTable3722.xml"/><Relationship Id="rId174" Type="http://schemas.openxmlformats.org/officeDocument/2006/relationships/queryTable" Target="../queryTables/queryTable3743.xml"/><Relationship Id="rId179" Type="http://schemas.openxmlformats.org/officeDocument/2006/relationships/queryTable" Target="../queryTables/queryTable3748.xml"/><Relationship Id="rId195" Type="http://schemas.openxmlformats.org/officeDocument/2006/relationships/queryTable" Target="../queryTables/queryTable3764.xml"/><Relationship Id="rId209" Type="http://schemas.openxmlformats.org/officeDocument/2006/relationships/queryTable" Target="../queryTables/queryTable3778.xml"/><Relationship Id="rId190" Type="http://schemas.openxmlformats.org/officeDocument/2006/relationships/queryTable" Target="../queryTables/queryTable3759.xml"/><Relationship Id="rId204" Type="http://schemas.openxmlformats.org/officeDocument/2006/relationships/queryTable" Target="../queryTables/queryTable3773.xml"/><Relationship Id="rId220" Type="http://schemas.openxmlformats.org/officeDocument/2006/relationships/queryTable" Target="../queryTables/queryTable3789.xml"/><Relationship Id="rId225" Type="http://schemas.openxmlformats.org/officeDocument/2006/relationships/queryTable" Target="../queryTables/queryTable3794.xml"/><Relationship Id="rId241" Type="http://schemas.openxmlformats.org/officeDocument/2006/relationships/queryTable" Target="../queryTables/queryTable3810.xml"/><Relationship Id="rId246" Type="http://schemas.openxmlformats.org/officeDocument/2006/relationships/queryTable" Target="../queryTables/queryTable3815.xml"/><Relationship Id="rId15" Type="http://schemas.openxmlformats.org/officeDocument/2006/relationships/queryTable" Target="../queryTables/queryTable3584.xml"/><Relationship Id="rId36" Type="http://schemas.openxmlformats.org/officeDocument/2006/relationships/queryTable" Target="../queryTables/queryTable3605.xml"/><Relationship Id="rId57" Type="http://schemas.openxmlformats.org/officeDocument/2006/relationships/queryTable" Target="../queryTables/queryTable3626.xml"/><Relationship Id="rId106" Type="http://schemas.openxmlformats.org/officeDocument/2006/relationships/queryTable" Target="../queryTables/queryTable3675.xml"/><Relationship Id="rId127" Type="http://schemas.openxmlformats.org/officeDocument/2006/relationships/queryTable" Target="../queryTables/queryTable3696.xml"/><Relationship Id="rId10" Type="http://schemas.openxmlformats.org/officeDocument/2006/relationships/queryTable" Target="../queryTables/queryTable3579.xml"/><Relationship Id="rId31" Type="http://schemas.openxmlformats.org/officeDocument/2006/relationships/queryTable" Target="../queryTables/queryTable3600.xml"/><Relationship Id="rId52" Type="http://schemas.openxmlformats.org/officeDocument/2006/relationships/queryTable" Target="../queryTables/queryTable3621.xml"/><Relationship Id="rId73" Type="http://schemas.openxmlformats.org/officeDocument/2006/relationships/queryTable" Target="../queryTables/queryTable3642.xml"/><Relationship Id="rId78" Type="http://schemas.openxmlformats.org/officeDocument/2006/relationships/queryTable" Target="../queryTables/queryTable3647.xml"/><Relationship Id="rId94" Type="http://schemas.openxmlformats.org/officeDocument/2006/relationships/queryTable" Target="../queryTables/queryTable3663.xml"/><Relationship Id="rId99" Type="http://schemas.openxmlformats.org/officeDocument/2006/relationships/queryTable" Target="../queryTables/queryTable3668.xml"/><Relationship Id="rId101" Type="http://schemas.openxmlformats.org/officeDocument/2006/relationships/queryTable" Target="../queryTables/queryTable3670.xml"/><Relationship Id="rId122" Type="http://schemas.openxmlformats.org/officeDocument/2006/relationships/queryTable" Target="../queryTables/queryTable3691.xml"/><Relationship Id="rId143" Type="http://schemas.openxmlformats.org/officeDocument/2006/relationships/queryTable" Target="../queryTables/queryTable3712.xml"/><Relationship Id="rId148" Type="http://schemas.openxmlformats.org/officeDocument/2006/relationships/queryTable" Target="../queryTables/queryTable3717.xml"/><Relationship Id="rId164" Type="http://schemas.openxmlformats.org/officeDocument/2006/relationships/queryTable" Target="../queryTables/queryTable3733.xml"/><Relationship Id="rId169" Type="http://schemas.openxmlformats.org/officeDocument/2006/relationships/queryTable" Target="../queryTables/queryTable3738.xml"/><Relationship Id="rId185" Type="http://schemas.openxmlformats.org/officeDocument/2006/relationships/queryTable" Target="../queryTables/queryTable3754.xml"/><Relationship Id="rId4" Type="http://schemas.openxmlformats.org/officeDocument/2006/relationships/queryTable" Target="../queryTables/queryTable3573.xml"/><Relationship Id="rId9" Type="http://schemas.openxmlformats.org/officeDocument/2006/relationships/queryTable" Target="../queryTables/queryTable3578.xml"/><Relationship Id="rId180" Type="http://schemas.openxmlformats.org/officeDocument/2006/relationships/queryTable" Target="../queryTables/queryTable3749.xml"/><Relationship Id="rId210" Type="http://schemas.openxmlformats.org/officeDocument/2006/relationships/queryTable" Target="../queryTables/queryTable3779.xml"/><Relationship Id="rId215" Type="http://schemas.openxmlformats.org/officeDocument/2006/relationships/queryTable" Target="../queryTables/queryTable3784.xml"/><Relationship Id="rId236" Type="http://schemas.openxmlformats.org/officeDocument/2006/relationships/queryTable" Target="../queryTables/queryTable3805.xml"/><Relationship Id="rId26" Type="http://schemas.openxmlformats.org/officeDocument/2006/relationships/queryTable" Target="../queryTables/queryTable3595.xml"/><Relationship Id="rId231" Type="http://schemas.openxmlformats.org/officeDocument/2006/relationships/queryTable" Target="../queryTables/queryTable3800.xml"/><Relationship Id="rId252" Type="http://schemas.openxmlformats.org/officeDocument/2006/relationships/queryTable" Target="../queryTables/queryTable3821.xml"/><Relationship Id="rId47" Type="http://schemas.openxmlformats.org/officeDocument/2006/relationships/queryTable" Target="../queryTables/queryTable3616.xml"/><Relationship Id="rId68" Type="http://schemas.openxmlformats.org/officeDocument/2006/relationships/queryTable" Target="../queryTables/queryTable3637.xml"/><Relationship Id="rId89" Type="http://schemas.openxmlformats.org/officeDocument/2006/relationships/queryTable" Target="../queryTables/queryTable3658.xml"/><Relationship Id="rId112" Type="http://schemas.openxmlformats.org/officeDocument/2006/relationships/queryTable" Target="../queryTables/queryTable3681.xml"/><Relationship Id="rId133" Type="http://schemas.openxmlformats.org/officeDocument/2006/relationships/queryTable" Target="../queryTables/queryTable3702.xml"/><Relationship Id="rId154" Type="http://schemas.openxmlformats.org/officeDocument/2006/relationships/queryTable" Target="../queryTables/queryTable3723.xml"/><Relationship Id="rId175" Type="http://schemas.openxmlformats.org/officeDocument/2006/relationships/queryTable" Target="../queryTables/queryTable3744.xml"/><Relationship Id="rId196" Type="http://schemas.openxmlformats.org/officeDocument/2006/relationships/queryTable" Target="../queryTables/queryTable3765.xml"/><Relationship Id="rId200" Type="http://schemas.openxmlformats.org/officeDocument/2006/relationships/queryTable" Target="../queryTables/queryTable3769.xml"/><Relationship Id="rId16" Type="http://schemas.openxmlformats.org/officeDocument/2006/relationships/queryTable" Target="../queryTables/queryTable3585.xml"/><Relationship Id="rId221" Type="http://schemas.openxmlformats.org/officeDocument/2006/relationships/queryTable" Target="../queryTables/queryTable3790.xml"/><Relationship Id="rId242" Type="http://schemas.openxmlformats.org/officeDocument/2006/relationships/queryTable" Target="../queryTables/queryTable3811.xml"/><Relationship Id="rId37" Type="http://schemas.openxmlformats.org/officeDocument/2006/relationships/queryTable" Target="../queryTables/queryTable3606.xml"/><Relationship Id="rId58" Type="http://schemas.openxmlformats.org/officeDocument/2006/relationships/queryTable" Target="../queryTables/queryTable3627.xml"/><Relationship Id="rId79" Type="http://schemas.openxmlformats.org/officeDocument/2006/relationships/queryTable" Target="../queryTables/queryTable3648.xml"/><Relationship Id="rId102" Type="http://schemas.openxmlformats.org/officeDocument/2006/relationships/queryTable" Target="../queryTables/queryTable3671.xml"/><Relationship Id="rId123" Type="http://schemas.openxmlformats.org/officeDocument/2006/relationships/queryTable" Target="../queryTables/queryTable3692.xml"/><Relationship Id="rId144" Type="http://schemas.openxmlformats.org/officeDocument/2006/relationships/queryTable" Target="../queryTables/queryTable3713.xml"/><Relationship Id="rId90" Type="http://schemas.openxmlformats.org/officeDocument/2006/relationships/queryTable" Target="../queryTables/queryTable3659.xml"/><Relationship Id="rId165" Type="http://schemas.openxmlformats.org/officeDocument/2006/relationships/queryTable" Target="../queryTables/queryTable3734.xml"/><Relationship Id="rId186" Type="http://schemas.openxmlformats.org/officeDocument/2006/relationships/queryTable" Target="../queryTables/queryTable3755.xml"/><Relationship Id="rId211" Type="http://schemas.openxmlformats.org/officeDocument/2006/relationships/queryTable" Target="../queryTables/queryTable3780.xml"/><Relationship Id="rId232" Type="http://schemas.openxmlformats.org/officeDocument/2006/relationships/queryTable" Target="../queryTables/queryTable3801.xml"/><Relationship Id="rId253" Type="http://schemas.openxmlformats.org/officeDocument/2006/relationships/queryTable" Target="../queryTables/queryTable3822.xml"/><Relationship Id="rId27" Type="http://schemas.openxmlformats.org/officeDocument/2006/relationships/queryTable" Target="../queryTables/queryTable3596.xml"/><Relationship Id="rId48" Type="http://schemas.openxmlformats.org/officeDocument/2006/relationships/queryTable" Target="../queryTables/queryTable3617.xml"/><Relationship Id="rId69" Type="http://schemas.openxmlformats.org/officeDocument/2006/relationships/queryTable" Target="../queryTables/queryTable3638.xml"/><Relationship Id="rId113" Type="http://schemas.openxmlformats.org/officeDocument/2006/relationships/queryTable" Target="../queryTables/queryTable3682.xml"/><Relationship Id="rId134" Type="http://schemas.openxmlformats.org/officeDocument/2006/relationships/queryTable" Target="../queryTables/queryTable3703.xml"/><Relationship Id="rId80" Type="http://schemas.openxmlformats.org/officeDocument/2006/relationships/queryTable" Target="../queryTables/queryTable3649.xml"/><Relationship Id="rId155" Type="http://schemas.openxmlformats.org/officeDocument/2006/relationships/queryTable" Target="../queryTables/queryTable3724.xml"/><Relationship Id="rId176" Type="http://schemas.openxmlformats.org/officeDocument/2006/relationships/queryTable" Target="../queryTables/queryTable3745.xml"/><Relationship Id="rId197" Type="http://schemas.openxmlformats.org/officeDocument/2006/relationships/queryTable" Target="../queryTables/queryTable3766.xml"/><Relationship Id="rId201" Type="http://schemas.openxmlformats.org/officeDocument/2006/relationships/queryTable" Target="../queryTables/queryTable3770.xml"/><Relationship Id="rId222" Type="http://schemas.openxmlformats.org/officeDocument/2006/relationships/queryTable" Target="../queryTables/queryTable3791.xml"/><Relationship Id="rId243" Type="http://schemas.openxmlformats.org/officeDocument/2006/relationships/queryTable" Target="../queryTables/queryTable3812.xml"/><Relationship Id="rId17" Type="http://schemas.openxmlformats.org/officeDocument/2006/relationships/queryTable" Target="../queryTables/queryTable3586.xml"/><Relationship Id="rId38" Type="http://schemas.openxmlformats.org/officeDocument/2006/relationships/queryTable" Target="../queryTables/queryTable3607.xml"/><Relationship Id="rId59" Type="http://schemas.openxmlformats.org/officeDocument/2006/relationships/queryTable" Target="../queryTables/queryTable3628.xml"/><Relationship Id="rId103" Type="http://schemas.openxmlformats.org/officeDocument/2006/relationships/queryTable" Target="../queryTables/queryTable3672.xml"/><Relationship Id="rId124" Type="http://schemas.openxmlformats.org/officeDocument/2006/relationships/queryTable" Target="../queryTables/queryTable369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C49"/>
  <sheetViews>
    <sheetView showGridLines="0" zoomScale="80" zoomScaleNormal="80" workbookViewId="0">
      <selection activeCell="Y9" sqref="Y9"/>
    </sheetView>
  </sheetViews>
  <sheetFormatPr defaultRowHeight="14.5" x14ac:dyDescent="0.35"/>
  <cols>
    <col min="3" max="12" width="14.7265625" customWidth="1"/>
    <col min="13" max="13" width="12.453125" style="9" customWidth="1"/>
    <col min="14" max="14" width="9.26953125" hidden="1" customWidth="1"/>
    <col min="15" max="23" width="12.7265625" hidden="1" customWidth="1"/>
    <col min="24" max="24" width="13.26953125" bestFit="1" customWidth="1"/>
    <col min="25" max="25" width="14.54296875" bestFit="1" customWidth="1"/>
    <col min="26" max="27" width="13.26953125" bestFit="1" customWidth="1"/>
    <col min="28" max="29" width="13.26953125" customWidth="1"/>
    <col min="30" max="30" width="14" bestFit="1" customWidth="1"/>
    <col min="31" max="31" width="14.54296875" bestFit="1" customWidth="1"/>
    <col min="32" max="33" width="13.26953125" bestFit="1" customWidth="1"/>
  </cols>
  <sheetData>
    <row r="1" spans="2:29" x14ac:dyDescent="0.35">
      <c r="Y1" s="19" t="s">
        <v>39</v>
      </c>
      <c r="Z1" s="19" t="s">
        <v>40</v>
      </c>
      <c r="AA1" s="19">
        <v>360</v>
      </c>
    </row>
    <row r="2" spans="2:29" ht="15.5" x14ac:dyDescent="0.35">
      <c r="C2" s="33" t="s">
        <v>32</v>
      </c>
      <c r="D2" s="45">
        <v>38615</v>
      </c>
      <c r="F2" s="7" t="s">
        <v>45</v>
      </c>
      <c r="J2" s="32" t="s">
        <v>54</v>
      </c>
      <c r="K2" s="50" t="s">
        <v>56</v>
      </c>
      <c r="Y2" s="19" t="s">
        <v>41</v>
      </c>
      <c r="Z2" s="19" t="s">
        <v>42</v>
      </c>
      <c r="AA2" s="19">
        <v>52</v>
      </c>
      <c r="AB2" t="s">
        <v>55</v>
      </c>
      <c r="AC2">
        <v>1</v>
      </c>
    </row>
    <row r="3" spans="2:29" x14ac:dyDescent="0.35">
      <c r="C3" s="33" t="s">
        <v>33</v>
      </c>
      <c r="D3" s="45">
        <v>40441</v>
      </c>
      <c r="J3" s="26"/>
      <c r="Y3" s="19" t="s">
        <v>38</v>
      </c>
      <c r="Z3" s="19" t="s">
        <v>35</v>
      </c>
      <c r="AA3" s="19">
        <v>12</v>
      </c>
      <c r="AB3" t="s">
        <v>56</v>
      </c>
      <c r="AC3">
        <v>0</v>
      </c>
    </row>
    <row r="4" spans="2:29" x14ac:dyDescent="0.35">
      <c r="C4" s="33" t="s">
        <v>34</v>
      </c>
      <c r="D4" s="46" t="s">
        <v>38</v>
      </c>
      <c r="E4" s="19" t="str">
        <f>VLOOKUP(D4,$Y$1:$Z$3,2,FALSE)</f>
        <v>m</v>
      </c>
      <c r="H4" t="s">
        <v>46</v>
      </c>
    </row>
    <row r="6" spans="2:29" x14ac:dyDescent="0.35">
      <c r="C6" s="25" t="s">
        <v>0</v>
      </c>
      <c r="D6" s="25" t="s">
        <v>1</v>
      </c>
      <c r="E6" s="25" t="s">
        <v>2</v>
      </c>
      <c r="F6" s="25" t="s">
        <v>3</v>
      </c>
      <c r="G6" s="25" t="s">
        <v>4</v>
      </c>
      <c r="H6" s="25" t="s">
        <v>5</v>
      </c>
      <c r="I6" s="25" t="s">
        <v>6</v>
      </c>
      <c r="J6" s="25" t="s">
        <v>29</v>
      </c>
      <c r="K6" s="25" t="s">
        <v>30</v>
      </c>
      <c r="L6" s="25" t="s">
        <v>31</v>
      </c>
      <c r="M6" s="10"/>
      <c r="X6" s="23" t="s">
        <v>47</v>
      </c>
      <c r="AB6">
        <f>VLOOKUP(K2,AB2:AC3,2,FALSE)</f>
        <v>0</v>
      </c>
    </row>
    <row r="7" spans="2:29" x14ac:dyDescent="0.35">
      <c r="B7" s="34" t="s">
        <v>7</v>
      </c>
      <c r="C7" s="47" t="s">
        <v>10</v>
      </c>
      <c r="D7" s="47" t="s">
        <v>62</v>
      </c>
      <c r="E7" s="47" t="s">
        <v>61</v>
      </c>
      <c r="F7" s="47" t="s">
        <v>12</v>
      </c>
      <c r="G7" s="47" t="s">
        <v>23</v>
      </c>
      <c r="H7" s="47" t="s">
        <v>22</v>
      </c>
      <c r="I7" s="47" t="s">
        <v>21</v>
      </c>
      <c r="J7" s="47" t="s">
        <v>36</v>
      </c>
      <c r="K7" s="47" t="s">
        <v>60</v>
      </c>
      <c r="L7" s="47" t="s">
        <v>37</v>
      </c>
      <c r="M7" s="11"/>
      <c r="X7" s="27" t="s">
        <v>48</v>
      </c>
    </row>
    <row r="8" spans="2:29" x14ac:dyDescent="0.35">
      <c r="B8" s="24" t="s">
        <v>9</v>
      </c>
      <c r="C8" s="28">
        <f>AVERAGE(s1ret)</f>
        <v>-8.3682343815177813E-3</v>
      </c>
      <c r="D8" s="28">
        <f>AVERAGE(s2ret)</f>
        <v>-3.3189899099335509E-3</v>
      </c>
      <c r="E8" s="28">
        <f>AVERAGE(s3ret)</f>
        <v>4.365149476543464E-3</v>
      </c>
      <c r="F8" s="28">
        <f>AVERAGE(s4ret)</f>
        <v>1.1391331607594693E-2</v>
      </c>
      <c r="G8" s="28">
        <f>AVERAGE(s5ret)</f>
        <v>6.0650215402986507E-3</v>
      </c>
      <c r="H8" s="28">
        <f>AVERAGE(s6ret)</f>
        <v>1.4549641437279845E-2</v>
      </c>
      <c r="I8" s="28">
        <f>AVERAGE(s7ret)</f>
        <v>1.305201063696528E-2</v>
      </c>
      <c r="J8" s="28">
        <f>AVERAGE(s8ret)</f>
        <v>2.5909632166366586E-3</v>
      </c>
      <c r="K8" s="28">
        <f>AVERAGE(s9ret)</f>
        <v>2.5826091544651968E-2</v>
      </c>
      <c r="L8" s="28">
        <f>AVERAGE(s10ret)</f>
        <v>1.1265209020187516E-3</v>
      </c>
      <c r="M8" s="12"/>
      <c r="X8" s="48">
        <v>0.04</v>
      </c>
      <c r="Y8" s="23" t="s">
        <v>49</v>
      </c>
    </row>
    <row r="9" spans="2:29" x14ac:dyDescent="0.35">
      <c r="B9" s="24" t="s">
        <v>8</v>
      </c>
      <c r="C9" s="29">
        <f>STDEV(s1ret)</f>
        <v>0.11597176453168821</v>
      </c>
      <c r="D9" s="29">
        <f>STDEV(s2ret)</f>
        <v>0.10227698066949256</v>
      </c>
      <c r="E9" s="29">
        <f>STDEV(s3ret)</f>
        <v>7.9553319451298551E-2</v>
      </c>
      <c r="F9" s="29">
        <f>STDEV(Data!AG:AG)</f>
        <v>5.8175309447789994E-2</v>
      </c>
      <c r="G9" s="29">
        <f>STDEV(Data!AO:AO)</f>
        <v>4.8545972404274801E-2</v>
      </c>
      <c r="H9" s="29">
        <f>STDEV(Data!AW:AW)</f>
        <v>6.8850773776342619E-2</v>
      </c>
      <c r="I9" s="29">
        <f>STDEV(Data!BE:BE)</f>
        <v>0.10267580067955784</v>
      </c>
      <c r="J9" s="29">
        <f>STDEV((Data!BM:BM))</f>
        <v>5.3065845759037271E-2</v>
      </c>
      <c r="K9" s="29">
        <f>STDEV(Data!BU:BU)</f>
        <v>0.15304120215057193</v>
      </c>
      <c r="L9" s="29">
        <f>STDEV(Data!CC:CC)</f>
        <v>8.23002882163342E-2</v>
      </c>
      <c r="M9" s="12"/>
      <c r="X9" s="29">
        <f>X8/(VLOOKUP(D4,Y1:AA3,3,FALSE))</f>
        <v>3.3333333333333335E-3</v>
      </c>
      <c r="Y9" s="23" t="str">
        <f>D4</f>
        <v>Monthly</v>
      </c>
    </row>
    <row r="10" spans="2:29" x14ac:dyDescent="0.35">
      <c r="B10" s="34" t="s">
        <v>43</v>
      </c>
      <c r="C10" s="49">
        <v>1</v>
      </c>
      <c r="D10" s="49">
        <v>1</v>
      </c>
      <c r="E10" s="49">
        <v>1</v>
      </c>
      <c r="F10" s="49">
        <v>1</v>
      </c>
      <c r="G10" s="49">
        <v>1</v>
      </c>
      <c r="H10" s="49">
        <v>1</v>
      </c>
      <c r="I10" s="49">
        <v>1</v>
      </c>
      <c r="J10" s="49">
        <v>1</v>
      </c>
      <c r="K10" s="49">
        <v>1</v>
      </c>
      <c r="L10" s="49">
        <v>1</v>
      </c>
      <c r="M10" s="13"/>
    </row>
    <row r="12" spans="2:29" hidden="1" x14ac:dyDescent="0.35">
      <c r="B12" s="1" t="s">
        <v>11</v>
      </c>
      <c r="C12" s="5" t="s">
        <v>0</v>
      </c>
      <c r="D12" s="5" t="s">
        <v>1</v>
      </c>
      <c r="E12" s="5" t="s">
        <v>2</v>
      </c>
      <c r="F12" s="5" t="s">
        <v>3</v>
      </c>
      <c r="G12" s="5" t="s">
        <v>4</v>
      </c>
      <c r="H12" s="5" t="s">
        <v>5</v>
      </c>
      <c r="I12" s="5" t="s">
        <v>6</v>
      </c>
      <c r="J12" s="5" t="s">
        <v>29</v>
      </c>
      <c r="K12" s="5" t="s">
        <v>30</v>
      </c>
      <c r="L12" s="5" t="s">
        <v>31</v>
      </c>
      <c r="N12" s="5" t="s">
        <v>0</v>
      </c>
      <c r="O12" s="5" t="s">
        <v>1</v>
      </c>
      <c r="P12" s="5" t="s">
        <v>2</v>
      </c>
      <c r="Q12" s="5" t="s">
        <v>3</v>
      </c>
      <c r="R12" s="5" t="s">
        <v>4</v>
      </c>
      <c r="S12" s="5" t="s">
        <v>5</v>
      </c>
      <c r="T12" s="5" t="s">
        <v>6</v>
      </c>
      <c r="U12" s="5" t="s">
        <v>29</v>
      </c>
      <c r="V12" s="5" t="s">
        <v>30</v>
      </c>
      <c r="W12" s="5" t="s">
        <v>31</v>
      </c>
    </row>
    <row r="13" spans="2:29" hidden="1" x14ac:dyDescent="0.35">
      <c r="B13" s="2" t="s">
        <v>0</v>
      </c>
      <c r="C13" s="15">
        <f t="shared" ref="C13:I19" si="0">IF(ISERROR(N13),0,N13)</f>
        <v>1</v>
      </c>
      <c r="D13" s="15">
        <f t="shared" si="0"/>
        <v>0.27835344841371468</v>
      </c>
      <c r="E13" s="15">
        <f t="shared" si="0"/>
        <v>0.17496445782311068</v>
      </c>
      <c r="F13" s="15">
        <f t="shared" si="0"/>
        <v>0.36447238484378969</v>
      </c>
      <c r="G13" s="15">
        <f t="shared" si="0"/>
        <v>5.7184768928699115E-2</v>
      </c>
      <c r="H13" s="15">
        <f t="shared" si="0"/>
        <v>0.42212763007492948</v>
      </c>
      <c r="I13" s="15">
        <f t="shared" si="0"/>
        <v>0.31602671739426819</v>
      </c>
      <c r="J13" s="15">
        <f t="shared" ref="J13:J19" si="1">IF(ISERROR(U13),0,U13)</f>
        <v>-1.8609670273763011E-2</v>
      </c>
      <c r="K13" s="15">
        <f t="shared" ref="K13:K19" si="2">IF(ISERROR(V13),0,V13)</f>
        <v>0.46904883294996269</v>
      </c>
      <c r="L13" s="15">
        <f t="shared" ref="L13:L19" si="3">IF(ISERROR(W13),0,W13)</f>
        <v>0.30574101466801451</v>
      </c>
      <c r="M13" s="14"/>
      <c r="N13" s="3">
        <v>1</v>
      </c>
      <c r="O13" s="3">
        <f t="array" ref="O13:W13">TRANSPOSE(N14:N22)</f>
        <v>0.27835344841371468</v>
      </c>
      <c r="P13" s="3">
        <v>0.17496445782311068</v>
      </c>
      <c r="Q13" s="3">
        <v>0.36447238484378969</v>
      </c>
      <c r="R13" s="3">
        <v>5.7184768928699115E-2</v>
      </c>
      <c r="S13" s="3">
        <v>0.42212763007492948</v>
      </c>
      <c r="T13" s="3">
        <v>0.31602671739426819</v>
      </c>
      <c r="U13" s="3">
        <v>-1.8609670273763011E-2</v>
      </c>
      <c r="V13" s="3">
        <v>0.46904883294996269</v>
      </c>
      <c r="W13" s="3">
        <v>0.30574101466801451</v>
      </c>
    </row>
    <row r="14" spans="2:29" hidden="1" x14ac:dyDescent="0.35">
      <c r="B14" s="2" t="s">
        <v>1</v>
      </c>
      <c r="C14" s="16">
        <f t="shared" si="0"/>
        <v>0.27835344841371468</v>
      </c>
      <c r="D14" s="15">
        <f t="shared" si="0"/>
        <v>1</v>
      </c>
      <c r="E14" s="15">
        <f t="shared" si="0"/>
        <v>0.49646503081318788</v>
      </c>
      <c r="F14" s="15">
        <f t="shared" si="0"/>
        <v>0.4234931101310947</v>
      </c>
      <c r="G14" s="15">
        <f t="shared" si="0"/>
        <v>0.34210822281007336</v>
      </c>
      <c r="H14" s="15">
        <f t="shared" si="0"/>
        <v>0.77688291408311794</v>
      </c>
      <c r="I14" s="15">
        <f t="shared" si="0"/>
        <v>0.22873419912264864</v>
      </c>
      <c r="J14" s="15">
        <f t="shared" si="1"/>
        <v>0.22012761428608604</v>
      </c>
      <c r="K14" s="15">
        <f t="shared" si="2"/>
        <v>0.34003688827376299</v>
      </c>
      <c r="L14" s="15">
        <f t="shared" si="3"/>
        <v>0.52023162303789017</v>
      </c>
      <c r="M14" s="14"/>
      <c r="N14" s="4">
        <f>CORREL(Data!I:I,Data!Q:Q)</f>
        <v>0.27835344841371468</v>
      </c>
      <c r="O14" s="3">
        <v>1</v>
      </c>
      <c r="P14" s="3">
        <f t="array" ref="P14:W14">TRANSPOSE(O15:O22)</f>
        <v>0.49646503081318788</v>
      </c>
      <c r="Q14" s="3">
        <v>0.4234931101310947</v>
      </c>
      <c r="R14" s="3">
        <v>0.34210822281007336</v>
      </c>
      <c r="S14" s="3">
        <v>0.77688291408311794</v>
      </c>
      <c r="T14" s="3">
        <v>0.22873419912264864</v>
      </c>
      <c r="U14" s="3">
        <v>0.22012761428608604</v>
      </c>
      <c r="V14" s="3">
        <v>0.34003688827376299</v>
      </c>
      <c r="W14" s="3">
        <v>0.52023162303789017</v>
      </c>
    </row>
    <row r="15" spans="2:29" hidden="1" x14ac:dyDescent="0.35">
      <c r="B15" s="2" t="s">
        <v>2</v>
      </c>
      <c r="C15" s="16">
        <f t="shared" si="0"/>
        <v>0.17496445782311068</v>
      </c>
      <c r="D15" s="16">
        <f t="shared" si="0"/>
        <v>0.49646503081318788</v>
      </c>
      <c r="E15" s="15">
        <f t="shared" si="0"/>
        <v>1</v>
      </c>
      <c r="F15" s="15">
        <f t="shared" si="0"/>
        <v>0.36330289069146554</v>
      </c>
      <c r="G15" s="15">
        <f t="shared" si="0"/>
        <v>0.32834500113294601</v>
      </c>
      <c r="H15" s="15">
        <f t="shared" si="0"/>
        <v>0.53880232861101041</v>
      </c>
      <c r="I15" s="15">
        <f t="shared" si="0"/>
        <v>0.56613547920149154</v>
      </c>
      <c r="J15" s="15">
        <f t="shared" si="1"/>
        <v>0.37487062822315165</v>
      </c>
      <c r="K15" s="15">
        <f t="shared" si="2"/>
        <v>0.36341404460772958</v>
      </c>
      <c r="L15" s="15">
        <f t="shared" si="3"/>
        <v>0.55569714543078319</v>
      </c>
      <c r="M15" s="14"/>
      <c r="N15" s="4">
        <f>CORREL(Data!I:I,Data!Y:Y)</f>
        <v>0.17496445782311068</v>
      </c>
      <c r="O15" s="4">
        <f>CORREL(Data!Q:Q,Data!Y:Y)</f>
        <v>0.49646503081318788</v>
      </c>
      <c r="P15" s="3">
        <v>1</v>
      </c>
      <c r="Q15" s="3">
        <f t="array" ref="Q15:W15">TRANSPOSE(P16:P22)</f>
        <v>0.36330289069146554</v>
      </c>
      <c r="R15" s="3">
        <v>0.32834500113294601</v>
      </c>
      <c r="S15" s="3">
        <v>0.53880232861101041</v>
      </c>
      <c r="T15" s="3">
        <v>0.56613547920149154</v>
      </c>
      <c r="U15" s="3">
        <v>0.37487062822315165</v>
      </c>
      <c r="V15" s="3">
        <v>0.36341404460772958</v>
      </c>
      <c r="W15" s="3">
        <v>0.55569714543078319</v>
      </c>
    </row>
    <row r="16" spans="2:29" hidden="1" x14ac:dyDescent="0.35">
      <c r="B16" s="2" t="s">
        <v>3</v>
      </c>
      <c r="C16" s="16">
        <f t="shared" si="0"/>
        <v>0.36447238484378969</v>
      </c>
      <c r="D16" s="16">
        <f t="shared" si="0"/>
        <v>0.4234931101310947</v>
      </c>
      <c r="E16" s="16">
        <f t="shared" si="0"/>
        <v>0.36330289069146554</v>
      </c>
      <c r="F16" s="15">
        <f t="shared" si="0"/>
        <v>1</v>
      </c>
      <c r="G16" s="15">
        <f t="shared" si="0"/>
        <v>0.13237704237246076</v>
      </c>
      <c r="H16" s="15">
        <f t="shared" si="0"/>
        <v>0.35996033456942916</v>
      </c>
      <c r="I16" s="15">
        <f t="shared" si="0"/>
        <v>0.43801176434019046</v>
      </c>
      <c r="J16" s="15">
        <f t="shared" si="1"/>
        <v>0.1719958095563176</v>
      </c>
      <c r="K16" s="15">
        <f t="shared" si="2"/>
        <v>0.47512095674359861</v>
      </c>
      <c r="L16" s="15">
        <f t="shared" si="3"/>
        <v>0.56016144769031828</v>
      </c>
      <c r="M16" s="14"/>
      <c r="N16" s="4">
        <f>CORREL(Data!I:I,Data!AG:AG)</f>
        <v>0.36447238484378969</v>
      </c>
      <c r="O16" s="4">
        <f>CORREL(Data!Q:Q,Data!AG:AG)</f>
        <v>0.4234931101310947</v>
      </c>
      <c r="P16" s="4">
        <f>CORREL(Data!AG:AG,Data!Y:Y)</f>
        <v>0.36330289069146554</v>
      </c>
      <c r="Q16" s="3">
        <v>1</v>
      </c>
      <c r="R16" s="3">
        <f t="array" ref="R16:W16">TRANSPOSE(Q17:Q22)</f>
        <v>0.13237704237246076</v>
      </c>
      <c r="S16" s="3">
        <v>0.35996033456942916</v>
      </c>
      <c r="T16" s="3">
        <v>0.43801176434019046</v>
      </c>
      <c r="U16" s="3">
        <v>0.1719958095563176</v>
      </c>
      <c r="V16" s="3">
        <v>0.47512095674359861</v>
      </c>
      <c r="W16" s="3">
        <v>0.56016144769031828</v>
      </c>
    </row>
    <row r="17" spans="2:23" hidden="1" x14ac:dyDescent="0.35">
      <c r="B17" s="2" t="s">
        <v>4</v>
      </c>
      <c r="C17" s="16">
        <f t="shared" si="0"/>
        <v>5.7184768928699115E-2</v>
      </c>
      <c r="D17" s="16">
        <f t="shared" si="0"/>
        <v>0.34210822281007336</v>
      </c>
      <c r="E17" s="16">
        <f t="shared" si="0"/>
        <v>0.32834500113294601</v>
      </c>
      <c r="F17" s="16">
        <f t="shared" si="0"/>
        <v>0.13237704237246076</v>
      </c>
      <c r="G17" s="15">
        <f t="shared" si="0"/>
        <v>1</v>
      </c>
      <c r="H17" s="15">
        <f t="shared" si="0"/>
        <v>0.35552096979097653</v>
      </c>
      <c r="I17" s="15">
        <f t="shared" si="0"/>
        <v>0.21496990254041518</v>
      </c>
      <c r="J17" s="15">
        <f t="shared" si="1"/>
        <v>-3.5193629462279309E-2</v>
      </c>
      <c r="K17" s="15">
        <f t="shared" si="2"/>
        <v>-7.4067876583930339E-2</v>
      </c>
      <c r="L17" s="15">
        <f t="shared" si="3"/>
        <v>0.28021063069004037</v>
      </c>
      <c r="M17" s="14"/>
      <c r="N17" s="4">
        <f>CORREL(Data!I:I,Data!AO:AO)</f>
        <v>5.7184768928699115E-2</v>
      </c>
      <c r="O17" s="4">
        <f>CORREL(Data!Q:Q,Data!AO:AO)</f>
        <v>0.34210822281007336</v>
      </c>
      <c r="P17" s="4">
        <f>CORREL(Data!AO:AO,Data!Y:Y)</f>
        <v>0.32834500113294601</v>
      </c>
      <c r="Q17" s="4">
        <f>CORREL(Data!AO:AO,Data!AG:AG)</f>
        <v>0.13237704237246076</v>
      </c>
      <c r="R17" s="3">
        <v>1</v>
      </c>
      <c r="S17" s="3">
        <f t="array" ref="S17:W17">TRANSPOSE(R18:R22)</f>
        <v>0.35552096979097653</v>
      </c>
      <c r="T17" s="3">
        <v>0.21496990254041518</v>
      </c>
      <c r="U17" s="3">
        <v>-3.5193629462279309E-2</v>
      </c>
      <c r="V17" s="3">
        <v>-7.4067876583930339E-2</v>
      </c>
      <c r="W17" s="3">
        <v>0.28021063069004037</v>
      </c>
    </row>
    <row r="18" spans="2:23" hidden="1" x14ac:dyDescent="0.35">
      <c r="B18" s="2" t="s">
        <v>5</v>
      </c>
      <c r="C18" s="16">
        <f t="shared" si="0"/>
        <v>0.42212763007492948</v>
      </c>
      <c r="D18" s="16">
        <f t="shared" si="0"/>
        <v>0.77688291408311794</v>
      </c>
      <c r="E18" s="16">
        <f t="shared" si="0"/>
        <v>0.53880232861101041</v>
      </c>
      <c r="F18" s="16">
        <f t="shared" si="0"/>
        <v>0.35996033456942916</v>
      </c>
      <c r="G18" s="16">
        <f t="shared" si="0"/>
        <v>0.35552096979097653</v>
      </c>
      <c r="H18" s="15">
        <f t="shared" si="0"/>
        <v>1</v>
      </c>
      <c r="I18" s="15">
        <f t="shared" si="0"/>
        <v>0.32411285568450376</v>
      </c>
      <c r="J18" s="15">
        <f t="shared" si="1"/>
        <v>0.11868350357871285</v>
      </c>
      <c r="K18" s="15">
        <f t="shared" si="2"/>
        <v>0.30662593738934651</v>
      </c>
      <c r="L18" s="15">
        <f t="shared" si="3"/>
        <v>0.47021330614458889</v>
      </c>
      <c r="M18" s="14"/>
      <c r="N18" s="4">
        <f>CORREL(Data!I:I,Data!AW:AW)</f>
        <v>0.42212763007492948</v>
      </c>
      <c r="O18" s="4">
        <f>CORREL(Data!Q:Q,Data!AW:AW)</f>
        <v>0.77688291408311794</v>
      </c>
      <c r="P18" s="4">
        <f>CORREL(Data!AW:AW,Data!Y:Y)</f>
        <v>0.53880232861101041</v>
      </c>
      <c r="Q18" s="4">
        <f>CORREL(Data!AW:AW,Data!AG:AG)</f>
        <v>0.35996033456942916</v>
      </c>
      <c r="R18" s="4">
        <f>CORREL(Data!AW:AW,Data!AO:AO)</f>
        <v>0.35552096979097653</v>
      </c>
      <c r="S18" s="3">
        <v>1</v>
      </c>
      <c r="T18" s="3">
        <f t="array" ref="T18:W18">TRANSPOSE(S19:S22)</f>
        <v>0.32411285568450376</v>
      </c>
      <c r="U18" s="3">
        <v>0.11868350357871285</v>
      </c>
      <c r="V18" s="3">
        <v>0.30662593738934651</v>
      </c>
      <c r="W18" s="3">
        <v>0.47021330614458889</v>
      </c>
    </row>
    <row r="19" spans="2:23" hidden="1" x14ac:dyDescent="0.35">
      <c r="B19" s="2" t="s">
        <v>6</v>
      </c>
      <c r="C19" s="16">
        <f t="shared" si="0"/>
        <v>0.31602671739426819</v>
      </c>
      <c r="D19" s="16">
        <f t="shared" si="0"/>
        <v>0.22873419912264864</v>
      </c>
      <c r="E19" s="16">
        <f t="shared" si="0"/>
        <v>0.56613547920149154</v>
      </c>
      <c r="F19" s="16">
        <f t="shared" si="0"/>
        <v>0.43801176434019046</v>
      </c>
      <c r="G19" s="16">
        <f t="shared" si="0"/>
        <v>0.21496990254041518</v>
      </c>
      <c r="H19" s="16">
        <f t="shared" si="0"/>
        <v>0.32411285568450376</v>
      </c>
      <c r="I19" s="15">
        <f t="shared" si="0"/>
        <v>1</v>
      </c>
      <c r="J19" s="15">
        <f t="shared" si="1"/>
        <v>0.29162282385242122</v>
      </c>
      <c r="K19" s="15">
        <f t="shared" si="2"/>
        <v>0.43889645809938338</v>
      </c>
      <c r="L19" s="15">
        <f t="shared" si="3"/>
        <v>0.4947050187377775</v>
      </c>
      <c r="M19" s="14"/>
      <c r="N19" s="4">
        <f>CORREL(Data!BE:BE,Data!I:I)</f>
        <v>0.31602671739426819</v>
      </c>
      <c r="O19" s="4">
        <f>CORREL(Data!BE:BE,Data!Q:Q)</f>
        <v>0.22873419912264864</v>
      </c>
      <c r="P19" s="4">
        <f>CORREL(Data!BE:BE,Data!Y:Y)</f>
        <v>0.56613547920149154</v>
      </c>
      <c r="Q19" s="4">
        <f>CORREL(Data!BE:BE,Data!AG:AG)</f>
        <v>0.43801176434019046</v>
      </c>
      <c r="R19" s="4">
        <f>CORREL(Data!BE:BE,Data!AO:AO)</f>
        <v>0.21496990254041518</v>
      </c>
      <c r="S19" s="4">
        <f>CORREL(Data!BE:BE,Data!AW:AW)</f>
        <v>0.32411285568450376</v>
      </c>
      <c r="T19" s="3">
        <v>1</v>
      </c>
      <c r="U19" s="3">
        <f t="array" ref="U19:W19">TRANSPOSE(T20:T22)</f>
        <v>0.29162282385242122</v>
      </c>
      <c r="V19" s="3">
        <v>0.43889645809938338</v>
      </c>
      <c r="W19" s="3">
        <v>0.4947050187377775</v>
      </c>
    </row>
    <row r="20" spans="2:23" hidden="1" x14ac:dyDescent="0.35">
      <c r="B20" s="2" t="s">
        <v>29</v>
      </c>
      <c r="C20" s="16">
        <f t="shared" ref="C20:C22" si="4">IF(ISERROR(N20),0,N20)</f>
        <v>-1.8609670273763011E-2</v>
      </c>
      <c r="D20" s="17">
        <f t="shared" ref="D20:D22" si="5">IF(ISERROR(O20),0,O20)</f>
        <v>0.22012761428608604</v>
      </c>
      <c r="E20" s="17">
        <f t="shared" ref="E20:E22" si="6">IF(ISERROR(P20),0,P20)</f>
        <v>0.37487062822315165</v>
      </c>
      <c r="F20" s="17">
        <f t="shared" ref="F20:F22" si="7">IF(ISERROR(Q20),0,Q20)</f>
        <v>0.1719958095563176</v>
      </c>
      <c r="G20" s="17">
        <f t="shared" ref="G20:G22" si="8">IF(ISERROR(R20),0,R20)</f>
        <v>-3.5193629462279309E-2</v>
      </c>
      <c r="H20" s="17">
        <f t="shared" ref="H20:H22" si="9">IF(ISERROR(S20),0,S20)</f>
        <v>0.11868350357871285</v>
      </c>
      <c r="I20" s="17">
        <f t="shared" ref="I20:I22" si="10">IF(ISERROR(T20),0,T20)</f>
        <v>0.29162282385242122</v>
      </c>
      <c r="J20" s="15">
        <f t="shared" ref="J20:J22" si="11">IF(ISERROR(U20),0,U20)</f>
        <v>1</v>
      </c>
      <c r="K20" s="15">
        <f t="shared" ref="K20:K22" si="12">IF(ISERROR(V20),0,V20)</f>
        <v>0.23967775818657483</v>
      </c>
      <c r="L20" s="15">
        <f t="shared" ref="L20:L22" si="13">IF(ISERROR(W20),0,W20)</f>
        <v>0.18103756691673117</v>
      </c>
      <c r="N20" s="4">
        <f>CORREL(s1ret,s8ret)</f>
        <v>-1.8609670273763011E-2</v>
      </c>
      <c r="O20">
        <f>CORREL(s8ret,s2ret)</f>
        <v>0.22012761428608604</v>
      </c>
      <c r="P20">
        <f>CORREL(s8ret,s3ret)</f>
        <v>0.37487062822315165</v>
      </c>
      <c r="Q20">
        <f>CORREL(s8ret,s4ret)</f>
        <v>0.1719958095563176</v>
      </c>
      <c r="R20">
        <f>CORREL(s8ret,s5ret)</f>
        <v>-3.5193629462279309E-2</v>
      </c>
      <c r="S20">
        <f>CORREL(s8ret,s6ret)</f>
        <v>0.11868350357871285</v>
      </c>
      <c r="T20">
        <f>CORREL(s8ret,s7ret)</f>
        <v>0.29162282385242122</v>
      </c>
      <c r="U20" s="3">
        <v>1</v>
      </c>
      <c r="V20" s="3">
        <f t="array" ref="V20:W20">TRANSPOSE(U21:U22)</f>
        <v>0.23967775818657483</v>
      </c>
      <c r="W20" s="3">
        <v>0.18103756691673117</v>
      </c>
    </row>
    <row r="21" spans="2:23" hidden="1" x14ac:dyDescent="0.35">
      <c r="B21" s="2" t="s">
        <v>30</v>
      </c>
      <c r="C21" s="17">
        <f t="shared" si="4"/>
        <v>0.46904883294996269</v>
      </c>
      <c r="D21" s="17">
        <f t="shared" si="5"/>
        <v>0.34003688827376299</v>
      </c>
      <c r="E21" s="17">
        <f t="shared" si="6"/>
        <v>0.36341404460772958</v>
      </c>
      <c r="F21" s="17">
        <f t="shared" si="7"/>
        <v>0.47512095674359861</v>
      </c>
      <c r="G21" s="17">
        <f t="shared" si="8"/>
        <v>-7.4067876583930339E-2</v>
      </c>
      <c r="H21" s="17">
        <f t="shared" si="9"/>
        <v>0.30662593738934651</v>
      </c>
      <c r="I21" s="17">
        <f t="shared" si="10"/>
        <v>0.43889645809938338</v>
      </c>
      <c r="J21" s="17">
        <f t="shared" si="11"/>
        <v>0.23967775818657483</v>
      </c>
      <c r="K21" s="15">
        <f t="shared" si="12"/>
        <v>1</v>
      </c>
      <c r="L21" s="15">
        <f t="shared" si="13"/>
        <v>0.41346729522257458</v>
      </c>
      <c r="N21">
        <f>CORREL(s1ret,s9ret)</f>
        <v>0.46904883294996269</v>
      </c>
      <c r="O21">
        <f>CORREL(s9ret,s2ret)</f>
        <v>0.34003688827376299</v>
      </c>
      <c r="P21">
        <f>CORREL(s9ret,s3ret)</f>
        <v>0.36341404460772958</v>
      </c>
      <c r="Q21">
        <f>CORREL(s9ret,s4ret)</f>
        <v>0.47512095674359861</v>
      </c>
      <c r="R21">
        <f>CORREL(s9ret,s5ret)</f>
        <v>-7.4067876583930339E-2</v>
      </c>
      <c r="S21">
        <f>CORREL(s9ret,s6ret)</f>
        <v>0.30662593738934651</v>
      </c>
      <c r="T21">
        <f>CORREL(s9ret,s7ret)</f>
        <v>0.43889645809938338</v>
      </c>
      <c r="U21">
        <f>CORREL(s9ret,s8ret)</f>
        <v>0.23967775818657483</v>
      </c>
      <c r="V21" s="3">
        <v>1</v>
      </c>
      <c r="W21" s="3">
        <f>V22</f>
        <v>0.41346729522257458</v>
      </c>
    </row>
    <row r="22" spans="2:23" hidden="1" x14ac:dyDescent="0.35">
      <c r="B22" s="2" t="s">
        <v>31</v>
      </c>
      <c r="C22" s="17">
        <f t="shared" si="4"/>
        <v>0.30574101466801451</v>
      </c>
      <c r="D22" s="17">
        <f t="shared" si="5"/>
        <v>0.52023162303789017</v>
      </c>
      <c r="E22" s="17">
        <f t="shared" si="6"/>
        <v>0.55569714543078319</v>
      </c>
      <c r="F22" s="17">
        <f t="shared" si="7"/>
        <v>0.56016144769031828</v>
      </c>
      <c r="G22" s="17">
        <f t="shared" si="8"/>
        <v>0.28021063069004037</v>
      </c>
      <c r="H22" s="17">
        <f t="shared" si="9"/>
        <v>0.47021330614458889</v>
      </c>
      <c r="I22" s="17">
        <f t="shared" si="10"/>
        <v>0.4947050187377775</v>
      </c>
      <c r="J22" s="17">
        <f t="shared" si="11"/>
        <v>0.18103756691673117</v>
      </c>
      <c r="K22" s="17">
        <f t="shared" si="12"/>
        <v>0.41346729522257458</v>
      </c>
      <c r="L22" s="15">
        <f t="shared" si="13"/>
        <v>1</v>
      </c>
      <c r="N22">
        <f>CORREL(s1ret,s10ret)</f>
        <v>0.30574101466801451</v>
      </c>
      <c r="O22">
        <f>CORREL(s10ret,s2ret)</f>
        <v>0.52023162303789017</v>
      </c>
      <c r="P22">
        <f>CORREL(s10ret,s3ret)</f>
        <v>0.55569714543078319</v>
      </c>
      <c r="Q22">
        <f>CORREL(s10ret,s4ret)</f>
        <v>0.56016144769031828</v>
      </c>
      <c r="R22">
        <f>CORREL(s10ret,s5ret)</f>
        <v>0.28021063069004037</v>
      </c>
      <c r="S22">
        <f>CORREL(s10ret,s6ret)</f>
        <v>0.47021330614458889</v>
      </c>
      <c r="T22">
        <f>CORREL(s10ret,s7ret)</f>
        <v>0.4947050187377775</v>
      </c>
      <c r="U22">
        <f>CORREL(s10ret,s8ret)</f>
        <v>0.18103756691673117</v>
      </c>
      <c r="V22">
        <f>CORREL(s10ret,s9ret)</f>
        <v>0.41346729522257458</v>
      </c>
      <c r="W22" s="3">
        <v>1</v>
      </c>
    </row>
    <row r="23" spans="2:23" x14ac:dyDescent="0.35">
      <c r="C23" s="85" t="s">
        <v>20</v>
      </c>
      <c r="D23" s="85"/>
      <c r="E23" s="85"/>
      <c r="F23" s="85"/>
      <c r="G23" s="85"/>
      <c r="H23" s="85"/>
      <c r="I23" s="85"/>
      <c r="J23" s="85"/>
      <c r="K23" s="85"/>
      <c r="L23" s="85"/>
      <c r="V23" s="8"/>
      <c r="W23" s="8"/>
    </row>
    <row r="24" spans="2:23" x14ac:dyDescent="0.35">
      <c r="B24" s="1"/>
      <c r="C24" s="36" t="s">
        <v>0</v>
      </c>
      <c r="D24" s="36" t="s">
        <v>1</v>
      </c>
      <c r="E24" s="36" t="s">
        <v>2</v>
      </c>
      <c r="F24" s="36" t="s">
        <v>3</v>
      </c>
      <c r="G24" s="36" t="s">
        <v>4</v>
      </c>
      <c r="H24" s="36" t="s">
        <v>5</v>
      </c>
      <c r="I24" s="36" t="s">
        <v>6</v>
      </c>
      <c r="J24" s="36" t="s">
        <v>29</v>
      </c>
      <c r="K24" s="36" t="s">
        <v>30</v>
      </c>
      <c r="L24" s="36" t="s">
        <v>31</v>
      </c>
      <c r="V24" s="8"/>
      <c r="W24" s="8"/>
    </row>
    <row r="25" spans="2:23" x14ac:dyDescent="0.35">
      <c r="B25" s="35" t="s">
        <v>0</v>
      </c>
      <c r="C25" s="15">
        <f>C$9^2</f>
        <v>1.3449450168593335E-2</v>
      </c>
      <c r="D25" s="15">
        <f t="array" ref="D25:L25">TRANSPOSE(C26:C34)</f>
        <v>3.3016175906826406E-3</v>
      </c>
      <c r="E25" s="15">
        <v>1.6142113854961235E-3</v>
      </c>
      <c r="F25" s="15">
        <v>2.4589833927920845E-3</v>
      </c>
      <c r="G25" s="15">
        <v>3.2194808065818701E-4</v>
      </c>
      <c r="H25" s="15">
        <v>3.3705817893136102E-3</v>
      </c>
      <c r="I25" s="15">
        <v>3.763086171531919E-3</v>
      </c>
      <c r="J25" s="15">
        <v>-1.1452651192052285E-4</v>
      </c>
      <c r="K25" s="15">
        <v>8.3248936332573787E-3</v>
      </c>
      <c r="L25" s="15">
        <v>2.9181480636506379E-3</v>
      </c>
    </row>
    <row r="26" spans="2:23" x14ac:dyDescent="0.35">
      <c r="B26" s="35" t="s">
        <v>1</v>
      </c>
      <c r="C26" s="16">
        <f t="shared" ref="C26:C34" si="14">C14*HLOOKUP(C$24,stock_table,4,FALSE)*HLOOKUP($B26,stock_table,4,FALSE)</f>
        <v>3.3016175906826406E-3</v>
      </c>
      <c r="D26" s="15">
        <f>D$9^2</f>
        <v>1.0460580774867756E-2</v>
      </c>
      <c r="E26" s="15">
        <f t="array" ref="E26:L26">TRANSPOSE(D27:D34)</f>
        <v>4.0394744753968446E-3</v>
      </c>
      <c r="F26" s="15">
        <v>2.519781887743894E-3</v>
      </c>
      <c r="G26" s="15">
        <v>1.6986136754755842E-3</v>
      </c>
      <c r="H26" s="15">
        <v>5.4706923725572308E-3</v>
      </c>
      <c r="I26" s="15">
        <v>2.4020226582304191E-3</v>
      </c>
      <c r="J26" s="15">
        <v>1.1947238014238864E-3</v>
      </c>
      <c r="K26" s="15">
        <v>5.322458702258108E-3</v>
      </c>
      <c r="L26" s="15">
        <v>4.3790106627844541E-3</v>
      </c>
    </row>
    <row r="27" spans="2:23" x14ac:dyDescent="0.35">
      <c r="B27" s="35" t="s">
        <v>2</v>
      </c>
      <c r="C27" s="16">
        <f t="shared" si="14"/>
        <v>1.6142113854961235E-3</v>
      </c>
      <c r="D27" s="16">
        <f t="shared" ref="D27:D34" si="15">D15*HLOOKUP(D$24,stock_table,4,FALSE)*HLOOKUP($B27,stock_table,4,FALSE)</f>
        <v>4.0394744753968446E-3</v>
      </c>
      <c r="E27" s="15">
        <f>E$9^2</f>
        <v>6.3287306357203569E-3</v>
      </c>
      <c r="F27" s="15">
        <f t="array" ref="F27:L27">TRANSPOSE(E28:E34)</f>
        <v>1.6813799384599564E-3</v>
      </c>
      <c r="G27" s="15">
        <v>1.2680661782933317E-3</v>
      </c>
      <c r="H27" s="15">
        <v>2.9511860897751237E-3</v>
      </c>
      <c r="I27" s="15">
        <v>4.6243082579184849E-3</v>
      </c>
      <c r="J27" s="15">
        <v>1.5825404160992637E-3</v>
      </c>
      <c r="K27" s="15">
        <v>4.4245426051867697E-3</v>
      </c>
      <c r="L27" s="15">
        <v>3.6382943144449664E-3</v>
      </c>
    </row>
    <row r="28" spans="2:23" x14ac:dyDescent="0.35">
      <c r="B28" s="35" t="s">
        <v>3</v>
      </c>
      <c r="C28" s="16">
        <f t="shared" si="14"/>
        <v>2.4589833927920845E-3</v>
      </c>
      <c r="D28" s="16">
        <f t="shared" si="15"/>
        <v>2.519781887743894E-3</v>
      </c>
      <c r="E28" s="16">
        <f t="shared" ref="E28:E34" si="16">E16*HLOOKUP(E$24,stock_table,4,FALSE)*HLOOKUP($B28,stock_table,4,FALSE)</f>
        <v>1.6813799384599564E-3</v>
      </c>
      <c r="F28" s="15">
        <f>F$9^2</f>
        <v>3.3843666293461236E-3</v>
      </c>
      <c r="G28" s="15">
        <f t="array" ref="G28:L28">TRANSPOSE(F29:F34)</f>
        <v>3.738561940361682E-4</v>
      </c>
      <c r="H28" s="15">
        <v>1.4417905487436931E-3</v>
      </c>
      <c r="I28" s="15">
        <v>2.6163303277871868E-3</v>
      </c>
      <c r="J28" s="15">
        <v>5.3097204726932441E-4</v>
      </c>
      <c r="K28" s="15">
        <v>4.2301060687646407E-3</v>
      </c>
      <c r="L28" s="15">
        <v>2.6819660378654343E-3</v>
      </c>
    </row>
    <row r="29" spans="2:23" x14ac:dyDescent="0.35">
      <c r="B29" s="35" t="s">
        <v>4</v>
      </c>
      <c r="C29" s="16">
        <f t="shared" si="14"/>
        <v>3.2194808065818701E-4</v>
      </c>
      <c r="D29" s="16">
        <f t="shared" si="15"/>
        <v>1.6986136754755842E-3</v>
      </c>
      <c r="E29" s="16">
        <f t="shared" si="16"/>
        <v>1.2680661782933317E-3</v>
      </c>
      <c r="F29" s="16">
        <f t="shared" ref="F29:F34" si="17">F17*HLOOKUP(F$24,stock_table,4,FALSE)*HLOOKUP($B29,stock_table,4,FALSE)</f>
        <v>3.738561940361682E-4</v>
      </c>
      <c r="G29" s="15">
        <f>G$9^2</f>
        <v>2.3567114366766103E-3</v>
      </c>
      <c r="H29" s="15">
        <f t="array" ref="H29:L29">TRANSPOSE(G30:G34)</f>
        <v>1.1883031600279897E-3</v>
      </c>
      <c r="I29" s="15">
        <v>1.0715167453864173E-3</v>
      </c>
      <c r="J29" s="15">
        <v>-9.066347319775192E-5</v>
      </c>
      <c r="K29" s="15">
        <v>-5.5028980563409115E-4</v>
      </c>
      <c r="L29" s="15">
        <v>1.1195388485771443E-3</v>
      </c>
    </row>
    <row r="30" spans="2:23" x14ac:dyDescent="0.35">
      <c r="B30" s="35" t="s">
        <v>5</v>
      </c>
      <c r="C30" s="16">
        <f t="shared" si="14"/>
        <v>3.3705817893136102E-3</v>
      </c>
      <c r="D30" s="16">
        <f t="shared" si="15"/>
        <v>5.4706923725572308E-3</v>
      </c>
      <c r="E30" s="16">
        <f t="shared" si="16"/>
        <v>2.9511860897751237E-3</v>
      </c>
      <c r="F30" s="16">
        <f t="shared" si="17"/>
        <v>1.4417905487436931E-3</v>
      </c>
      <c r="G30" s="16">
        <f>G18*HLOOKUP(G$24,stock_table,4,FALSE)*HLOOKUP($B30,stock_table,4,FALSE)</f>
        <v>1.1883031600279897E-3</v>
      </c>
      <c r="H30" s="15">
        <f>H$9^2</f>
        <v>4.7404290496011088E-3</v>
      </c>
      <c r="I30" s="15">
        <f t="array" ref="I30:L30">TRANSPOSE(H31:H34)</f>
        <v>2.2912537088953327E-3</v>
      </c>
      <c r="J30" s="15">
        <v>4.3362496135894099E-4</v>
      </c>
      <c r="K30" s="15">
        <v>3.2309190929636728E-3</v>
      </c>
      <c r="L30" s="15">
        <v>2.6644347932394618E-3</v>
      </c>
    </row>
    <row r="31" spans="2:23" x14ac:dyDescent="0.35">
      <c r="B31" s="35" t="s">
        <v>6</v>
      </c>
      <c r="C31" s="16">
        <f t="shared" si="14"/>
        <v>3.763086171531919E-3</v>
      </c>
      <c r="D31" s="16">
        <f t="shared" si="15"/>
        <v>2.4020226582304191E-3</v>
      </c>
      <c r="E31" s="16">
        <f t="shared" si="16"/>
        <v>4.6243082579184849E-3</v>
      </c>
      <c r="F31" s="16">
        <f t="shared" si="17"/>
        <v>2.6163303277871868E-3</v>
      </c>
      <c r="G31" s="16">
        <f>G19*HLOOKUP(G$24,stock_table,4,FALSE)*HLOOKUP($B31,stock_table,4,FALSE)</f>
        <v>1.0715167453864173E-3</v>
      </c>
      <c r="H31" s="16">
        <f>H19*HLOOKUP(H$24,stock_table,4,FALSE)*HLOOKUP($B31,stock_table,4,FALSE)</f>
        <v>2.2912537088953327E-3</v>
      </c>
      <c r="I31" s="15">
        <f>I$9^2</f>
        <v>1.054232004518829E-2</v>
      </c>
      <c r="J31" s="15">
        <f t="array" ref="J31:L31">TRANSPOSE(I32:I34)</f>
        <v>1.5889297612617147E-3</v>
      </c>
      <c r="K31" s="15">
        <v>6.8966556589465603E-3</v>
      </c>
      <c r="L31" s="15">
        <v>4.1803800896235734E-3</v>
      </c>
    </row>
    <row r="32" spans="2:23" x14ac:dyDescent="0.35">
      <c r="B32" s="35" t="s">
        <v>29</v>
      </c>
      <c r="C32" s="16">
        <f t="shared" si="14"/>
        <v>-1.1452651192052285E-4</v>
      </c>
      <c r="D32" s="17">
        <f t="shared" si="15"/>
        <v>1.1947238014238864E-3</v>
      </c>
      <c r="E32" s="17">
        <f t="shared" si="16"/>
        <v>1.5825404160992637E-3</v>
      </c>
      <c r="F32" s="17">
        <f t="shared" si="17"/>
        <v>5.3097204726932441E-4</v>
      </c>
      <c r="G32" s="17">
        <f>G20*HLOOKUP(G$24,stock_table,4,FALSE)*HLOOKUP($B32,stock_table,4,FALSE)</f>
        <v>-9.066347319775192E-5</v>
      </c>
      <c r="H32" s="17">
        <f>H20*HLOOKUP(H$24,stock_table,4,FALSE)*HLOOKUP($B32,stock_table,4,FALSE)</f>
        <v>4.3362496135894099E-4</v>
      </c>
      <c r="I32" s="17">
        <f>I20*HLOOKUP(I$24,stock_table,4,FALSE)*HLOOKUP($B32,stock_table,4,FALSE)</f>
        <v>1.5889297612617147E-3</v>
      </c>
      <c r="J32" s="15">
        <f>J$9^2</f>
        <v>2.8159839861219339E-3</v>
      </c>
      <c r="K32" s="15">
        <f t="array" ref="K32:L32">TRANSPOSE(J33:J34)</f>
        <v>1.9464855889274287E-3</v>
      </c>
      <c r="L32" s="15">
        <v>7.9065159376238438E-4</v>
      </c>
    </row>
    <row r="33" spans="2:12" x14ac:dyDescent="0.35">
      <c r="B33" s="35" t="s">
        <v>30</v>
      </c>
      <c r="C33" s="17">
        <f t="shared" si="14"/>
        <v>8.3248936332573787E-3</v>
      </c>
      <c r="D33" s="17">
        <f t="shared" si="15"/>
        <v>5.322458702258108E-3</v>
      </c>
      <c r="E33" s="17">
        <f t="shared" si="16"/>
        <v>4.4245426051867697E-3</v>
      </c>
      <c r="F33" s="17">
        <f t="shared" si="17"/>
        <v>4.2301060687646407E-3</v>
      </c>
      <c r="G33" s="17">
        <f>G21*HLOOKUP(G$24,stock_table,4,FALSE)*HLOOKUP($B33,stock_table,4,FALSE)</f>
        <v>-5.5028980563409115E-4</v>
      </c>
      <c r="H33" s="17">
        <f>H21*HLOOKUP(H$24,stock_table,4,FALSE)*HLOOKUP($B33,stock_table,4,FALSE)</f>
        <v>3.2309190929636728E-3</v>
      </c>
      <c r="I33" s="17">
        <f>I21*HLOOKUP(I$24,stock_table,4,FALSE)*HLOOKUP($B33,stock_table,4,FALSE)</f>
        <v>6.8966556589465603E-3</v>
      </c>
      <c r="J33" s="17">
        <f>J21*HLOOKUP(J$24,stock_table,4,FALSE)*HLOOKUP($B33,stock_table,4,FALSE)</f>
        <v>1.9464855889274287E-3</v>
      </c>
      <c r="K33" s="15">
        <f>K$9^2</f>
        <v>2.3421609555692224E-2</v>
      </c>
      <c r="L33" s="15">
        <f>K34</f>
        <v>5.2077591138778032E-3</v>
      </c>
    </row>
    <row r="34" spans="2:12" x14ac:dyDescent="0.35">
      <c r="B34" s="35" t="s">
        <v>31</v>
      </c>
      <c r="C34" s="17">
        <f t="shared" si="14"/>
        <v>2.9181480636506379E-3</v>
      </c>
      <c r="D34" s="17">
        <f t="shared" si="15"/>
        <v>4.3790106627844541E-3</v>
      </c>
      <c r="E34" s="17">
        <f t="shared" si="16"/>
        <v>3.6382943144449664E-3</v>
      </c>
      <c r="F34" s="17">
        <f t="shared" si="17"/>
        <v>2.6819660378654343E-3</v>
      </c>
      <c r="G34" s="17">
        <f>G22*HLOOKUP(G$24,stock_table,4,FALSE)*HLOOKUP($B34,stock_table,4,FALSE)</f>
        <v>1.1195388485771443E-3</v>
      </c>
      <c r="H34" s="17">
        <f>H22*HLOOKUP(H$24,stock_table,4,FALSE)*HLOOKUP($B34,stock_table,4,FALSE)</f>
        <v>2.6644347932394618E-3</v>
      </c>
      <c r="I34" s="17">
        <f>I22*HLOOKUP(I$24,stock_table,4,FALSE)*HLOOKUP($B34,stock_table,4,FALSE)</f>
        <v>4.1803800896235734E-3</v>
      </c>
      <c r="J34" s="17">
        <f>J22*HLOOKUP(J$24,stock_table,4,FALSE)*HLOOKUP($B34,stock_table,4,FALSE)</f>
        <v>7.9065159376238438E-4</v>
      </c>
      <c r="K34" s="17">
        <f>K22*HLOOKUP(K$24,stock_table,4,FALSE)*HLOOKUP($B34,stock_table,4,FALSE)</f>
        <v>5.2077591138778032E-3</v>
      </c>
      <c r="L34" s="15">
        <f>L$9^2</f>
        <v>6.7733374404916778E-3</v>
      </c>
    </row>
    <row r="36" spans="2:12" hidden="1" x14ac:dyDescent="0.35">
      <c r="C36" s="84" t="s">
        <v>58</v>
      </c>
      <c r="D36" s="84"/>
      <c r="E36" s="84"/>
      <c r="F36" s="84"/>
      <c r="G36" s="84"/>
      <c r="H36" s="84"/>
      <c r="I36" s="84"/>
      <c r="J36" s="84"/>
      <c r="K36" s="84"/>
      <c r="L36" s="84"/>
    </row>
    <row r="37" spans="2:12" hidden="1" x14ac:dyDescent="0.35">
      <c r="C37" s="36" t="s">
        <v>0</v>
      </c>
      <c r="D37" s="36" t="s">
        <v>1</v>
      </c>
      <c r="E37" s="36" t="s">
        <v>2</v>
      </c>
      <c r="F37" s="36" t="s">
        <v>3</v>
      </c>
      <c r="G37" s="36" t="s">
        <v>4</v>
      </c>
      <c r="H37" s="36" t="s">
        <v>5</v>
      </c>
      <c r="I37" s="36" t="s">
        <v>6</v>
      </c>
      <c r="J37" s="36" t="s">
        <v>29</v>
      </c>
      <c r="K37" s="36" t="s">
        <v>30</v>
      </c>
      <c r="L37" s="36" t="s">
        <v>31</v>
      </c>
    </row>
    <row r="38" spans="2:12" hidden="1" x14ac:dyDescent="0.35">
      <c r="B38" s="35" t="s">
        <v>0</v>
      </c>
      <c r="C38" s="20">
        <f t="array" ref="C38:L47">MINVERSE(sigma)</f>
        <v>120.22002278634409</v>
      </c>
      <c r="D38" s="20">
        <v>25.720002624095187</v>
      </c>
      <c r="E38" s="20">
        <v>38.931631652228113</v>
      </c>
      <c r="F38" s="20">
        <v>-28.390726139954502</v>
      </c>
      <c r="G38" s="20">
        <v>3.5121079700060767</v>
      </c>
      <c r="H38" s="20">
        <v>-99.633980196803165</v>
      </c>
      <c r="I38" s="20">
        <v>-17.649401651197721</v>
      </c>
      <c r="J38" s="20">
        <v>27.255133735388522</v>
      </c>
      <c r="K38" s="20">
        <v>-32.543447580783045</v>
      </c>
      <c r="L38" s="20">
        <v>-6.7475057106366902</v>
      </c>
    </row>
    <row r="39" spans="2:12" hidden="1" x14ac:dyDescent="0.35">
      <c r="B39" s="35" t="s">
        <v>1</v>
      </c>
      <c r="C39" s="21">
        <v>25.720002624095201</v>
      </c>
      <c r="D39" s="20">
        <v>309.22829076110276</v>
      </c>
      <c r="E39" s="20">
        <v>-6.1269892440974143</v>
      </c>
      <c r="F39" s="20">
        <v>-66.162887851965252</v>
      </c>
      <c r="G39" s="20">
        <v>-65.757672311713165</v>
      </c>
      <c r="H39" s="20">
        <v>-307.65169611056194</v>
      </c>
      <c r="I39" s="20">
        <v>64.504840829160457</v>
      </c>
      <c r="J39" s="20">
        <v>-70.844122994642589</v>
      </c>
      <c r="K39" s="20">
        <v>-24.69278554626365</v>
      </c>
      <c r="L39" s="20">
        <v>-62.176416900830894</v>
      </c>
    </row>
    <row r="40" spans="2:12" hidden="1" x14ac:dyDescent="0.35">
      <c r="B40" s="35" t="s">
        <v>2</v>
      </c>
      <c r="C40" s="21">
        <v>38.931631652228113</v>
      </c>
      <c r="D40" s="21">
        <v>-6.1269892440972997</v>
      </c>
      <c r="E40" s="20">
        <v>366.97702506148158</v>
      </c>
      <c r="F40" s="20">
        <v>24.706905906672613</v>
      </c>
      <c r="G40" s="20">
        <v>-68.487922481432662</v>
      </c>
      <c r="H40" s="20">
        <v>-132.62882420716468</v>
      </c>
      <c r="I40" s="20">
        <v>-85.172635382337049</v>
      </c>
      <c r="J40" s="20">
        <v>-105.99688398609079</v>
      </c>
      <c r="K40" s="20">
        <v>-18.528241990148583</v>
      </c>
      <c r="L40" s="20">
        <v>-77.038043072682143</v>
      </c>
    </row>
    <row r="41" spans="2:12" hidden="1" x14ac:dyDescent="0.35">
      <c r="B41" s="35" t="s">
        <v>3</v>
      </c>
      <c r="C41" s="21">
        <v>-28.390726139954509</v>
      </c>
      <c r="D41" s="21">
        <v>-66.162887851965223</v>
      </c>
      <c r="E41" s="21">
        <v>24.70690590667262</v>
      </c>
      <c r="F41" s="20">
        <v>515.18033578063978</v>
      </c>
      <c r="G41" s="20">
        <v>8.6276483612523389</v>
      </c>
      <c r="H41" s="20">
        <v>38.978554629978682</v>
      </c>
      <c r="I41" s="20">
        <v>-51.755946527185699</v>
      </c>
      <c r="J41" s="20">
        <v>-2.3961901817218121</v>
      </c>
      <c r="K41" s="20">
        <v>-35.803140011641126</v>
      </c>
      <c r="L41" s="20">
        <v>-119.26431075064257</v>
      </c>
    </row>
    <row r="42" spans="2:12" hidden="1" x14ac:dyDescent="0.35">
      <c r="B42" s="35" t="s">
        <v>4</v>
      </c>
      <c r="C42" s="21">
        <v>3.5121079700060753</v>
      </c>
      <c r="D42" s="21">
        <v>-65.757672311713179</v>
      </c>
      <c r="E42" s="21">
        <v>-68.487922481432634</v>
      </c>
      <c r="F42" s="21">
        <v>8.6276483612523336</v>
      </c>
      <c r="G42" s="20">
        <v>579.24335993784166</v>
      </c>
      <c r="H42" s="20">
        <v>-38.502030772503772</v>
      </c>
      <c r="I42" s="20">
        <v>-46.951126977426483</v>
      </c>
      <c r="J42" s="20">
        <v>84.898664160586137</v>
      </c>
      <c r="K42" s="20">
        <v>57.787919127139666</v>
      </c>
      <c r="L42" s="20">
        <v>-31.587339287254903</v>
      </c>
    </row>
    <row r="43" spans="2:12" hidden="1" x14ac:dyDescent="0.35">
      <c r="B43" s="35" t="s">
        <v>5</v>
      </c>
      <c r="C43" s="21">
        <v>-99.633980196803137</v>
      </c>
      <c r="D43" s="21">
        <v>-307.65169611056189</v>
      </c>
      <c r="E43" s="21">
        <v>-132.62882420716457</v>
      </c>
      <c r="F43" s="21">
        <v>38.978554629978667</v>
      </c>
      <c r="G43" s="21">
        <v>-38.502030772503808</v>
      </c>
      <c r="H43" s="20">
        <v>696.23155419823786</v>
      </c>
      <c r="I43" s="20">
        <v>-28.817989262881181</v>
      </c>
      <c r="J43" s="20">
        <v>79.327345507303903</v>
      </c>
      <c r="K43" s="20">
        <v>23.755655188524692</v>
      </c>
      <c r="L43" s="20">
        <v>20.37952061631669</v>
      </c>
    </row>
    <row r="44" spans="2:12" hidden="1" x14ac:dyDescent="0.35">
      <c r="B44" s="35" t="s">
        <v>6</v>
      </c>
      <c r="C44" s="21">
        <v>-17.649401651197717</v>
      </c>
      <c r="D44" s="21">
        <v>64.504840829160429</v>
      </c>
      <c r="E44" s="21">
        <v>-85.172635382337049</v>
      </c>
      <c r="F44" s="21">
        <v>-51.755946527185699</v>
      </c>
      <c r="G44" s="21">
        <v>-46.951126977426476</v>
      </c>
      <c r="H44" s="21">
        <v>-28.817989262881145</v>
      </c>
      <c r="I44" s="20">
        <v>184.95172447349114</v>
      </c>
      <c r="J44" s="20">
        <v>-45.4267726965886</v>
      </c>
      <c r="K44" s="20">
        <v>-21.654276655787509</v>
      </c>
      <c r="L44" s="20">
        <v>-40.955769717054409</v>
      </c>
    </row>
    <row r="45" spans="2:12" hidden="1" x14ac:dyDescent="0.35">
      <c r="B45" s="35" t="s">
        <v>29</v>
      </c>
      <c r="C45" s="21">
        <v>27.255133735388512</v>
      </c>
      <c r="D45" s="22">
        <v>-70.844122994642603</v>
      </c>
      <c r="E45" s="22">
        <v>-105.99688398609074</v>
      </c>
      <c r="F45" s="22">
        <v>-2.3961901817218267</v>
      </c>
      <c r="G45" s="22">
        <v>84.898664160586137</v>
      </c>
      <c r="H45" s="22">
        <v>79.327345507303932</v>
      </c>
      <c r="I45" s="22">
        <v>-45.4267726965886</v>
      </c>
      <c r="J45" s="20">
        <v>463.42496982848758</v>
      </c>
      <c r="K45" s="20">
        <v>-14.243375489503885</v>
      </c>
      <c r="L45" s="20">
        <v>31.598407532985679</v>
      </c>
    </row>
    <row r="46" spans="2:12" hidden="1" x14ac:dyDescent="0.35">
      <c r="B46" s="35" t="s">
        <v>30</v>
      </c>
      <c r="C46" s="22">
        <v>-32.543447580783045</v>
      </c>
      <c r="D46" s="22">
        <v>-24.692785546263654</v>
      </c>
      <c r="E46" s="22">
        <v>-18.528241990148583</v>
      </c>
      <c r="F46" s="22">
        <v>-35.803140011641133</v>
      </c>
      <c r="G46" s="22">
        <v>57.787919127139666</v>
      </c>
      <c r="H46" s="22">
        <v>23.755655188524695</v>
      </c>
      <c r="I46" s="22">
        <v>-21.654276655787513</v>
      </c>
      <c r="J46" s="22">
        <v>-14.243375489503892</v>
      </c>
      <c r="K46" s="20">
        <v>77.570452961240761</v>
      </c>
      <c r="L46" s="20">
        <v>-9.3962867325267609</v>
      </c>
    </row>
    <row r="47" spans="2:12" hidden="1" x14ac:dyDescent="0.35">
      <c r="B47" s="35" t="s">
        <v>31</v>
      </c>
      <c r="C47" s="22">
        <v>-6.7475057106366778</v>
      </c>
      <c r="D47" s="22">
        <v>-62.176416900830922</v>
      </c>
      <c r="E47" s="22">
        <v>-77.038043072682086</v>
      </c>
      <c r="F47" s="22">
        <v>-119.26431075064255</v>
      </c>
      <c r="G47" s="22">
        <v>-31.58733928725491</v>
      </c>
      <c r="H47" s="22">
        <v>20.379520616316693</v>
      </c>
      <c r="I47" s="22">
        <v>-40.955769717054444</v>
      </c>
      <c r="J47" s="22">
        <v>31.598407532985675</v>
      </c>
      <c r="K47" s="22">
        <v>-9.396286732526768</v>
      </c>
      <c r="L47" s="20">
        <v>305.36432550064524</v>
      </c>
    </row>
    <row r="48" spans="2:12" hidden="1" x14ac:dyDescent="0.35"/>
    <row r="49" spans="3:12" hidden="1" x14ac:dyDescent="0.35"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</row>
  </sheetData>
  <mergeCells count="2">
    <mergeCell ref="C36:L36"/>
    <mergeCell ref="C23:L23"/>
  </mergeCells>
  <dataValidations count="2">
    <dataValidation type="list" allowBlank="1" showInputMessage="1" showErrorMessage="1" sqref="D4" xr:uid="{00000000-0002-0000-0000-000000000000}">
      <formula1>$Y$1:$Y$3</formula1>
    </dataValidation>
    <dataValidation type="list" allowBlank="1" showInputMessage="1" showErrorMessage="1" sqref="K2" xr:uid="{00000000-0002-0000-0000-000001000000}">
      <formula1>$AB$2:$AB$3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Download">
                <anchor moveWithCells="1" sizeWithCells="1">
                  <from>
                    <xdr:col>5</xdr:col>
                    <xdr:colOff>6350</xdr:colOff>
                    <xdr:row>2</xdr:row>
                    <xdr:rowOff>88900</xdr:rowOff>
                  </from>
                  <to>
                    <xdr:col>6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llInOne">
                <anchor moveWithCells="1" sizeWithCells="1">
                  <from>
                    <xdr:col>11</xdr:col>
                    <xdr:colOff>95250</xdr:colOff>
                    <xdr:row>3</xdr:row>
                    <xdr:rowOff>19050</xdr:rowOff>
                  </from>
                  <to>
                    <xdr:col>23</xdr:col>
                    <xdr:colOff>44450</xdr:colOff>
                    <xdr:row>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Optimize">
                <anchor moveWithCells="1" sizeWithCells="1">
                  <from>
                    <xdr:col>11</xdr:col>
                    <xdr:colOff>101600</xdr:colOff>
                    <xdr:row>0</xdr:row>
                    <xdr:rowOff>95250</xdr:rowOff>
                  </from>
                  <to>
                    <xdr:col>23</xdr:col>
                    <xdr:colOff>44450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AE67"/>
  <sheetViews>
    <sheetView showGridLines="0" tabSelected="1" topLeftCell="B1" zoomScale="80" zoomScaleNormal="80" workbookViewId="0">
      <selection activeCell="AB13" sqref="AB13"/>
    </sheetView>
  </sheetViews>
  <sheetFormatPr defaultRowHeight="14.5" x14ac:dyDescent="0.35"/>
  <cols>
    <col min="1" max="1" width="2.54296875" customWidth="1"/>
    <col min="2" max="2" width="9.7265625" style="31" customWidth="1"/>
    <col min="3" max="12" width="9.7265625" style="42" customWidth="1"/>
    <col min="13" max="13" width="9.7265625" style="31" customWidth="1"/>
    <col min="14" max="14" width="5" customWidth="1"/>
    <col min="16" max="16" width="18.26953125" customWidth="1"/>
    <col min="21" max="21" width="13" bestFit="1" customWidth="1"/>
    <col min="28" max="28" width="11.453125" customWidth="1"/>
    <col min="30" max="30" width="9.7265625" customWidth="1"/>
    <col min="31" max="31" width="13" customWidth="1"/>
  </cols>
  <sheetData>
    <row r="2" spans="2:31" x14ac:dyDescent="0.35">
      <c r="O2" s="87"/>
      <c r="P2" s="87"/>
      <c r="Q2" s="87"/>
      <c r="R2" s="87"/>
      <c r="S2" s="87"/>
      <c r="AC2" t="s">
        <v>75</v>
      </c>
      <c r="AD2">
        <f>(mup-rf)/(A_*sp^2)</f>
        <v>0.86403720835122655</v>
      </c>
    </row>
    <row r="3" spans="2:31" x14ac:dyDescent="0.35">
      <c r="O3" s="80"/>
      <c r="P3" s="81"/>
      <c r="Q3" s="78"/>
      <c r="R3" s="79"/>
      <c r="S3" s="79"/>
      <c r="AC3" t="s">
        <v>76</v>
      </c>
      <c r="AD3">
        <f>muc-0.5*A_*sc^2</f>
        <v>0</v>
      </c>
    </row>
    <row r="4" spans="2:31" x14ac:dyDescent="0.35">
      <c r="B4" s="40" t="s">
        <v>25</v>
      </c>
      <c r="P4" s="37"/>
      <c r="Q4" s="38"/>
      <c r="AC4" t="s">
        <v>77</v>
      </c>
      <c r="AD4" s="31"/>
      <c r="AE4" s="31">
        <f>0.5*A_*sc^2+U</f>
        <v>0</v>
      </c>
    </row>
    <row r="5" spans="2:31" x14ac:dyDescent="0.35">
      <c r="B5" s="41"/>
      <c r="C5" s="86" t="s">
        <v>24</v>
      </c>
      <c r="D5" s="86"/>
      <c r="E5" s="86"/>
      <c r="F5" s="86"/>
      <c r="G5" s="86"/>
      <c r="H5" s="86"/>
      <c r="I5" s="86"/>
      <c r="J5" s="86"/>
      <c r="K5" s="86"/>
      <c r="L5" s="86"/>
      <c r="AC5" t="s">
        <v>78</v>
      </c>
      <c r="AD5" s="31"/>
    </row>
    <row r="6" spans="2:31" ht="16.5" x14ac:dyDescent="0.45">
      <c r="B6" s="39" t="s">
        <v>26</v>
      </c>
      <c r="C6" s="43" t="s">
        <v>0</v>
      </c>
      <c r="D6" s="43" t="s">
        <v>1</v>
      </c>
      <c r="E6" s="43" t="s">
        <v>2</v>
      </c>
      <c r="F6" s="43" t="s">
        <v>3</v>
      </c>
      <c r="G6" s="43" t="s">
        <v>4</v>
      </c>
      <c r="H6" s="43" t="s">
        <v>5</v>
      </c>
      <c r="I6" s="43" t="s">
        <v>6</v>
      </c>
      <c r="J6" s="43" t="s">
        <v>29</v>
      </c>
      <c r="K6" s="43" t="s">
        <v>30</v>
      </c>
      <c r="L6" s="43" t="s">
        <v>31</v>
      </c>
      <c r="M6" s="39" t="s">
        <v>27</v>
      </c>
      <c r="AE6">
        <f>Result!D2</f>
        <v>4</v>
      </c>
    </row>
    <row r="7" spans="2:31" ht="15" customHeight="1" x14ac:dyDescent="0.35">
      <c r="AC7" s="30"/>
      <c r="AD7" s="30"/>
      <c r="AE7" s="59"/>
    </row>
    <row r="8" spans="2:31" x14ac:dyDescent="0.35">
      <c r="AC8" s="30"/>
      <c r="AD8" s="30"/>
      <c r="AE8" s="59"/>
    </row>
    <row r="9" spans="2:31" x14ac:dyDescent="0.35">
      <c r="AC9" s="30"/>
      <c r="AD9" s="30"/>
      <c r="AE9" s="59"/>
    </row>
    <row r="10" spans="2:31" x14ac:dyDescent="0.35">
      <c r="AC10" s="30"/>
      <c r="AD10" s="30"/>
      <c r="AE10" s="59"/>
    </row>
    <row r="11" spans="2:31" x14ac:dyDescent="0.35">
      <c r="AB11" s="83"/>
      <c r="AC11" s="30"/>
      <c r="AD11" s="31"/>
      <c r="AE11" s="59"/>
    </row>
    <row r="12" spans="2:31" x14ac:dyDescent="0.35">
      <c r="AB12" s="83"/>
      <c r="AC12" s="30"/>
      <c r="AD12" s="31"/>
      <c r="AE12" s="59"/>
    </row>
    <row r="13" spans="2:31" x14ac:dyDescent="0.35">
      <c r="AB13" s="83"/>
      <c r="AC13" s="30"/>
      <c r="AD13" s="31"/>
      <c r="AE13" s="59"/>
    </row>
    <row r="14" spans="2:31" x14ac:dyDescent="0.35">
      <c r="AB14" s="83"/>
      <c r="AC14" s="30"/>
      <c r="AD14" s="31"/>
      <c r="AE14" s="59"/>
    </row>
    <row r="15" spans="2:31" x14ac:dyDescent="0.35">
      <c r="AB15" s="83"/>
      <c r="AC15" s="30"/>
      <c r="AD15" s="31"/>
      <c r="AE15" s="59"/>
    </row>
    <row r="16" spans="2:31" x14ac:dyDescent="0.35">
      <c r="AB16" s="83"/>
      <c r="AC16" s="30"/>
      <c r="AD16" s="31"/>
      <c r="AE16" s="59"/>
    </row>
    <row r="17" spans="1:31" x14ac:dyDescent="0.35">
      <c r="AB17" s="83"/>
      <c r="AC17" s="30"/>
      <c r="AD17" s="31"/>
      <c r="AE17" s="59"/>
    </row>
    <row r="18" spans="1:31" x14ac:dyDescent="0.35">
      <c r="A18" s="30"/>
      <c r="AB18" s="83"/>
      <c r="AC18" s="30"/>
      <c r="AD18" s="31"/>
      <c r="AE18" s="59"/>
    </row>
    <row r="19" spans="1:31" x14ac:dyDescent="0.35">
      <c r="A19" s="30"/>
      <c r="AB19" s="83"/>
      <c r="AC19" s="30"/>
      <c r="AD19" s="31"/>
      <c r="AE19" s="59"/>
    </row>
    <row r="20" spans="1:31" x14ac:dyDescent="0.35">
      <c r="A20" s="30"/>
      <c r="AB20" s="83"/>
      <c r="AC20" s="30"/>
      <c r="AD20" s="31"/>
      <c r="AE20" s="59"/>
    </row>
    <row r="21" spans="1:31" x14ac:dyDescent="0.35">
      <c r="A21" s="30"/>
      <c r="AB21" s="83"/>
      <c r="AC21" s="30"/>
      <c r="AD21" s="31"/>
      <c r="AE21" s="59"/>
    </row>
    <row r="22" spans="1:31" x14ac:dyDescent="0.35">
      <c r="A22" s="30"/>
      <c r="AB22" s="83"/>
      <c r="AC22" s="30"/>
      <c r="AD22" s="31"/>
      <c r="AE22" s="59"/>
    </row>
    <row r="23" spans="1:31" x14ac:dyDescent="0.35">
      <c r="A23" s="30"/>
      <c r="AB23" s="83"/>
      <c r="AC23" s="30"/>
      <c r="AD23" s="31"/>
      <c r="AE23" s="59"/>
    </row>
    <row r="24" spans="1:31" x14ac:dyDescent="0.35">
      <c r="A24" s="30"/>
      <c r="AB24" s="83"/>
      <c r="AC24" s="30"/>
      <c r="AD24" s="31"/>
      <c r="AE24" s="59"/>
    </row>
    <row r="25" spans="1:31" x14ac:dyDescent="0.35">
      <c r="A25" s="30"/>
      <c r="B25" s="41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1"/>
      <c r="AB25" s="83"/>
      <c r="AC25" s="30"/>
      <c r="AD25" s="31"/>
      <c r="AE25" s="59"/>
    </row>
    <row r="26" spans="1:31" x14ac:dyDescent="0.35">
      <c r="A26" s="30"/>
      <c r="AB26" s="83"/>
      <c r="AC26" s="30"/>
      <c r="AD26" s="31"/>
      <c r="AE26" s="59"/>
    </row>
    <row r="27" spans="1:31" x14ac:dyDescent="0.35">
      <c r="A27" s="30"/>
      <c r="AC27" s="30"/>
      <c r="AD27" s="30"/>
      <c r="AE27" s="59"/>
    </row>
    <row r="28" spans="1:31" x14ac:dyDescent="0.35">
      <c r="A28" s="30"/>
      <c r="AC28" s="30"/>
      <c r="AD28" s="30"/>
      <c r="AE28" s="59"/>
    </row>
    <row r="29" spans="1:31" x14ac:dyDescent="0.35">
      <c r="A29" s="30"/>
      <c r="AC29" s="30"/>
      <c r="AD29" s="30"/>
      <c r="AE29" s="59"/>
    </row>
    <row r="30" spans="1:31" x14ac:dyDescent="0.35">
      <c r="A30" s="30"/>
      <c r="AC30" s="30"/>
      <c r="AD30" s="30"/>
      <c r="AE30" s="59"/>
    </row>
    <row r="31" spans="1:31" x14ac:dyDescent="0.35">
      <c r="A31" s="30"/>
      <c r="AC31" s="30"/>
      <c r="AD31" s="30"/>
      <c r="AE31" s="59"/>
    </row>
    <row r="32" spans="1:31" x14ac:dyDescent="0.35">
      <c r="A32" s="30"/>
      <c r="AC32" s="30"/>
      <c r="AD32" s="30"/>
      <c r="AE32" s="59"/>
    </row>
    <row r="33" spans="1:31" x14ac:dyDescent="0.35">
      <c r="A33" s="30"/>
      <c r="AC33" s="30"/>
      <c r="AD33" s="30"/>
      <c r="AE33" s="59"/>
    </row>
    <row r="34" spans="1:31" x14ac:dyDescent="0.35">
      <c r="A34" s="30"/>
      <c r="AC34" s="30"/>
      <c r="AD34" s="30"/>
      <c r="AE34" s="59"/>
    </row>
    <row r="35" spans="1:31" x14ac:dyDescent="0.35">
      <c r="A35" s="30"/>
      <c r="AC35" s="30"/>
      <c r="AD35" s="30"/>
      <c r="AE35" s="59"/>
    </row>
    <row r="36" spans="1:31" x14ac:dyDescent="0.35">
      <c r="A36" s="30"/>
      <c r="AC36" s="30"/>
      <c r="AD36" s="30"/>
      <c r="AE36" s="59"/>
    </row>
    <row r="37" spans="1:31" x14ac:dyDescent="0.35">
      <c r="A37" s="30"/>
      <c r="P37" s="54" t="s">
        <v>63</v>
      </c>
      <c r="Q37" s="54" t="s">
        <v>64</v>
      </c>
      <c r="R37" s="54" t="s">
        <v>65</v>
      </c>
      <c r="S37" s="54" t="s">
        <v>66</v>
      </c>
      <c r="T37" s="54" t="s">
        <v>67</v>
      </c>
      <c r="U37" s="54" t="s">
        <v>68</v>
      </c>
      <c r="V37" s="54" t="s">
        <v>69</v>
      </c>
      <c r="W37" s="54" t="s">
        <v>70</v>
      </c>
      <c r="X37" s="54" t="s">
        <v>71</v>
      </c>
      <c r="Y37" s="54" t="s">
        <v>72</v>
      </c>
      <c r="Z37" s="53" t="s">
        <v>73</v>
      </c>
      <c r="AC37" s="30"/>
      <c r="AD37" s="30"/>
      <c r="AE37" s="59"/>
    </row>
    <row r="38" spans="1:31" x14ac:dyDescent="0.35">
      <c r="A38" s="30"/>
      <c r="O38" s="52" t="s">
        <v>50</v>
      </c>
      <c r="P38" s="51">
        <v>0</v>
      </c>
      <c r="Q38" s="51">
        <v>0</v>
      </c>
      <c r="R38" s="51">
        <v>0</v>
      </c>
      <c r="S38" s="51">
        <v>0.27173619839858171</v>
      </c>
      <c r="T38" s="51">
        <v>9.7538444186192966E-2</v>
      </c>
      <c r="U38" s="51">
        <v>0.46359810696053744</v>
      </c>
      <c r="V38" s="51">
        <v>0</v>
      </c>
      <c r="W38" s="51">
        <v>0</v>
      </c>
      <c r="X38" s="51">
        <v>0.1671272504546881</v>
      </c>
      <c r="Y38" s="51">
        <v>0</v>
      </c>
      <c r="Z38" s="52">
        <f>SUM(xp)</f>
        <v>1.0000000000000002</v>
      </c>
      <c r="AC38" s="30"/>
      <c r="AD38" s="30"/>
      <c r="AE38" s="59"/>
    </row>
    <row r="39" spans="1:31" x14ac:dyDescent="0.35">
      <c r="A39" s="30"/>
      <c r="O39" s="56" t="s">
        <v>51</v>
      </c>
      <c r="P39" s="55">
        <f t="array" ref="P39">MMULT(xp,TRANSPOSE(mu))</f>
        <v>1.4748439807868144E-2</v>
      </c>
      <c r="AC39" s="30"/>
      <c r="AD39" s="30"/>
      <c r="AE39" s="59"/>
    </row>
    <row r="40" spans="1:31" x14ac:dyDescent="0.35">
      <c r="A40" s="30"/>
      <c r="O40" s="56" t="s">
        <v>52</v>
      </c>
      <c r="P40" s="55">
        <f t="array" ref="P40">SQRT(MMULT(xp,MMULT(sigma,TRANSPOSE(xp))))</f>
        <v>5.7470339828113316E-2</v>
      </c>
      <c r="AC40" s="30"/>
      <c r="AD40" s="30"/>
      <c r="AE40" s="59"/>
    </row>
    <row r="41" spans="1:31" x14ac:dyDescent="0.35">
      <c r="A41" s="30"/>
      <c r="O41" s="56" t="s">
        <v>53</v>
      </c>
      <c r="P41" s="55">
        <v>-8.3683040105396265E-3</v>
      </c>
      <c r="AC41" s="30"/>
      <c r="AD41" s="30"/>
      <c r="AE41" s="59"/>
    </row>
    <row r="42" spans="1:31" x14ac:dyDescent="0.35">
      <c r="A42" s="30"/>
      <c r="AC42" s="30"/>
      <c r="AD42" s="30"/>
      <c r="AE42" s="59"/>
    </row>
    <row r="43" spans="1:31" x14ac:dyDescent="0.35">
      <c r="A43" s="30"/>
      <c r="O43" s="56" t="s">
        <v>57</v>
      </c>
      <c r="P43" s="56"/>
      <c r="Q43" s="56">
        <f>(mup-rf)/sp</f>
        <v>0.19862604795231736</v>
      </c>
      <c r="AC43" s="30"/>
      <c r="AD43" s="30"/>
      <c r="AE43" s="59"/>
    </row>
    <row r="44" spans="1:31" x14ac:dyDescent="0.35">
      <c r="A44" s="30"/>
      <c r="AC44" s="30"/>
      <c r="AD44" s="30"/>
      <c r="AE44" s="59"/>
    </row>
    <row r="45" spans="1:31" x14ac:dyDescent="0.35">
      <c r="A45" s="30"/>
      <c r="P45" s="58" t="s">
        <v>59</v>
      </c>
      <c r="Q45" s="58" t="s">
        <v>74</v>
      </c>
      <c r="AC45" s="30"/>
      <c r="AD45" s="30"/>
      <c r="AE45" s="59"/>
    </row>
    <row r="46" spans="1:31" x14ac:dyDescent="0.35">
      <c r="A46" s="18"/>
      <c r="O46" s="57"/>
      <c r="P46" s="51"/>
      <c r="Q46" s="51"/>
    </row>
    <row r="47" spans="1:31" x14ac:dyDescent="0.35">
      <c r="O47" s="57"/>
      <c r="P47" s="51"/>
      <c r="Q47" s="51"/>
    </row>
    <row r="48" spans="1:31" ht="16.5" x14ac:dyDescent="0.45">
      <c r="B48" s="39" t="s">
        <v>26</v>
      </c>
      <c r="C48" s="43" t="s">
        <v>0</v>
      </c>
      <c r="D48" s="43" t="s">
        <v>1</v>
      </c>
      <c r="E48" s="43" t="s">
        <v>2</v>
      </c>
      <c r="F48" s="43" t="s">
        <v>3</v>
      </c>
      <c r="G48" s="43" t="s">
        <v>4</v>
      </c>
      <c r="H48" s="43" t="s">
        <v>5</v>
      </c>
      <c r="I48" s="43" t="s">
        <v>6</v>
      </c>
      <c r="J48" s="43" t="s">
        <v>29</v>
      </c>
      <c r="K48" s="43" t="s">
        <v>30</v>
      </c>
      <c r="L48" s="43" t="s">
        <v>31</v>
      </c>
      <c r="M48" s="39" t="s">
        <v>27</v>
      </c>
    </row>
    <row r="67" spans="2:13" x14ac:dyDescent="0.35">
      <c r="B67" s="41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1"/>
    </row>
  </sheetData>
  <dataConsolidate/>
  <mergeCells count="2">
    <mergeCell ref="C5:L5"/>
    <mergeCell ref="O2:S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Optimize">
                <anchor moveWithCells="1" sizeWithCells="1">
                  <from>
                    <xdr:col>13</xdr:col>
                    <xdr:colOff>292100</xdr:colOff>
                    <xdr:row>3</xdr:row>
                    <xdr:rowOff>19050</xdr:rowOff>
                  </from>
                  <to>
                    <xdr:col>17</xdr:col>
                    <xdr:colOff>95250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AllInOne">
                <anchor moveWithCells="1" sizeWithCells="1">
                  <from>
                    <xdr:col>18</xdr:col>
                    <xdr:colOff>279400</xdr:colOff>
                    <xdr:row>3</xdr:row>
                    <xdr:rowOff>25400</xdr:rowOff>
                  </from>
                  <to>
                    <xdr:col>21</xdr:col>
                    <xdr:colOff>44450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CC1350"/>
  <sheetViews>
    <sheetView showGridLines="0" zoomScale="90" zoomScaleNormal="90" workbookViewId="0">
      <selection activeCell="I3" sqref="I3"/>
    </sheetView>
  </sheetViews>
  <sheetFormatPr defaultRowHeight="14.5" x14ac:dyDescent="0.35"/>
  <cols>
    <col min="2" max="2" width="9.7265625" bestFit="1" customWidth="1"/>
    <col min="3" max="6" width="6" bestFit="1" customWidth="1"/>
    <col min="7" max="7" width="9" bestFit="1" customWidth="1"/>
    <col min="8" max="8" width="9.26953125" bestFit="1" customWidth="1"/>
    <col min="10" max="10" width="10.453125" bestFit="1" customWidth="1"/>
    <col min="18" max="18" width="9.7265625" bestFit="1" customWidth="1"/>
  </cols>
  <sheetData>
    <row r="1" spans="2:81" x14ac:dyDescent="0.35"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44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44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44</v>
      </c>
      <c r="Z1" t="s">
        <v>13</v>
      </c>
      <c r="AA1" t="s">
        <v>14</v>
      </c>
      <c r="AB1" t="s">
        <v>15</v>
      </c>
      <c r="AC1" t="s">
        <v>16</v>
      </c>
      <c r="AD1" t="s">
        <v>17</v>
      </c>
      <c r="AE1" t="s">
        <v>18</v>
      </c>
      <c r="AF1" t="s">
        <v>19</v>
      </c>
      <c r="AG1" t="s">
        <v>44</v>
      </c>
      <c r="AH1" t="s">
        <v>13</v>
      </c>
      <c r="AI1" t="s">
        <v>14</v>
      </c>
      <c r="AJ1" t="s">
        <v>15</v>
      </c>
      <c r="AK1" t="s">
        <v>16</v>
      </c>
      <c r="AL1" t="s">
        <v>17</v>
      </c>
      <c r="AM1" t="s">
        <v>18</v>
      </c>
      <c r="AN1" t="s">
        <v>19</v>
      </c>
      <c r="AO1" t="s">
        <v>44</v>
      </c>
      <c r="AP1" t="s">
        <v>13</v>
      </c>
      <c r="AQ1" t="s">
        <v>14</v>
      </c>
      <c r="AR1" t="s">
        <v>15</v>
      </c>
      <c r="AS1" t="s">
        <v>16</v>
      </c>
      <c r="AT1" t="s">
        <v>17</v>
      </c>
      <c r="AU1" t="s">
        <v>18</v>
      </c>
      <c r="AV1" t="s">
        <v>19</v>
      </c>
      <c r="AW1" t="s">
        <v>44</v>
      </c>
      <c r="AX1" t="s">
        <v>13</v>
      </c>
      <c r="AY1" t="s">
        <v>14</v>
      </c>
      <c r="AZ1" t="s">
        <v>15</v>
      </c>
      <c r="BA1" t="s">
        <v>16</v>
      </c>
      <c r="BB1" t="s">
        <v>17</v>
      </c>
      <c r="BC1" t="s">
        <v>18</v>
      </c>
      <c r="BD1" t="s">
        <v>19</v>
      </c>
      <c r="BE1" t="s">
        <v>44</v>
      </c>
      <c r="BF1" t="s">
        <v>13</v>
      </c>
      <c r="BG1" t="s">
        <v>14</v>
      </c>
      <c r="BH1" t="s">
        <v>15</v>
      </c>
      <c r="BI1" t="s">
        <v>16</v>
      </c>
      <c r="BJ1" t="s">
        <v>17</v>
      </c>
      <c r="BK1" t="s">
        <v>18</v>
      </c>
      <c r="BL1" t="s">
        <v>19</v>
      </c>
      <c r="BM1" t="s">
        <v>44</v>
      </c>
      <c r="BN1" t="s">
        <v>13</v>
      </c>
      <c r="BO1" t="s">
        <v>14</v>
      </c>
      <c r="BP1" t="s">
        <v>15</v>
      </c>
      <c r="BQ1" t="s">
        <v>16</v>
      </c>
      <c r="BR1" t="s">
        <v>17</v>
      </c>
      <c r="BS1" t="s">
        <v>18</v>
      </c>
      <c r="BT1" t="s">
        <v>19</v>
      </c>
      <c r="BU1" t="s">
        <v>44</v>
      </c>
      <c r="BV1" t="s">
        <v>13</v>
      </c>
      <c r="BW1" t="s">
        <v>14</v>
      </c>
      <c r="BX1" t="s">
        <v>15</v>
      </c>
      <c r="BY1" t="s">
        <v>16</v>
      </c>
      <c r="BZ1" t="s">
        <v>17</v>
      </c>
      <c r="CA1" t="s">
        <v>18</v>
      </c>
      <c r="CB1" t="s">
        <v>19</v>
      </c>
      <c r="CC1" t="s">
        <v>44</v>
      </c>
    </row>
    <row r="2" spans="2:81" x14ac:dyDescent="0.35">
      <c r="B2" s="6">
        <v>40422</v>
      </c>
      <c r="C2">
        <v>13.2</v>
      </c>
      <c r="D2">
        <v>14.35</v>
      </c>
      <c r="E2">
        <v>13.13</v>
      </c>
      <c r="F2">
        <v>13.86</v>
      </c>
      <c r="G2">
        <v>31420800</v>
      </c>
      <c r="H2">
        <v>13.86</v>
      </c>
      <c r="I2">
        <f>IF(H3="","",H2/H3-1)</f>
        <v>5.720823798626995E-2</v>
      </c>
      <c r="J2" s="6">
        <v>40422</v>
      </c>
      <c r="K2">
        <v>14.73</v>
      </c>
      <c r="L2">
        <v>16.600000000000001</v>
      </c>
      <c r="M2">
        <v>14.6</v>
      </c>
      <c r="N2">
        <v>16.55</v>
      </c>
      <c r="O2">
        <v>63013700</v>
      </c>
      <c r="P2">
        <v>16.55</v>
      </c>
      <c r="Q2">
        <f>IF(P3="","",P2/P3-1)</f>
        <v>0.151704940848991</v>
      </c>
      <c r="R2" s="6">
        <v>40422</v>
      </c>
      <c r="S2">
        <v>23.67</v>
      </c>
      <c r="T2">
        <v>25.53</v>
      </c>
      <c r="U2">
        <v>23.54</v>
      </c>
      <c r="V2">
        <v>25.43</v>
      </c>
      <c r="W2">
        <v>67066100</v>
      </c>
      <c r="X2">
        <v>25.43</v>
      </c>
      <c r="Y2">
        <f>IF(X3="","",X2/X3-1)</f>
        <v>8.3510864933958207E-2</v>
      </c>
      <c r="Z2" s="6">
        <v>40422</v>
      </c>
      <c r="AA2">
        <v>125.31</v>
      </c>
      <c r="AB2">
        <v>132.09</v>
      </c>
      <c r="AC2">
        <v>124.52</v>
      </c>
      <c r="AD2">
        <v>131.79</v>
      </c>
      <c r="AE2">
        <v>5908700</v>
      </c>
      <c r="AF2">
        <v>131.79</v>
      </c>
      <c r="AG2">
        <f>IF(AF3="","",AF2/AF3-1)</f>
        <v>7.0332169252010024E-2</v>
      </c>
      <c r="AH2" s="6">
        <v>40422</v>
      </c>
      <c r="AI2">
        <v>50.49</v>
      </c>
      <c r="AJ2">
        <v>53.67</v>
      </c>
      <c r="AK2">
        <v>50.46</v>
      </c>
      <c r="AL2">
        <v>53.54</v>
      </c>
      <c r="AM2">
        <v>11427800</v>
      </c>
      <c r="AN2">
        <v>53.54</v>
      </c>
      <c r="AO2">
        <f>IF(AN3="","",AN2/AN3-1)</f>
        <v>6.7810131631431902E-2</v>
      </c>
      <c r="AP2" s="6">
        <v>40422</v>
      </c>
      <c r="AQ2">
        <v>71.13</v>
      </c>
      <c r="AR2">
        <v>79.040000000000006</v>
      </c>
      <c r="AS2">
        <v>70.819999999999993</v>
      </c>
      <c r="AT2">
        <v>78.37</v>
      </c>
      <c r="AU2">
        <v>2977200</v>
      </c>
      <c r="AV2">
        <v>78.37</v>
      </c>
      <c r="AW2">
        <f>IF(AV3="","",AV2/AV3-1)</f>
        <v>0.12374533983366809</v>
      </c>
      <c r="AX2" s="6">
        <v>40422</v>
      </c>
      <c r="AY2">
        <v>454.98</v>
      </c>
      <c r="AZ2">
        <v>510.41</v>
      </c>
      <c r="BA2">
        <v>452.5</v>
      </c>
      <c r="BB2">
        <v>508.28</v>
      </c>
      <c r="BC2">
        <v>3019100</v>
      </c>
      <c r="BD2">
        <v>508.28</v>
      </c>
      <c r="BE2">
        <f>IF(BD3="","",BD2/BD3-1)</f>
        <v>0.12946091284831773</v>
      </c>
      <c r="BF2" s="6">
        <v>40422</v>
      </c>
      <c r="BG2">
        <v>60.04</v>
      </c>
      <c r="BH2">
        <v>61.82</v>
      </c>
      <c r="BI2">
        <v>59.72</v>
      </c>
      <c r="BJ2">
        <v>61.55</v>
      </c>
      <c r="BK2">
        <v>21619100</v>
      </c>
      <c r="BL2">
        <v>61.55</v>
      </c>
      <c r="BM2">
        <f>IF(BL3="","",BL2/BL3-1)</f>
        <v>4.1278971409236975E-2</v>
      </c>
      <c r="BN2" s="6">
        <v>40422</v>
      </c>
      <c r="BO2">
        <v>13.05</v>
      </c>
      <c r="BP2">
        <v>14.32</v>
      </c>
      <c r="BQ2">
        <v>13.04</v>
      </c>
      <c r="BR2">
        <v>13.98</v>
      </c>
      <c r="BS2">
        <v>2839100</v>
      </c>
      <c r="BT2">
        <v>13.98</v>
      </c>
      <c r="BU2">
        <f>IF(BT3="","",BT2/BT3-1)</f>
        <v>9.048361934477378E-2</v>
      </c>
      <c r="BV2" s="6">
        <v>40422</v>
      </c>
      <c r="BW2">
        <v>17.940000000000001</v>
      </c>
      <c r="BX2">
        <v>19.079999999999998</v>
      </c>
      <c r="BY2">
        <v>17.75</v>
      </c>
      <c r="BZ2">
        <v>18.93</v>
      </c>
      <c r="CA2">
        <v>69488400</v>
      </c>
      <c r="CB2">
        <v>18.93</v>
      </c>
      <c r="CC2">
        <f>IF(CB3="","",CB2/CB3-1)</f>
        <v>7.1307300509337646E-2</v>
      </c>
    </row>
    <row r="3" spans="2:81" x14ac:dyDescent="0.35">
      <c r="B3" s="6">
        <v>40392</v>
      </c>
      <c r="C3">
        <v>14.01</v>
      </c>
      <c r="D3">
        <v>14.52</v>
      </c>
      <c r="E3">
        <v>12.94</v>
      </c>
      <c r="F3">
        <v>13.11</v>
      </c>
      <c r="G3">
        <v>13758500</v>
      </c>
      <c r="H3">
        <v>13.11</v>
      </c>
      <c r="I3">
        <f t="shared" ref="I3:I66" si="0">IF(H4="","",H3/H4-1)</f>
        <v>-5.5475504322766711E-2</v>
      </c>
      <c r="J3" s="6">
        <v>40392</v>
      </c>
      <c r="K3">
        <v>16.32</v>
      </c>
      <c r="L3">
        <v>16.54</v>
      </c>
      <c r="M3">
        <v>14.25</v>
      </c>
      <c r="N3">
        <v>14.48</v>
      </c>
      <c r="O3">
        <v>60617900</v>
      </c>
      <c r="P3">
        <v>14.37</v>
      </c>
      <c r="Q3">
        <f t="shared" ref="Q3:Q66" si="1">IF(P4="","",P3/P4-1)</f>
        <v>-0.10187500000000005</v>
      </c>
      <c r="R3" s="6">
        <v>40392</v>
      </c>
      <c r="S3">
        <v>25.99</v>
      </c>
      <c r="T3">
        <v>26.38</v>
      </c>
      <c r="U3">
        <v>23.32</v>
      </c>
      <c r="V3">
        <v>23.47</v>
      </c>
      <c r="W3">
        <v>61156600</v>
      </c>
      <c r="X3">
        <v>23.47</v>
      </c>
      <c r="Y3">
        <f t="shared" ref="Y3:Y66" si="2">IF(X4="","",X3/X4-1)</f>
        <v>-8.5703155434359246E-2</v>
      </c>
      <c r="Z3" s="6">
        <v>40392</v>
      </c>
      <c r="AA3">
        <v>129.25</v>
      </c>
      <c r="AB3">
        <v>132.49</v>
      </c>
      <c r="AC3">
        <v>122.28</v>
      </c>
      <c r="AD3">
        <v>123.13</v>
      </c>
      <c r="AE3">
        <v>5591700</v>
      </c>
      <c r="AF3">
        <v>123.13</v>
      </c>
      <c r="AG3">
        <f t="shared" ref="AG3:AG66" si="3">IF(AF4="","",AF3/AF4-1)</f>
        <v>-3.6315253971980876E-2</v>
      </c>
      <c r="AH3" s="6">
        <v>40392</v>
      </c>
      <c r="AI3">
        <v>51.55</v>
      </c>
      <c r="AJ3">
        <v>52.48</v>
      </c>
      <c r="AK3">
        <v>50</v>
      </c>
      <c r="AL3">
        <v>50.14</v>
      </c>
      <c r="AM3">
        <v>13541700</v>
      </c>
      <c r="AN3">
        <v>50.14</v>
      </c>
      <c r="AO3">
        <f t="shared" ref="AO3:AO66" si="4">IF(AN4="","",AN3/AN4-1)</f>
        <v>-1.4737669483199101E-2</v>
      </c>
      <c r="AP3" s="6">
        <v>40392</v>
      </c>
      <c r="AQ3">
        <v>74.39</v>
      </c>
      <c r="AR3">
        <v>75</v>
      </c>
      <c r="AS3">
        <v>68.319999999999993</v>
      </c>
      <c r="AT3">
        <v>70</v>
      </c>
      <c r="AU3">
        <v>2654300</v>
      </c>
      <c r="AV3">
        <v>69.739999999999995</v>
      </c>
      <c r="AW3">
        <f t="shared" ref="AW3:AW66" si="5">IF(AV4="","",AV3/AV4-1)</f>
        <v>-4.9345692475463498E-2</v>
      </c>
      <c r="AX3" s="6">
        <v>40392</v>
      </c>
      <c r="AY3">
        <v>488.99</v>
      </c>
      <c r="AZ3">
        <v>508.6</v>
      </c>
      <c r="BA3">
        <v>447.65</v>
      </c>
      <c r="BB3">
        <v>450.02</v>
      </c>
      <c r="BC3">
        <v>2491000</v>
      </c>
      <c r="BD3">
        <v>450.02</v>
      </c>
      <c r="BE3">
        <f t="shared" ref="BE3:BE66" si="6">IF(BD4="","",BD3/BD4-1)</f>
        <v>-7.1836650510467281E-2</v>
      </c>
      <c r="BF3" s="6">
        <v>40392</v>
      </c>
      <c r="BG3">
        <v>60.64</v>
      </c>
      <c r="BH3">
        <v>62.99</v>
      </c>
      <c r="BI3">
        <v>58.05</v>
      </c>
      <c r="BJ3">
        <v>59.11</v>
      </c>
      <c r="BK3">
        <v>22846100</v>
      </c>
      <c r="BL3">
        <v>59.11</v>
      </c>
      <c r="BM3">
        <f t="shared" ref="BM3:BM66" si="7">IF(BL4="","",BL3/BL4-1)</f>
        <v>-2.5312183597704374E-3</v>
      </c>
      <c r="BN3" s="6">
        <v>40392</v>
      </c>
      <c r="BO3">
        <v>12.56</v>
      </c>
      <c r="BP3">
        <v>14.38</v>
      </c>
      <c r="BQ3">
        <v>12.1</v>
      </c>
      <c r="BR3">
        <v>12.82</v>
      </c>
      <c r="BS3">
        <v>5572700</v>
      </c>
      <c r="BT3">
        <v>12.82</v>
      </c>
      <c r="BU3">
        <f t="shared" ref="BU3:BU66" si="8">IF(BT4="","",BT3/BT4-1)</f>
        <v>6.7443796835970016E-2</v>
      </c>
      <c r="BV3" s="6">
        <v>40392</v>
      </c>
      <c r="BW3">
        <v>20.9</v>
      </c>
      <c r="BX3">
        <v>21.28</v>
      </c>
      <c r="BY3">
        <v>17.600000000000001</v>
      </c>
      <c r="BZ3">
        <v>17.670000000000002</v>
      </c>
      <c r="CA3">
        <v>84245100</v>
      </c>
      <c r="CB3">
        <v>17.670000000000002</v>
      </c>
      <c r="CC3">
        <f t="shared" ref="CC3:CC66" si="9">IF(CB4="","",CB3/CB4-1)</f>
        <v>-0.13551859099804298</v>
      </c>
    </row>
    <row r="4" spans="2:81" x14ac:dyDescent="0.35">
      <c r="B4" s="6">
        <v>40360</v>
      </c>
      <c r="C4">
        <v>13.99</v>
      </c>
      <c r="D4">
        <v>15.6</v>
      </c>
      <c r="E4">
        <v>13.52</v>
      </c>
      <c r="F4">
        <v>13.88</v>
      </c>
      <c r="G4">
        <v>24186600</v>
      </c>
      <c r="H4">
        <v>13.88</v>
      </c>
      <c r="I4">
        <f t="shared" si="0"/>
        <v>2.8901734104047616E-3</v>
      </c>
      <c r="J4" s="6">
        <v>40360</v>
      </c>
      <c r="K4">
        <v>14.33</v>
      </c>
      <c r="L4">
        <v>16.57</v>
      </c>
      <c r="M4">
        <v>13.75</v>
      </c>
      <c r="N4">
        <v>16.12</v>
      </c>
      <c r="O4">
        <v>75597900</v>
      </c>
      <c r="P4">
        <v>16</v>
      </c>
      <c r="Q4">
        <f t="shared" si="1"/>
        <v>0.11809923130677835</v>
      </c>
      <c r="R4" s="6">
        <v>40360</v>
      </c>
      <c r="S4">
        <v>23.09</v>
      </c>
      <c r="T4">
        <v>26.41</v>
      </c>
      <c r="U4">
        <v>22.73</v>
      </c>
      <c r="V4">
        <v>25.81</v>
      </c>
      <c r="W4">
        <v>71053500</v>
      </c>
      <c r="X4">
        <v>25.67</v>
      </c>
      <c r="Y4">
        <f t="shared" si="2"/>
        <v>0.12145041502839682</v>
      </c>
      <c r="Z4" s="6">
        <v>40360</v>
      </c>
      <c r="AA4">
        <v>123.55</v>
      </c>
      <c r="AB4">
        <v>131.6</v>
      </c>
      <c r="AC4">
        <v>120.61</v>
      </c>
      <c r="AD4">
        <v>128.4</v>
      </c>
      <c r="AE4">
        <v>7147600</v>
      </c>
      <c r="AF4">
        <v>127.77</v>
      </c>
      <c r="AG4">
        <f t="shared" si="3"/>
        <v>3.9879547489216183E-2</v>
      </c>
      <c r="AH4" s="6">
        <v>40360</v>
      </c>
      <c r="AI4">
        <v>48.1</v>
      </c>
      <c r="AJ4">
        <v>51.81</v>
      </c>
      <c r="AK4">
        <v>47.77</v>
      </c>
      <c r="AL4">
        <v>51.19</v>
      </c>
      <c r="AM4">
        <v>13994800</v>
      </c>
      <c r="AN4">
        <v>50.89</v>
      </c>
      <c r="AO4">
        <f t="shared" si="4"/>
        <v>6.4867127014019754E-2</v>
      </c>
      <c r="AP4" s="6">
        <v>40360</v>
      </c>
      <c r="AQ4">
        <v>67.89</v>
      </c>
      <c r="AR4">
        <v>74.11</v>
      </c>
      <c r="AS4">
        <v>66.34</v>
      </c>
      <c r="AT4">
        <v>73.64</v>
      </c>
      <c r="AU4">
        <v>3297900</v>
      </c>
      <c r="AV4">
        <v>73.36</v>
      </c>
      <c r="AW4">
        <f t="shared" si="5"/>
        <v>9.0044576523031328E-2</v>
      </c>
      <c r="AX4" s="6">
        <v>40360</v>
      </c>
      <c r="AY4">
        <v>445.29</v>
      </c>
      <c r="AZ4">
        <v>497.5</v>
      </c>
      <c r="BA4">
        <v>433.63</v>
      </c>
      <c r="BB4">
        <v>484.85</v>
      </c>
      <c r="BC4">
        <v>3402500</v>
      </c>
      <c r="BD4">
        <v>484.85</v>
      </c>
      <c r="BE4">
        <f t="shared" si="6"/>
        <v>8.9672996965951324E-2</v>
      </c>
      <c r="BF4" s="6">
        <v>40360</v>
      </c>
      <c r="BG4">
        <v>56.98</v>
      </c>
      <c r="BH4">
        <v>61.88</v>
      </c>
      <c r="BI4">
        <v>55.94</v>
      </c>
      <c r="BJ4">
        <v>59.68</v>
      </c>
      <c r="BK4">
        <v>30611600</v>
      </c>
      <c r="BL4">
        <v>59.26</v>
      </c>
      <c r="BM4">
        <f t="shared" si="7"/>
        <v>4.5887751500176543E-2</v>
      </c>
      <c r="BN4" s="6">
        <v>40360</v>
      </c>
      <c r="BO4">
        <v>21.51</v>
      </c>
      <c r="BP4">
        <v>25.1</v>
      </c>
      <c r="BQ4">
        <v>20.58</v>
      </c>
      <c r="BR4">
        <v>23.51</v>
      </c>
      <c r="BS4">
        <v>2374000</v>
      </c>
      <c r="BT4">
        <v>12.01</v>
      </c>
      <c r="BU4">
        <f t="shared" si="8"/>
        <v>8.5895117540687016E-2</v>
      </c>
      <c r="BV4" s="6">
        <v>40360</v>
      </c>
      <c r="BW4">
        <v>19.43</v>
      </c>
      <c r="BX4">
        <v>22.28</v>
      </c>
      <c r="BY4">
        <v>18.96</v>
      </c>
      <c r="BZ4">
        <v>20.6</v>
      </c>
      <c r="CA4">
        <v>79776000</v>
      </c>
      <c r="CB4">
        <v>20.440000000000001</v>
      </c>
      <c r="CC4">
        <f t="shared" si="9"/>
        <v>5.9067357512953444E-2</v>
      </c>
    </row>
    <row r="5" spans="2:81" x14ac:dyDescent="0.35">
      <c r="B5" s="6">
        <v>40330</v>
      </c>
      <c r="C5">
        <v>15.31</v>
      </c>
      <c r="D5">
        <v>15.84</v>
      </c>
      <c r="E5">
        <v>13.79</v>
      </c>
      <c r="F5">
        <v>13.84</v>
      </c>
      <c r="G5">
        <v>21523300</v>
      </c>
      <c r="H5">
        <v>13.84</v>
      </c>
      <c r="I5">
        <f t="shared" si="0"/>
        <v>-9.7783572359843585E-2</v>
      </c>
      <c r="J5" s="6">
        <v>40330</v>
      </c>
      <c r="K5">
        <v>16.239999999999998</v>
      </c>
      <c r="L5">
        <v>16.510000000000002</v>
      </c>
      <c r="M5">
        <v>14.27</v>
      </c>
      <c r="N5">
        <v>14.42</v>
      </c>
      <c r="O5">
        <v>83717300</v>
      </c>
      <c r="P5">
        <v>14.31</v>
      </c>
      <c r="Q5">
        <f t="shared" si="1"/>
        <v>-0.11283323000619949</v>
      </c>
      <c r="R5" s="6">
        <v>40330</v>
      </c>
      <c r="S5">
        <v>25.53</v>
      </c>
      <c r="T5">
        <v>26.93</v>
      </c>
      <c r="U5">
        <v>22.95</v>
      </c>
      <c r="V5">
        <v>23.01</v>
      </c>
      <c r="W5">
        <v>79675500</v>
      </c>
      <c r="X5">
        <v>22.89</v>
      </c>
      <c r="Y5">
        <f t="shared" si="2"/>
        <v>-0.107950116913484</v>
      </c>
      <c r="Z5" s="6">
        <v>40330</v>
      </c>
      <c r="AA5">
        <v>124.69</v>
      </c>
      <c r="AB5">
        <v>131.94</v>
      </c>
      <c r="AC5">
        <v>122.82</v>
      </c>
      <c r="AD5">
        <v>123.48</v>
      </c>
      <c r="AE5">
        <v>7728900</v>
      </c>
      <c r="AF5">
        <v>122.87</v>
      </c>
      <c r="AG5">
        <f t="shared" si="3"/>
        <v>-1.4200898587933164E-2</v>
      </c>
      <c r="AH5" s="6">
        <v>40330</v>
      </c>
      <c r="AI5">
        <v>50.8</v>
      </c>
      <c r="AJ5">
        <v>52.08</v>
      </c>
      <c r="AK5">
        <v>48.01</v>
      </c>
      <c r="AL5">
        <v>48.07</v>
      </c>
      <c r="AM5">
        <v>18588000</v>
      </c>
      <c r="AN5">
        <v>47.79</v>
      </c>
      <c r="AO5">
        <f t="shared" si="4"/>
        <v>-4.9333598567734338E-2</v>
      </c>
      <c r="AP5" s="6">
        <v>40330</v>
      </c>
      <c r="AQ5">
        <v>71.44</v>
      </c>
      <c r="AR5">
        <v>75.92</v>
      </c>
      <c r="AS5">
        <v>67.3</v>
      </c>
      <c r="AT5">
        <v>67.55</v>
      </c>
      <c r="AU5">
        <v>3688200</v>
      </c>
      <c r="AV5">
        <v>67.3</v>
      </c>
      <c r="AW5">
        <f t="shared" si="5"/>
        <v>-6.319599109131413E-2</v>
      </c>
      <c r="AX5" s="6">
        <v>40330</v>
      </c>
      <c r="AY5">
        <v>480.43</v>
      </c>
      <c r="AZ5">
        <v>509.25</v>
      </c>
      <c r="BA5">
        <v>444.72</v>
      </c>
      <c r="BB5">
        <v>444.95</v>
      </c>
      <c r="BC5">
        <v>2884800</v>
      </c>
      <c r="BD5">
        <v>444.95</v>
      </c>
      <c r="BE5">
        <f t="shared" si="6"/>
        <v>-8.376747729753109E-2</v>
      </c>
      <c r="BF5" s="6">
        <v>40330</v>
      </c>
      <c r="BG5">
        <v>60.38</v>
      </c>
      <c r="BH5">
        <v>64.5</v>
      </c>
      <c r="BI5">
        <v>56.92</v>
      </c>
      <c r="BJ5">
        <v>57.07</v>
      </c>
      <c r="BK5">
        <v>38748500</v>
      </c>
      <c r="BL5">
        <v>56.66</v>
      </c>
      <c r="BM5">
        <f t="shared" si="7"/>
        <v>-5.6138597367982768E-2</v>
      </c>
      <c r="BN5" s="6">
        <v>40330</v>
      </c>
      <c r="BO5">
        <v>21.7</v>
      </c>
      <c r="BP5">
        <v>25.09</v>
      </c>
      <c r="BQ5">
        <v>19.25</v>
      </c>
      <c r="BR5">
        <v>21.66</v>
      </c>
      <c r="BS5">
        <v>2660100</v>
      </c>
      <c r="BT5">
        <v>11.06</v>
      </c>
      <c r="BU5">
        <f t="shared" si="8"/>
        <v>-2.3830538393645129E-2</v>
      </c>
      <c r="BV5" s="6">
        <v>40330</v>
      </c>
      <c r="BW5">
        <v>21.3</v>
      </c>
      <c r="BX5">
        <v>22</v>
      </c>
      <c r="BY5">
        <v>19.399999999999999</v>
      </c>
      <c r="BZ5">
        <v>19.45</v>
      </c>
      <c r="CA5">
        <v>64926400</v>
      </c>
      <c r="CB5">
        <v>19.3</v>
      </c>
      <c r="CC5">
        <f t="shared" si="9"/>
        <v>-9.2191909689557927E-2</v>
      </c>
    </row>
    <row r="6" spans="2:81" x14ac:dyDescent="0.35">
      <c r="B6" s="6">
        <v>40301</v>
      </c>
      <c r="C6">
        <v>16.68</v>
      </c>
      <c r="D6">
        <v>16.989999999999998</v>
      </c>
      <c r="E6">
        <v>14.63</v>
      </c>
      <c r="F6">
        <v>15.34</v>
      </c>
      <c r="G6">
        <v>26797300</v>
      </c>
      <c r="H6">
        <v>15.34</v>
      </c>
      <c r="I6">
        <f t="shared" si="0"/>
        <v>-7.1990320629159221E-2</v>
      </c>
      <c r="J6" s="6">
        <v>40301</v>
      </c>
      <c r="K6">
        <v>18.97</v>
      </c>
      <c r="L6">
        <v>19.34</v>
      </c>
      <c r="M6">
        <v>15.15</v>
      </c>
      <c r="N6">
        <v>16.350000000000001</v>
      </c>
      <c r="O6">
        <v>106550400</v>
      </c>
      <c r="P6">
        <v>16.13</v>
      </c>
      <c r="Q6">
        <f t="shared" si="1"/>
        <v>-0.13279569892473131</v>
      </c>
      <c r="R6" s="6">
        <v>40301</v>
      </c>
      <c r="S6">
        <v>30.67</v>
      </c>
      <c r="T6">
        <v>31.06</v>
      </c>
      <c r="U6">
        <v>24.56</v>
      </c>
      <c r="V6">
        <v>25.8</v>
      </c>
      <c r="W6">
        <v>89381300</v>
      </c>
      <c r="X6">
        <v>25.66</v>
      </c>
      <c r="Y6">
        <f t="shared" si="2"/>
        <v>-0.1514550264550264</v>
      </c>
      <c r="Z6" s="6">
        <v>40301</v>
      </c>
      <c r="AA6">
        <v>129.38999999999999</v>
      </c>
      <c r="AB6">
        <v>133.1</v>
      </c>
      <c r="AC6">
        <v>116</v>
      </c>
      <c r="AD6">
        <v>125.26</v>
      </c>
      <c r="AE6">
        <v>9793300</v>
      </c>
      <c r="AF6">
        <v>124.64</v>
      </c>
      <c r="AG6">
        <f t="shared" si="3"/>
        <v>-2.4038837992326312E-2</v>
      </c>
      <c r="AH6" s="6">
        <v>40301</v>
      </c>
      <c r="AI6">
        <v>53.88</v>
      </c>
      <c r="AJ6">
        <v>54.95</v>
      </c>
      <c r="AK6">
        <v>50</v>
      </c>
      <c r="AL6">
        <v>50.56</v>
      </c>
      <c r="AM6">
        <v>20606900</v>
      </c>
      <c r="AN6">
        <v>50.27</v>
      </c>
      <c r="AO6">
        <f t="shared" si="4"/>
        <v>-5.1867219917012486E-2</v>
      </c>
      <c r="AP6" s="6">
        <v>40301</v>
      </c>
      <c r="AQ6">
        <v>76.010000000000005</v>
      </c>
      <c r="AR6">
        <v>78.55</v>
      </c>
      <c r="AS6">
        <v>66.989999999999995</v>
      </c>
      <c r="AT6">
        <v>72.38</v>
      </c>
      <c r="AU6">
        <v>4825600</v>
      </c>
      <c r="AV6">
        <v>71.84</v>
      </c>
      <c r="AW6">
        <f t="shared" si="5"/>
        <v>-4.6582614465826011E-2</v>
      </c>
      <c r="AX6" s="6">
        <v>40301</v>
      </c>
      <c r="AY6">
        <v>526.5</v>
      </c>
      <c r="AZ6">
        <v>532.91999999999996</v>
      </c>
      <c r="BA6">
        <v>460</v>
      </c>
      <c r="BB6">
        <v>485.63</v>
      </c>
      <c r="BC6">
        <v>4222800</v>
      </c>
      <c r="BD6">
        <v>485.63</v>
      </c>
      <c r="BE6">
        <f t="shared" si="6"/>
        <v>-7.6222179950542257E-2</v>
      </c>
      <c r="BF6" s="6">
        <v>40301</v>
      </c>
      <c r="BG6">
        <v>68.11</v>
      </c>
      <c r="BH6">
        <v>68.22</v>
      </c>
      <c r="BI6">
        <v>58.46</v>
      </c>
      <c r="BJ6">
        <v>60.46</v>
      </c>
      <c r="BK6">
        <v>40034400</v>
      </c>
      <c r="BL6">
        <v>60.03</v>
      </c>
      <c r="BM6">
        <f t="shared" si="7"/>
        <v>-0.10175071075864128</v>
      </c>
      <c r="BN6" s="6">
        <v>40301</v>
      </c>
      <c r="BO6">
        <v>27.42</v>
      </c>
      <c r="BP6">
        <v>27.87</v>
      </c>
      <c r="BQ6">
        <v>20.8</v>
      </c>
      <c r="BR6">
        <v>22.18</v>
      </c>
      <c r="BS6">
        <v>3830900</v>
      </c>
      <c r="BT6">
        <v>11.33</v>
      </c>
      <c r="BU6">
        <f t="shared" si="8"/>
        <v>-0.19071428571428573</v>
      </c>
      <c r="BV6" s="6">
        <v>40301</v>
      </c>
      <c r="BW6">
        <v>22.98</v>
      </c>
      <c r="BX6">
        <v>23.44</v>
      </c>
      <c r="BY6">
        <v>19.899999999999999</v>
      </c>
      <c r="BZ6">
        <v>21.42</v>
      </c>
      <c r="CA6">
        <v>95164100</v>
      </c>
      <c r="CB6">
        <v>21.26</v>
      </c>
      <c r="CC6">
        <f t="shared" si="9"/>
        <v>-5.5530875166592608E-2</v>
      </c>
    </row>
    <row r="7" spans="2:81" x14ac:dyDescent="0.35">
      <c r="B7" s="6">
        <v>40269</v>
      </c>
      <c r="C7">
        <v>16.579999999999998</v>
      </c>
      <c r="D7">
        <v>19.12</v>
      </c>
      <c r="E7">
        <v>16.22</v>
      </c>
      <c r="F7">
        <v>16.53</v>
      </c>
      <c r="G7">
        <v>33650200</v>
      </c>
      <c r="H7">
        <v>16.53</v>
      </c>
      <c r="I7">
        <f t="shared" si="0"/>
        <v>0</v>
      </c>
      <c r="J7" s="6">
        <v>40269</v>
      </c>
      <c r="K7">
        <v>18.27</v>
      </c>
      <c r="L7">
        <v>19.7</v>
      </c>
      <c r="M7">
        <v>18.18</v>
      </c>
      <c r="N7">
        <v>18.86</v>
      </c>
      <c r="O7">
        <v>82505100</v>
      </c>
      <c r="P7">
        <v>18.600000000000001</v>
      </c>
      <c r="Q7">
        <f t="shared" si="1"/>
        <v>3.6211699164345523E-2</v>
      </c>
      <c r="R7" s="6">
        <v>40269</v>
      </c>
      <c r="S7">
        <v>29.35</v>
      </c>
      <c r="T7">
        <v>31.58</v>
      </c>
      <c r="U7">
        <v>28.62</v>
      </c>
      <c r="V7">
        <v>30.54</v>
      </c>
      <c r="W7">
        <v>65821100</v>
      </c>
      <c r="X7">
        <v>30.24</v>
      </c>
      <c r="Y7">
        <f t="shared" si="2"/>
        <v>4.275862068965508E-2</v>
      </c>
      <c r="Z7" s="6">
        <v>40269</v>
      </c>
      <c r="AA7">
        <v>128.94999999999999</v>
      </c>
      <c r="AB7">
        <v>132.28</v>
      </c>
      <c r="AC7">
        <v>127.12</v>
      </c>
      <c r="AD7">
        <v>129</v>
      </c>
      <c r="AE7">
        <v>7271100</v>
      </c>
      <c r="AF7">
        <v>127.71</v>
      </c>
      <c r="AG7">
        <f t="shared" si="3"/>
        <v>5.8281483815074697E-3</v>
      </c>
      <c r="AH7" s="6">
        <v>40269</v>
      </c>
      <c r="AI7">
        <v>55.75</v>
      </c>
      <c r="AJ7">
        <v>55.9</v>
      </c>
      <c r="AK7">
        <v>53.52</v>
      </c>
      <c r="AL7">
        <v>53.64</v>
      </c>
      <c r="AM7">
        <v>14249000</v>
      </c>
      <c r="AN7">
        <v>53.02</v>
      </c>
      <c r="AO7">
        <f t="shared" si="4"/>
        <v>-3.5298398835516664E-2</v>
      </c>
      <c r="AP7" s="6">
        <v>40269</v>
      </c>
      <c r="AQ7">
        <v>73.959999999999994</v>
      </c>
      <c r="AR7">
        <v>78.53</v>
      </c>
      <c r="AS7">
        <v>73.06</v>
      </c>
      <c r="AT7">
        <v>75.91</v>
      </c>
      <c r="AU7">
        <v>2486300</v>
      </c>
      <c r="AV7">
        <v>75.349999999999994</v>
      </c>
      <c r="AW7">
        <f t="shared" si="5"/>
        <v>3.2899246058944343E-2</v>
      </c>
      <c r="AX7" s="6">
        <v>40269</v>
      </c>
      <c r="AY7">
        <v>571.35</v>
      </c>
      <c r="AZ7">
        <v>597.84</v>
      </c>
      <c r="BA7">
        <v>521.03</v>
      </c>
      <c r="BB7">
        <v>525.70000000000005</v>
      </c>
      <c r="BC7">
        <v>3595000</v>
      </c>
      <c r="BD7">
        <v>525.70000000000005</v>
      </c>
      <c r="BE7">
        <f t="shared" si="6"/>
        <v>-7.3035689095782175E-2</v>
      </c>
      <c r="BF7" s="6">
        <v>40269</v>
      </c>
      <c r="BG7">
        <v>67.27</v>
      </c>
      <c r="BH7">
        <v>70</v>
      </c>
      <c r="BI7">
        <v>66.849999999999994</v>
      </c>
      <c r="BJ7">
        <v>67.77</v>
      </c>
      <c r="BK7">
        <v>27383200</v>
      </c>
      <c r="BL7">
        <v>66.83</v>
      </c>
      <c r="BM7">
        <f t="shared" si="7"/>
        <v>1.1656070239176364E-2</v>
      </c>
      <c r="BN7" s="6">
        <v>40269</v>
      </c>
      <c r="BO7">
        <v>27.13</v>
      </c>
      <c r="BP7">
        <v>28.98</v>
      </c>
      <c r="BQ7">
        <v>26.29</v>
      </c>
      <c r="BR7">
        <v>27.41</v>
      </c>
      <c r="BS7">
        <v>2146400</v>
      </c>
      <c r="BT7">
        <v>14</v>
      </c>
      <c r="BU7">
        <f t="shared" si="8"/>
        <v>1.8181818181818077E-2</v>
      </c>
      <c r="BV7" s="6">
        <v>40269</v>
      </c>
      <c r="BW7">
        <v>22.4</v>
      </c>
      <c r="BX7">
        <v>24.37</v>
      </c>
      <c r="BY7">
        <v>22.16</v>
      </c>
      <c r="BZ7">
        <v>22.84</v>
      </c>
      <c r="CA7">
        <v>77725800</v>
      </c>
      <c r="CB7">
        <v>22.51</v>
      </c>
      <c r="CC7">
        <f t="shared" si="9"/>
        <v>2.4578971324533683E-2</v>
      </c>
    </row>
    <row r="8" spans="2:81" x14ac:dyDescent="0.35">
      <c r="B8" s="6">
        <v>40238</v>
      </c>
      <c r="C8">
        <v>15.43</v>
      </c>
      <c r="D8">
        <v>16.940000000000001</v>
      </c>
      <c r="E8">
        <v>15.4</v>
      </c>
      <c r="F8">
        <v>16.53</v>
      </c>
      <c r="G8">
        <v>21831600</v>
      </c>
      <c r="H8">
        <v>16.53</v>
      </c>
      <c r="I8">
        <f t="shared" si="0"/>
        <v>7.9686479425212342E-2</v>
      </c>
      <c r="J8" s="6">
        <v>40238</v>
      </c>
      <c r="K8">
        <v>16.100000000000001</v>
      </c>
      <c r="L8">
        <v>18.940000000000001</v>
      </c>
      <c r="M8">
        <v>15.83</v>
      </c>
      <c r="N8">
        <v>18.2</v>
      </c>
      <c r="O8">
        <v>93006300</v>
      </c>
      <c r="P8">
        <v>17.95</v>
      </c>
      <c r="Q8">
        <f t="shared" si="1"/>
        <v>0.13320707070707072</v>
      </c>
      <c r="R8" s="6">
        <v>40238</v>
      </c>
      <c r="S8">
        <v>28.77</v>
      </c>
      <c r="T8">
        <v>30.57</v>
      </c>
      <c r="U8">
        <v>28.24</v>
      </c>
      <c r="V8">
        <v>29.29</v>
      </c>
      <c r="W8">
        <v>51043300</v>
      </c>
      <c r="X8">
        <v>29</v>
      </c>
      <c r="Y8">
        <f t="shared" si="2"/>
        <v>2.1486438886932024E-2</v>
      </c>
      <c r="Z8" s="6">
        <v>40238</v>
      </c>
      <c r="AA8">
        <v>127.5</v>
      </c>
      <c r="AB8">
        <v>130.72999999999999</v>
      </c>
      <c r="AC8">
        <v>125.2</v>
      </c>
      <c r="AD8">
        <v>128.25</v>
      </c>
      <c r="AE8">
        <v>6300000</v>
      </c>
      <c r="AF8">
        <v>126.97</v>
      </c>
      <c r="AG8">
        <f t="shared" si="3"/>
        <v>8.5789181031059591E-3</v>
      </c>
      <c r="AH8" s="6">
        <v>40238</v>
      </c>
      <c r="AI8">
        <v>54.04</v>
      </c>
      <c r="AJ8">
        <v>56.27</v>
      </c>
      <c r="AK8">
        <v>53.15</v>
      </c>
      <c r="AL8">
        <v>55.6</v>
      </c>
      <c r="AM8">
        <v>12205600</v>
      </c>
      <c r="AN8">
        <v>54.96</v>
      </c>
      <c r="AO8">
        <f t="shared" si="4"/>
        <v>3.4054562558795798E-2</v>
      </c>
      <c r="AP8" s="6">
        <v>40238</v>
      </c>
      <c r="AQ8">
        <v>67.91</v>
      </c>
      <c r="AR8">
        <v>75.349999999999994</v>
      </c>
      <c r="AS8">
        <v>67.260000000000005</v>
      </c>
      <c r="AT8">
        <v>73.5</v>
      </c>
      <c r="AU8">
        <v>2752600</v>
      </c>
      <c r="AV8">
        <v>72.95</v>
      </c>
      <c r="AW8">
        <f t="shared" si="5"/>
        <v>9.1575639682777377E-2</v>
      </c>
      <c r="AX8" s="6">
        <v>40238</v>
      </c>
      <c r="AY8">
        <v>529.20000000000005</v>
      </c>
      <c r="AZ8">
        <v>588.28</v>
      </c>
      <c r="BA8">
        <v>527.74</v>
      </c>
      <c r="BB8">
        <v>567.12</v>
      </c>
      <c r="BC8">
        <v>3774000</v>
      </c>
      <c r="BD8">
        <v>567.12</v>
      </c>
      <c r="BE8">
        <f t="shared" si="6"/>
        <v>7.6537585421412313E-2</v>
      </c>
      <c r="BF8" s="6">
        <v>40238</v>
      </c>
      <c r="BG8">
        <v>65.36</v>
      </c>
      <c r="BH8">
        <v>67.89</v>
      </c>
      <c r="BI8">
        <v>65.08</v>
      </c>
      <c r="BJ8">
        <v>66.98</v>
      </c>
      <c r="BK8">
        <v>26307600</v>
      </c>
      <c r="BL8">
        <v>66.06</v>
      </c>
      <c r="BM8">
        <f t="shared" si="7"/>
        <v>3.0577223088923633E-2</v>
      </c>
      <c r="BN8" s="6">
        <v>40238</v>
      </c>
      <c r="BO8">
        <v>23.3</v>
      </c>
      <c r="BP8">
        <v>27.15</v>
      </c>
      <c r="BQ8">
        <v>23.02</v>
      </c>
      <c r="BR8">
        <v>26.92</v>
      </c>
      <c r="BS8">
        <v>2750200</v>
      </c>
      <c r="BT8">
        <v>13.75</v>
      </c>
      <c r="BU8">
        <f t="shared" si="8"/>
        <v>0.17823479005998277</v>
      </c>
      <c r="BV8" s="6">
        <v>40238</v>
      </c>
      <c r="BW8">
        <v>20.68</v>
      </c>
      <c r="BX8">
        <v>22.75</v>
      </c>
      <c r="BY8">
        <v>20.260000000000002</v>
      </c>
      <c r="BZ8">
        <v>22.29</v>
      </c>
      <c r="CA8">
        <v>58125200</v>
      </c>
      <c r="CB8">
        <v>21.97</v>
      </c>
      <c r="CC8">
        <f t="shared" si="9"/>
        <v>8.6010874938210469E-2</v>
      </c>
    </row>
    <row r="9" spans="2:81" x14ac:dyDescent="0.35">
      <c r="B9" s="6">
        <v>40210</v>
      </c>
      <c r="C9">
        <v>15.14</v>
      </c>
      <c r="D9">
        <v>15.71</v>
      </c>
      <c r="E9">
        <v>14.48</v>
      </c>
      <c r="F9">
        <v>15.31</v>
      </c>
      <c r="G9">
        <v>21501000</v>
      </c>
      <c r="H9">
        <v>15.31</v>
      </c>
      <c r="I9">
        <f t="shared" si="0"/>
        <v>1.9986675549633626E-2</v>
      </c>
      <c r="J9" s="6">
        <v>40210</v>
      </c>
      <c r="K9">
        <v>16.2</v>
      </c>
      <c r="L9">
        <v>17.03</v>
      </c>
      <c r="M9">
        <v>15.25</v>
      </c>
      <c r="N9">
        <v>16.059999999999999</v>
      </c>
      <c r="O9">
        <v>77313200</v>
      </c>
      <c r="P9">
        <v>15.84</v>
      </c>
      <c r="Q9">
        <f t="shared" si="1"/>
        <v>5.0761421319795996E-3</v>
      </c>
      <c r="R9" s="6">
        <v>40210</v>
      </c>
      <c r="S9">
        <v>28.39</v>
      </c>
      <c r="T9">
        <v>29.03</v>
      </c>
      <c r="U9">
        <v>27.57</v>
      </c>
      <c r="V9">
        <v>28.67</v>
      </c>
      <c r="W9">
        <v>58684900</v>
      </c>
      <c r="X9">
        <v>28.39</v>
      </c>
      <c r="Y9">
        <f t="shared" si="2"/>
        <v>2.2326251350378135E-2</v>
      </c>
      <c r="Z9" s="6">
        <v>40210</v>
      </c>
      <c r="AA9">
        <v>123.23</v>
      </c>
      <c r="AB9">
        <v>128.27000000000001</v>
      </c>
      <c r="AC9">
        <v>121.61</v>
      </c>
      <c r="AD9">
        <v>127.16</v>
      </c>
      <c r="AE9">
        <v>6210200</v>
      </c>
      <c r="AF9">
        <v>125.89</v>
      </c>
      <c r="AG9">
        <f t="shared" si="3"/>
        <v>4.3604410179888919E-2</v>
      </c>
      <c r="AH9" s="6">
        <v>40210</v>
      </c>
      <c r="AI9">
        <v>53.62</v>
      </c>
      <c r="AJ9">
        <v>54.5</v>
      </c>
      <c r="AK9">
        <v>52.66</v>
      </c>
      <c r="AL9">
        <v>54.07</v>
      </c>
      <c r="AM9">
        <v>15497700</v>
      </c>
      <c r="AN9">
        <v>53.15</v>
      </c>
      <c r="AO9">
        <f t="shared" si="4"/>
        <v>1.1995430312261801E-2</v>
      </c>
      <c r="AP9" s="6">
        <v>40210</v>
      </c>
      <c r="AQ9">
        <v>63.97</v>
      </c>
      <c r="AR9">
        <v>67.849999999999994</v>
      </c>
      <c r="AS9">
        <v>60.89</v>
      </c>
      <c r="AT9">
        <v>67.599999999999994</v>
      </c>
      <c r="AU9">
        <v>2842100</v>
      </c>
      <c r="AV9">
        <v>66.83</v>
      </c>
      <c r="AW9">
        <f t="shared" si="5"/>
        <v>6.0456997778483013E-2</v>
      </c>
      <c r="AX9" s="6">
        <v>40210</v>
      </c>
      <c r="AY9">
        <v>534.6</v>
      </c>
      <c r="AZ9">
        <v>547.5</v>
      </c>
      <c r="BA9">
        <v>520</v>
      </c>
      <c r="BB9">
        <v>526.79999999999995</v>
      </c>
      <c r="BC9">
        <v>2846500</v>
      </c>
      <c r="BD9">
        <v>526.79999999999995</v>
      </c>
      <c r="BE9">
        <f t="shared" si="6"/>
        <v>-5.9251990791412412E-3</v>
      </c>
      <c r="BF9" s="6">
        <v>40210</v>
      </c>
      <c r="BG9">
        <v>65.77</v>
      </c>
      <c r="BH9">
        <v>67.23</v>
      </c>
      <c r="BI9">
        <v>63.56</v>
      </c>
      <c r="BJ9">
        <v>65</v>
      </c>
      <c r="BK9">
        <v>29209100</v>
      </c>
      <c r="BL9">
        <v>64.099999999999994</v>
      </c>
      <c r="BM9">
        <f t="shared" si="7"/>
        <v>1.5365119594487497E-2</v>
      </c>
      <c r="BN9" s="6">
        <v>40210</v>
      </c>
      <c r="BO9">
        <v>23.99</v>
      </c>
      <c r="BP9">
        <v>24.57</v>
      </c>
      <c r="BQ9">
        <v>21.34</v>
      </c>
      <c r="BR9">
        <v>22.85</v>
      </c>
      <c r="BS9">
        <v>2575400</v>
      </c>
      <c r="BT9">
        <v>11.67</v>
      </c>
      <c r="BU9">
        <f t="shared" si="8"/>
        <v>-3.3140016570008313E-2</v>
      </c>
      <c r="BV9" s="6">
        <v>40210</v>
      </c>
      <c r="BW9">
        <v>19.47</v>
      </c>
      <c r="BX9">
        <v>20.97</v>
      </c>
      <c r="BY9">
        <v>18.95</v>
      </c>
      <c r="BZ9">
        <v>20.53</v>
      </c>
      <c r="CA9">
        <v>61752000</v>
      </c>
      <c r="CB9">
        <v>20.23</v>
      </c>
      <c r="CC9">
        <f t="shared" si="9"/>
        <v>6.6420664206642055E-2</v>
      </c>
    </row>
    <row r="10" spans="2:81" x14ac:dyDescent="0.35">
      <c r="B10" s="6">
        <v>40182</v>
      </c>
      <c r="C10">
        <v>16.940000000000001</v>
      </c>
      <c r="D10">
        <v>17.3</v>
      </c>
      <c r="E10">
        <v>14.9</v>
      </c>
      <c r="F10">
        <v>15.01</v>
      </c>
      <c r="G10">
        <v>24600000</v>
      </c>
      <c r="H10">
        <v>15.01</v>
      </c>
      <c r="I10">
        <f t="shared" si="0"/>
        <v>-0.10548271752085825</v>
      </c>
      <c r="J10" s="6">
        <v>40182</v>
      </c>
      <c r="K10">
        <v>15.22</v>
      </c>
      <c r="L10">
        <v>16.920000000000002</v>
      </c>
      <c r="M10">
        <v>15.15</v>
      </c>
      <c r="N10">
        <v>16.079999999999998</v>
      </c>
      <c r="O10">
        <v>88647000</v>
      </c>
      <c r="P10">
        <v>15.76</v>
      </c>
      <c r="Q10">
        <f t="shared" si="1"/>
        <v>6.2710721510451872E-2</v>
      </c>
      <c r="R10" s="6">
        <v>40182</v>
      </c>
      <c r="S10">
        <v>30.62</v>
      </c>
      <c r="T10">
        <v>31.24</v>
      </c>
      <c r="U10">
        <v>27.66</v>
      </c>
      <c r="V10">
        <v>28.18</v>
      </c>
      <c r="W10">
        <v>81765200</v>
      </c>
      <c r="X10">
        <v>27.77</v>
      </c>
      <c r="Y10">
        <f t="shared" si="2"/>
        <v>-7.5565912117177114E-2</v>
      </c>
      <c r="Z10" s="6">
        <v>40182</v>
      </c>
      <c r="AA10">
        <v>131.18</v>
      </c>
      <c r="AB10">
        <v>134.25</v>
      </c>
      <c r="AC10">
        <v>121.9</v>
      </c>
      <c r="AD10">
        <v>122.39</v>
      </c>
      <c r="AE10">
        <v>8825300</v>
      </c>
      <c r="AF10">
        <v>120.63</v>
      </c>
      <c r="AG10">
        <f t="shared" si="3"/>
        <v>-6.4956204945353035E-2</v>
      </c>
      <c r="AH10" s="6">
        <v>40182</v>
      </c>
      <c r="AI10">
        <v>53.74</v>
      </c>
      <c r="AJ10">
        <v>55.2</v>
      </c>
      <c r="AK10">
        <v>52.51</v>
      </c>
      <c r="AL10">
        <v>53.43</v>
      </c>
      <c r="AM10">
        <v>16624800</v>
      </c>
      <c r="AN10">
        <v>52.52</v>
      </c>
      <c r="AO10">
        <f t="shared" si="4"/>
        <v>-3.8066235249323288E-4</v>
      </c>
      <c r="AP10" s="6">
        <v>40182</v>
      </c>
      <c r="AQ10">
        <v>66.06</v>
      </c>
      <c r="AR10">
        <v>66.069999999999993</v>
      </c>
      <c r="AS10">
        <v>62.95</v>
      </c>
      <c r="AT10">
        <v>63.75</v>
      </c>
      <c r="AU10">
        <v>2555700</v>
      </c>
      <c r="AV10">
        <v>63.02</v>
      </c>
      <c r="AW10">
        <f t="shared" si="5"/>
        <v>-3.5211267605633645E-2</v>
      </c>
      <c r="AX10" s="6">
        <v>40182</v>
      </c>
      <c r="AY10">
        <v>626.95000000000005</v>
      </c>
      <c r="AZ10">
        <v>629.51</v>
      </c>
      <c r="BA10">
        <v>525.61</v>
      </c>
      <c r="BB10">
        <v>529.94000000000005</v>
      </c>
      <c r="BC10">
        <v>4907400</v>
      </c>
      <c r="BD10">
        <v>529.94000000000005</v>
      </c>
      <c r="BE10">
        <f t="shared" si="6"/>
        <v>-0.14523049130617105</v>
      </c>
      <c r="BF10" s="6">
        <v>40182</v>
      </c>
      <c r="BG10">
        <v>68.72</v>
      </c>
      <c r="BH10">
        <v>70.599999999999994</v>
      </c>
      <c r="BI10">
        <v>64.02</v>
      </c>
      <c r="BJ10">
        <v>64.430000000000007</v>
      </c>
      <c r="BK10">
        <v>33544900</v>
      </c>
      <c r="BL10">
        <v>63.13</v>
      </c>
      <c r="BM10">
        <f t="shared" si="7"/>
        <v>-5.5081574614578632E-2</v>
      </c>
      <c r="BN10" s="6">
        <v>40182</v>
      </c>
      <c r="BO10">
        <v>24.28</v>
      </c>
      <c r="BP10">
        <v>26.58</v>
      </c>
      <c r="BQ10">
        <v>22.47</v>
      </c>
      <c r="BR10">
        <v>23.62</v>
      </c>
      <c r="BS10">
        <v>2296500</v>
      </c>
      <c r="BT10">
        <v>12.07</v>
      </c>
      <c r="BU10">
        <f t="shared" si="8"/>
        <v>-1.6299918500407462E-2</v>
      </c>
      <c r="BV10" s="6">
        <v>40182</v>
      </c>
      <c r="BW10">
        <v>20.79</v>
      </c>
      <c r="BX10">
        <v>21.55</v>
      </c>
      <c r="BY10">
        <v>19.3</v>
      </c>
      <c r="BZ10">
        <v>19.399999999999999</v>
      </c>
      <c r="CA10">
        <v>84480800</v>
      </c>
      <c r="CB10">
        <v>18.97</v>
      </c>
      <c r="CC10">
        <f t="shared" si="9"/>
        <v>-4.8645937813440399E-2</v>
      </c>
    </row>
    <row r="11" spans="2:81" x14ac:dyDescent="0.35">
      <c r="B11" s="6">
        <v>40148</v>
      </c>
      <c r="C11">
        <v>15.03</v>
      </c>
      <c r="D11">
        <v>16.989999999999998</v>
      </c>
      <c r="E11">
        <v>14.85</v>
      </c>
      <c r="F11">
        <v>16.78</v>
      </c>
      <c r="G11">
        <v>18305700</v>
      </c>
      <c r="H11">
        <v>16.78</v>
      </c>
      <c r="I11">
        <f t="shared" si="0"/>
        <v>0.12090848363393447</v>
      </c>
      <c r="J11" s="6">
        <v>40148</v>
      </c>
      <c r="K11">
        <v>16.27</v>
      </c>
      <c r="L11">
        <v>16.489999999999998</v>
      </c>
      <c r="M11">
        <v>15.13</v>
      </c>
      <c r="N11">
        <v>15.13</v>
      </c>
      <c r="O11">
        <v>62454500</v>
      </c>
      <c r="P11">
        <v>14.83</v>
      </c>
      <c r="Q11">
        <f t="shared" si="1"/>
        <v>-4.9358974358974295E-2</v>
      </c>
      <c r="R11" s="6">
        <v>40148</v>
      </c>
      <c r="S11">
        <v>29.52</v>
      </c>
      <c r="T11">
        <v>31.5</v>
      </c>
      <c r="U11">
        <v>29.25</v>
      </c>
      <c r="V11">
        <v>30.48</v>
      </c>
      <c r="W11">
        <v>43297000</v>
      </c>
      <c r="X11">
        <v>30.04</v>
      </c>
      <c r="Y11">
        <f t="shared" si="2"/>
        <v>3.6219385995170716E-2</v>
      </c>
      <c r="Z11" s="6">
        <v>40148</v>
      </c>
      <c r="AA11">
        <v>127.29</v>
      </c>
      <c r="AB11">
        <v>132.85</v>
      </c>
      <c r="AC11">
        <v>126</v>
      </c>
      <c r="AD11">
        <v>130.9</v>
      </c>
      <c r="AE11">
        <v>5849900</v>
      </c>
      <c r="AF11">
        <v>129.01</v>
      </c>
      <c r="AG11">
        <f t="shared" si="3"/>
        <v>3.5975267003934608E-2</v>
      </c>
      <c r="AH11" s="6">
        <v>40148</v>
      </c>
      <c r="AI11">
        <v>54.85</v>
      </c>
      <c r="AJ11">
        <v>55.08</v>
      </c>
      <c r="AK11">
        <v>52.31</v>
      </c>
      <c r="AL11">
        <v>53.45</v>
      </c>
      <c r="AM11">
        <v>12474800</v>
      </c>
      <c r="AN11">
        <v>52.54</v>
      </c>
      <c r="AO11">
        <f t="shared" si="4"/>
        <v>-1.5182755388940983E-2</v>
      </c>
      <c r="AP11" s="6">
        <v>40148</v>
      </c>
      <c r="AQ11">
        <v>65.27</v>
      </c>
      <c r="AR11">
        <v>66.62</v>
      </c>
      <c r="AS11">
        <v>61.75</v>
      </c>
      <c r="AT11">
        <v>66.069999999999993</v>
      </c>
      <c r="AU11">
        <v>2508200</v>
      </c>
      <c r="AV11">
        <v>65.319999999999993</v>
      </c>
      <c r="AW11">
        <f t="shared" si="5"/>
        <v>2.2382219439661899E-2</v>
      </c>
      <c r="AX11" s="6">
        <v>40148</v>
      </c>
      <c r="AY11">
        <v>588.13</v>
      </c>
      <c r="AZ11">
        <v>625.99</v>
      </c>
      <c r="BA11">
        <v>579.17999999999995</v>
      </c>
      <c r="BB11">
        <v>619.98</v>
      </c>
      <c r="BC11">
        <v>1992700</v>
      </c>
      <c r="BD11">
        <v>619.98</v>
      </c>
      <c r="BE11">
        <f t="shared" si="6"/>
        <v>6.3430531732418638E-2</v>
      </c>
      <c r="BF11" s="6">
        <v>40148</v>
      </c>
      <c r="BG11">
        <v>76</v>
      </c>
      <c r="BH11">
        <v>76.3</v>
      </c>
      <c r="BI11">
        <v>67.64</v>
      </c>
      <c r="BJ11">
        <v>68.19</v>
      </c>
      <c r="BK11">
        <v>30354400</v>
      </c>
      <c r="BL11">
        <v>66.81</v>
      </c>
      <c r="BM11">
        <f t="shared" si="7"/>
        <v>-9.1638341264445922E-2</v>
      </c>
      <c r="BN11" s="6">
        <v>40148</v>
      </c>
      <c r="BO11">
        <v>21.15</v>
      </c>
      <c r="BP11">
        <v>25.25</v>
      </c>
      <c r="BQ11">
        <v>20.25</v>
      </c>
      <c r="BR11">
        <v>24.01</v>
      </c>
      <c r="BS11">
        <v>2427000</v>
      </c>
      <c r="BT11">
        <v>12.27</v>
      </c>
      <c r="BU11">
        <f t="shared" si="8"/>
        <v>0.14672897196261681</v>
      </c>
      <c r="BV11" s="6">
        <v>40148</v>
      </c>
      <c r="BW11">
        <v>19.46</v>
      </c>
      <c r="BX11">
        <v>20.72</v>
      </c>
      <c r="BY11">
        <v>19</v>
      </c>
      <c r="BZ11">
        <v>20.399999999999999</v>
      </c>
      <c r="CA11">
        <v>48385600</v>
      </c>
      <c r="CB11">
        <v>19.940000000000001</v>
      </c>
      <c r="CC11">
        <f t="shared" si="9"/>
        <v>6.2333510921683599E-2</v>
      </c>
    </row>
    <row r="12" spans="2:81" x14ac:dyDescent="0.35">
      <c r="B12" s="6">
        <v>40119</v>
      </c>
      <c r="C12">
        <v>15.75</v>
      </c>
      <c r="D12">
        <v>16.36</v>
      </c>
      <c r="E12">
        <v>14.8</v>
      </c>
      <c r="F12">
        <v>14.97</v>
      </c>
      <c r="G12">
        <v>20043500</v>
      </c>
      <c r="H12">
        <v>14.97</v>
      </c>
      <c r="I12">
        <f t="shared" si="0"/>
        <v>-5.8490566037735836E-2</v>
      </c>
      <c r="J12" s="6">
        <v>40119</v>
      </c>
      <c r="K12">
        <v>14.3</v>
      </c>
      <c r="L12">
        <v>16.25</v>
      </c>
      <c r="M12">
        <v>14.15</v>
      </c>
      <c r="N12">
        <v>16.02</v>
      </c>
      <c r="O12">
        <v>80429200</v>
      </c>
      <c r="P12">
        <v>15.6</v>
      </c>
      <c r="Q12">
        <f t="shared" si="1"/>
        <v>0.12311015118790491</v>
      </c>
      <c r="R12" s="6">
        <v>40119</v>
      </c>
      <c r="S12">
        <v>27.7</v>
      </c>
      <c r="T12">
        <v>30.14</v>
      </c>
      <c r="U12">
        <v>27.41</v>
      </c>
      <c r="V12">
        <v>29.41</v>
      </c>
      <c r="W12">
        <v>53121400</v>
      </c>
      <c r="X12">
        <v>28.99</v>
      </c>
      <c r="Y12">
        <f t="shared" si="2"/>
        <v>6.5417126056596775E-2</v>
      </c>
      <c r="Z12" s="6">
        <v>40119</v>
      </c>
      <c r="AA12">
        <v>120.77</v>
      </c>
      <c r="AB12">
        <v>128.94</v>
      </c>
      <c r="AC12">
        <v>119.5</v>
      </c>
      <c r="AD12">
        <v>126.35</v>
      </c>
      <c r="AE12">
        <v>5852500</v>
      </c>
      <c r="AF12">
        <v>124.53</v>
      </c>
      <c r="AG12">
        <f t="shared" si="3"/>
        <v>5.2306912286631757E-2</v>
      </c>
      <c r="AH12" s="6">
        <v>40119</v>
      </c>
      <c r="AI12">
        <v>49.81</v>
      </c>
      <c r="AJ12">
        <v>55.09</v>
      </c>
      <c r="AK12">
        <v>49.52</v>
      </c>
      <c r="AL12">
        <v>54.55</v>
      </c>
      <c r="AM12">
        <v>15896900</v>
      </c>
      <c r="AN12">
        <v>53.35</v>
      </c>
      <c r="AO12">
        <f t="shared" si="4"/>
        <v>9.7962543733278507E-2</v>
      </c>
      <c r="AP12" s="6">
        <v>40119</v>
      </c>
      <c r="AQ12">
        <v>62.34</v>
      </c>
      <c r="AR12">
        <v>66.34</v>
      </c>
      <c r="AS12">
        <v>61.8</v>
      </c>
      <c r="AT12">
        <v>64.89</v>
      </c>
      <c r="AU12">
        <v>2311400</v>
      </c>
      <c r="AV12">
        <v>63.89</v>
      </c>
      <c r="AW12">
        <f t="shared" si="5"/>
        <v>4.3613198301208689E-2</v>
      </c>
      <c r="AX12" s="6">
        <v>40119</v>
      </c>
      <c r="AY12">
        <v>537.08000000000004</v>
      </c>
      <c r="AZ12">
        <v>587.05999999999995</v>
      </c>
      <c r="BA12">
        <v>528.24</v>
      </c>
      <c r="BB12">
        <v>583</v>
      </c>
      <c r="BC12">
        <v>2131500</v>
      </c>
      <c r="BD12">
        <v>583</v>
      </c>
      <c r="BE12">
        <f t="shared" si="6"/>
        <v>8.7443109751548231E-2</v>
      </c>
      <c r="BF12" s="6">
        <v>40119</v>
      </c>
      <c r="BG12">
        <v>72.05</v>
      </c>
      <c r="BH12">
        <v>76.540000000000006</v>
      </c>
      <c r="BI12">
        <v>71.040000000000006</v>
      </c>
      <c r="BJ12">
        <v>75.069999999999993</v>
      </c>
      <c r="BK12">
        <v>18893700</v>
      </c>
      <c r="BL12">
        <v>73.55</v>
      </c>
      <c r="BM12">
        <f t="shared" si="7"/>
        <v>5.3423087940418279E-2</v>
      </c>
      <c r="BN12" s="6">
        <v>40119</v>
      </c>
      <c r="BO12">
        <v>22.33</v>
      </c>
      <c r="BP12">
        <v>25.72</v>
      </c>
      <c r="BQ12">
        <v>20.53</v>
      </c>
      <c r="BR12">
        <v>20.94</v>
      </c>
      <c r="BS12">
        <v>2748400</v>
      </c>
      <c r="BT12">
        <v>10.7</v>
      </c>
      <c r="BU12">
        <f t="shared" si="8"/>
        <v>-5.8098591549295753E-2</v>
      </c>
      <c r="BV12" s="6">
        <v>40119</v>
      </c>
      <c r="BW12">
        <v>19.05</v>
      </c>
      <c r="BX12">
        <v>20.5</v>
      </c>
      <c r="BY12">
        <v>18.309999999999999</v>
      </c>
      <c r="BZ12">
        <v>19.2</v>
      </c>
      <c r="CA12">
        <v>61651500</v>
      </c>
      <c r="CB12">
        <v>18.77</v>
      </c>
      <c r="CC12">
        <f t="shared" si="9"/>
        <v>1.2405609492988079E-2</v>
      </c>
    </row>
    <row r="13" spans="2:81" x14ac:dyDescent="0.35">
      <c r="B13" s="6">
        <v>40087</v>
      </c>
      <c r="C13">
        <v>17.649999999999999</v>
      </c>
      <c r="D13">
        <v>18.02</v>
      </c>
      <c r="E13">
        <v>15.74</v>
      </c>
      <c r="F13">
        <v>15.9</v>
      </c>
      <c r="G13">
        <v>25250700</v>
      </c>
      <c r="H13">
        <v>15.9</v>
      </c>
      <c r="I13">
        <f t="shared" si="0"/>
        <v>-0.10724312184166185</v>
      </c>
      <c r="J13" s="6">
        <v>40087</v>
      </c>
      <c r="K13">
        <v>16.309999999999999</v>
      </c>
      <c r="L13">
        <v>16.87</v>
      </c>
      <c r="M13">
        <v>14.15</v>
      </c>
      <c r="N13">
        <v>14.26</v>
      </c>
      <c r="O13">
        <v>103007100</v>
      </c>
      <c r="P13">
        <v>13.89</v>
      </c>
      <c r="Q13">
        <f t="shared" si="1"/>
        <v>-0.13133208255159468</v>
      </c>
      <c r="R13" s="6">
        <v>40087</v>
      </c>
      <c r="S13">
        <v>25.41</v>
      </c>
      <c r="T13">
        <v>29.35</v>
      </c>
      <c r="U13">
        <v>24.43</v>
      </c>
      <c r="V13">
        <v>27.73</v>
      </c>
      <c r="W13">
        <v>72581900</v>
      </c>
      <c r="X13">
        <v>27.21</v>
      </c>
      <c r="Y13">
        <f t="shared" si="2"/>
        <v>7.8050713153724249E-2</v>
      </c>
      <c r="Z13" s="6">
        <v>40087</v>
      </c>
      <c r="AA13">
        <v>119.39</v>
      </c>
      <c r="AB13">
        <v>128.61000000000001</v>
      </c>
      <c r="AC13">
        <v>117.26</v>
      </c>
      <c r="AD13">
        <v>120.61</v>
      </c>
      <c r="AE13">
        <v>8692800</v>
      </c>
      <c r="AF13">
        <v>118.34</v>
      </c>
      <c r="AG13">
        <f t="shared" si="3"/>
        <v>8.3503749147921802E-3</v>
      </c>
      <c r="AH13" s="6">
        <v>40087</v>
      </c>
      <c r="AI13">
        <v>49.07</v>
      </c>
      <c r="AJ13">
        <v>52</v>
      </c>
      <c r="AK13">
        <v>48.73</v>
      </c>
      <c r="AL13">
        <v>49.68</v>
      </c>
      <c r="AM13">
        <v>17802400</v>
      </c>
      <c r="AN13">
        <v>48.59</v>
      </c>
      <c r="AO13">
        <f t="shared" si="4"/>
        <v>1.208081649656334E-2</v>
      </c>
      <c r="AP13" s="6">
        <v>40087</v>
      </c>
      <c r="AQ13">
        <v>64</v>
      </c>
      <c r="AR13">
        <v>66.349999999999994</v>
      </c>
      <c r="AS13">
        <v>61.08</v>
      </c>
      <c r="AT13">
        <v>62.18</v>
      </c>
      <c r="AU13">
        <v>3599700</v>
      </c>
      <c r="AV13">
        <v>61.22</v>
      </c>
      <c r="AW13">
        <f t="shared" si="5"/>
        <v>-3.8932496075353318E-2</v>
      </c>
      <c r="AX13" s="6">
        <v>40087</v>
      </c>
      <c r="AY13">
        <v>493</v>
      </c>
      <c r="AZ13">
        <v>561.64</v>
      </c>
      <c r="BA13">
        <v>482.6</v>
      </c>
      <c r="BB13">
        <v>536.12</v>
      </c>
      <c r="BC13">
        <v>3665500</v>
      </c>
      <c r="BD13">
        <v>536.12</v>
      </c>
      <c r="BE13">
        <f t="shared" si="6"/>
        <v>8.1214076837753391E-2</v>
      </c>
      <c r="BF13" s="6">
        <v>40087</v>
      </c>
      <c r="BG13">
        <v>68.39</v>
      </c>
      <c r="BH13">
        <v>75</v>
      </c>
      <c r="BI13">
        <v>66.11</v>
      </c>
      <c r="BJ13">
        <v>71.67</v>
      </c>
      <c r="BK13">
        <v>24248100</v>
      </c>
      <c r="BL13">
        <v>69.819999999999993</v>
      </c>
      <c r="BM13">
        <f t="shared" si="7"/>
        <v>4.4584081388389984E-2</v>
      </c>
      <c r="BN13" s="6">
        <v>40087</v>
      </c>
      <c r="BO13">
        <v>25.28</v>
      </c>
      <c r="BP13">
        <v>26.52</v>
      </c>
      <c r="BQ13">
        <v>21.97</v>
      </c>
      <c r="BR13">
        <v>22.23</v>
      </c>
      <c r="BS13">
        <v>2082900</v>
      </c>
      <c r="BT13">
        <v>11.36</v>
      </c>
      <c r="BU13">
        <f t="shared" si="8"/>
        <v>-0.12006196746707987</v>
      </c>
      <c r="BV13" s="6">
        <v>40087</v>
      </c>
      <c r="BW13">
        <v>19.489999999999998</v>
      </c>
      <c r="BX13">
        <v>21.27</v>
      </c>
      <c r="BY13">
        <v>18.739999999999998</v>
      </c>
      <c r="BZ13">
        <v>19.11</v>
      </c>
      <c r="CA13">
        <v>81652600</v>
      </c>
      <c r="CB13">
        <v>18.54</v>
      </c>
      <c r="CC13">
        <f t="shared" si="9"/>
        <v>-2.3696682464454888E-2</v>
      </c>
    </row>
    <row r="14" spans="2:81" x14ac:dyDescent="0.35">
      <c r="B14" s="6">
        <v>40057</v>
      </c>
      <c r="C14">
        <v>14.5</v>
      </c>
      <c r="D14">
        <v>17.940000000000001</v>
      </c>
      <c r="E14">
        <v>13.97</v>
      </c>
      <c r="F14">
        <v>17.809999999999999</v>
      </c>
      <c r="G14">
        <v>36378300</v>
      </c>
      <c r="H14">
        <v>17.809999999999999</v>
      </c>
      <c r="I14">
        <f t="shared" si="0"/>
        <v>0.21902806297056809</v>
      </c>
      <c r="J14" s="6">
        <v>40057</v>
      </c>
      <c r="K14">
        <v>13.74</v>
      </c>
      <c r="L14">
        <v>17.52</v>
      </c>
      <c r="M14">
        <v>13.03</v>
      </c>
      <c r="N14">
        <v>16.420000000000002</v>
      </c>
      <c r="O14">
        <v>132466400</v>
      </c>
      <c r="P14">
        <v>15.99</v>
      </c>
      <c r="Q14">
        <f t="shared" si="1"/>
        <v>0.18796433878157504</v>
      </c>
      <c r="R14" s="6">
        <v>40057</v>
      </c>
      <c r="S14">
        <v>24.35</v>
      </c>
      <c r="T14">
        <v>26.25</v>
      </c>
      <c r="U14">
        <v>23.76</v>
      </c>
      <c r="V14">
        <v>25.72</v>
      </c>
      <c r="W14">
        <v>52500600</v>
      </c>
      <c r="X14">
        <v>25.24</v>
      </c>
      <c r="Y14">
        <f t="shared" si="2"/>
        <v>4.3406366267052299E-2</v>
      </c>
      <c r="Z14" s="6">
        <v>40057</v>
      </c>
      <c r="AA14">
        <v>117.67</v>
      </c>
      <c r="AB14">
        <v>122.88</v>
      </c>
      <c r="AC14">
        <v>115.15</v>
      </c>
      <c r="AD14">
        <v>119.61</v>
      </c>
      <c r="AE14">
        <v>6631200</v>
      </c>
      <c r="AF14">
        <v>117.36</v>
      </c>
      <c r="AG14">
        <f t="shared" si="3"/>
        <v>1.3209013209013243E-2</v>
      </c>
      <c r="AH14" s="6">
        <v>40057</v>
      </c>
      <c r="AI14">
        <v>50.81</v>
      </c>
      <c r="AJ14">
        <v>52.1</v>
      </c>
      <c r="AK14">
        <v>48.73</v>
      </c>
      <c r="AL14">
        <v>49.09</v>
      </c>
      <c r="AM14">
        <v>18941100</v>
      </c>
      <c r="AN14">
        <v>48.01</v>
      </c>
      <c r="AO14">
        <f t="shared" si="4"/>
        <v>-3.497487437185931E-2</v>
      </c>
      <c r="AP14" s="6">
        <v>40057</v>
      </c>
      <c r="AQ14">
        <v>54.9</v>
      </c>
      <c r="AR14">
        <v>64.95</v>
      </c>
      <c r="AS14">
        <v>53.22</v>
      </c>
      <c r="AT14">
        <v>64.7</v>
      </c>
      <c r="AU14">
        <v>5870300</v>
      </c>
      <c r="AV14">
        <v>63.7</v>
      </c>
      <c r="AW14">
        <f t="shared" si="5"/>
        <v>0.17354458364038328</v>
      </c>
      <c r="AX14" s="6">
        <v>40057</v>
      </c>
      <c r="AY14">
        <v>459.68</v>
      </c>
      <c r="AZ14">
        <v>507</v>
      </c>
      <c r="BA14">
        <v>452.59</v>
      </c>
      <c r="BB14">
        <v>495.85</v>
      </c>
      <c r="BC14">
        <v>2581900</v>
      </c>
      <c r="BD14">
        <v>495.85</v>
      </c>
      <c r="BE14">
        <f t="shared" si="6"/>
        <v>7.4035566530205488E-2</v>
      </c>
      <c r="BF14" s="6">
        <v>40057</v>
      </c>
      <c r="BG14">
        <v>68.930000000000007</v>
      </c>
      <c r="BH14">
        <v>71.08</v>
      </c>
      <c r="BI14">
        <v>67.83</v>
      </c>
      <c r="BJ14">
        <v>68.61</v>
      </c>
      <c r="BK14">
        <v>21252200</v>
      </c>
      <c r="BL14">
        <v>66.84</v>
      </c>
      <c r="BM14">
        <f t="shared" si="7"/>
        <v>-7.7197149643705165E-3</v>
      </c>
      <c r="BN14" s="6">
        <v>40057</v>
      </c>
      <c r="BO14">
        <v>23.39</v>
      </c>
      <c r="BP14">
        <v>27.89</v>
      </c>
      <c r="BQ14">
        <v>23.22</v>
      </c>
      <c r="BR14">
        <v>25.27</v>
      </c>
      <c r="BS14">
        <v>2776900</v>
      </c>
      <c r="BT14">
        <v>12.91</v>
      </c>
      <c r="BU14">
        <f t="shared" si="8"/>
        <v>6.3426688632619355E-2</v>
      </c>
      <c r="BV14" s="6">
        <v>40057</v>
      </c>
      <c r="BW14">
        <v>20.22</v>
      </c>
      <c r="BX14">
        <v>20.58</v>
      </c>
      <c r="BY14">
        <v>19.22</v>
      </c>
      <c r="BZ14">
        <v>19.57</v>
      </c>
      <c r="CA14">
        <v>53809400</v>
      </c>
      <c r="CB14">
        <v>18.989999999999998</v>
      </c>
      <c r="CC14">
        <f t="shared" si="9"/>
        <v>-3.7018255578093351E-2</v>
      </c>
    </row>
    <row r="15" spans="2:81" x14ac:dyDescent="0.35">
      <c r="B15" s="6">
        <v>40028</v>
      </c>
      <c r="C15">
        <v>14.56</v>
      </c>
      <c r="D15">
        <v>15.21</v>
      </c>
      <c r="E15">
        <v>14.3</v>
      </c>
      <c r="F15">
        <v>14.61</v>
      </c>
      <c r="G15">
        <v>28097800</v>
      </c>
      <c r="H15">
        <v>14.61</v>
      </c>
      <c r="I15">
        <f t="shared" si="0"/>
        <v>2.0251396648044651E-2</v>
      </c>
      <c r="J15" s="6">
        <v>40028</v>
      </c>
      <c r="K15">
        <v>13.65</v>
      </c>
      <c r="L15">
        <v>14.88</v>
      </c>
      <c r="M15">
        <v>13.16</v>
      </c>
      <c r="N15">
        <v>13.9</v>
      </c>
      <c r="O15">
        <v>86516200</v>
      </c>
      <c r="P15">
        <v>13.46</v>
      </c>
      <c r="Q15">
        <f t="shared" si="1"/>
        <v>3.7779491133384857E-2</v>
      </c>
      <c r="R15" s="6">
        <v>40028</v>
      </c>
      <c r="S15">
        <v>23.82</v>
      </c>
      <c r="T15">
        <v>25.49</v>
      </c>
      <c r="U15">
        <v>23.03</v>
      </c>
      <c r="V15">
        <v>24.65</v>
      </c>
      <c r="W15">
        <v>49659200</v>
      </c>
      <c r="X15">
        <v>24.19</v>
      </c>
      <c r="Y15">
        <f t="shared" si="2"/>
        <v>5.4030501089324723E-2</v>
      </c>
      <c r="Z15" s="6">
        <v>40028</v>
      </c>
      <c r="AA15">
        <v>118.88</v>
      </c>
      <c r="AB15">
        <v>120.88</v>
      </c>
      <c r="AC15">
        <v>116.12</v>
      </c>
      <c r="AD15">
        <v>118.05</v>
      </c>
      <c r="AE15">
        <v>5615200</v>
      </c>
      <c r="AF15">
        <v>115.83</v>
      </c>
      <c r="AG15">
        <f t="shared" si="3"/>
        <v>5.7306590257879542E-3</v>
      </c>
      <c r="AH15" s="6">
        <v>40028</v>
      </c>
      <c r="AI15">
        <v>50.22</v>
      </c>
      <c r="AJ15">
        <v>52.56</v>
      </c>
      <c r="AK15">
        <v>48.75</v>
      </c>
      <c r="AL15">
        <v>50.87</v>
      </c>
      <c r="AM15">
        <v>17214000</v>
      </c>
      <c r="AN15">
        <v>49.75</v>
      </c>
      <c r="AO15">
        <f t="shared" si="4"/>
        <v>2.5350370981038761E-2</v>
      </c>
      <c r="AP15" s="6">
        <v>40028</v>
      </c>
      <c r="AQ15">
        <v>56.98</v>
      </c>
      <c r="AR15">
        <v>58.27</v>
      </c>
      <c r="AS15">
        <v>54.8</v>
      </c>
      <c r="AT15">
        <v>55.39</v>
      </c>
      <c r="AU15">
        <v>3296000</v>
      </c>
      <c r="AV15">
        <v>54.28</v>
      </c>
      <c r="AW15">
        <f t="shared" si="5"/>
        <v>-2.198198198198198E-2</v>
      </c>
      <c r="AX15" s="6">
        <v>40028</v>
      </c>
      <c r="AY15">
        <v>448.74</v>
      </c>
      <c r="AZ15">
        <v>474.35</v>
      </c>
      <c r="BA15">
        <v>438.56</v>
      </c>
      <c r="BB15">
        <v>461.67</v>
      </c>
      <c r="BC15">
        <v>2414100</v>
      </c>
      <c r="BD15">
        <v>461.67</v>
      </c>
      <c r="BE15">
        <f t="shared" si="6"/>
        <v>4.2026859270962724E-2</v>
      </c>
      <c r="BF15" s="6">
        <v>40028</v>
      </c>
      <c r="BG15">
        <v>70.959999999999994</v>
      </c>
      <c r="BH15">
        <v>71.89</v>
      </c>
      <c r="BI15">
        <v>66.09</v>
      </c>
      <c r="BJ15">
        <v>69.150000000000006</v>
      </c>
      <c r="BK15">
        <v>22000100</v>
      </c>
      <c r="BL15">
        <v>67.36</v>
      </c>
      <c r="BM15">
        <f t="shared" si="7"/>
        <v>-1.1592076302274434E-2</v>
      </c>
      <c r="BN15" s="6">
        <v>40028</v>
      </c>
      <c r="BO15">
        <v>19.850000000000001</v>
      </c>
      <c r="BP15">
        <v>25.5</v>
      </c>
      <c r="BQ15">
        <v>19.809999999999999</v>
      </c>
      <c r="BR15">
        <v>23.76</v>
      </c>
      <c r="BS15">
        <v>2763600</v>
      </c>
      <c r="BT15">
        <v>12.14</v>
      </c>
      <c r="BU15">
        <f t="shared" si="8"/>
        <v>0.21643286573146292</v>
      </c>
      <c r="BV15" s="6">
        <v>40028</v>
      </c>
      <c r="BW15">
        <v>19.48</v>
      </c>
      <c r="BX15">
        <v>20.65</v>
      </c>
      <c r="BY15">
        <v>18.41</v>
      </c>
      <c r="BZ15">
        <v>20.32</v>
      </c>
      <c r="CA15">
        <v>55367000</v>
      </c>
      <c r="CB15">
        <v>19.72</v>
      </c>
      <c r="CC15">
        <f t="shared" si="9"/>
        <v>6.3646170442287042E-2</v>
      </c>
    </row>
    <row r="16" spans="2:81" x14ac:dyDescent="0.35">
      <c r="B16" s="6">
        <v>39995</v>
      </c>
      <c r="C16">
        <v>15.49</v>
      </c>
      <c r="D16">
        <v>17.68</v>
      </c>
      <c r="E16">
        <v>14.22</v>
      </c>
      <c r="F16">
        <v>14.32</v>
      </c>
      <c r="G16">
        <v>36381400</v>
      </c>
      <c r="H16">
        <v>14.32</v>
      </c>
      <c r="I16">
        <f t="shared" si="0"/>
        <v>-8.5568326947637274E-2</v>
      </c>
      <c r="J16" s="6">
        <v>39995</v>
      </c>
      <c r="K16">
        <v>11.76</v>
      </c>
      <c r="L16">
        <v>13.45</v>
      </c>
      <c r="M16">
        <v>10.5</v>
      </c>
      <c r="N16">
        <v>13.4</v>
      </c>
      <c r="O16">
        <v>100768400</v>
      </c>
      <c r="P16">
        <v>12.97</v>
      </c>
      <c r="Q16">
        <f t="shared" si="1"/>
        <v>0.14273127753303982</v>
      </c>
      <c r="R16" s="6">
        <v>39995</v>
      </c>
      <c r="S16">
        <v>24.05</v>
      </c>
      <c r="T16">
        <v>25.72</v>
      </c>
      <c r="U16">
        <v>22</v>
      </c>
      <c r="V16">
        <v>23.52</v>
      </c>
      <c r="W16">
        <v>71441700</v>
      </c>
      <c r="X16">
        <v>22.95</v>
      </c>
      <c r="Y16">
        <f t="shared" si="2"/>
        <v>-1.0349288486416697E-2</v>
      </c>
      <c r="Z16" s="6">
        <v>39995</v>
      </c>
      <c r="AA16">
        <v>105</v>
      </c>
      <c r="AB16">
        <v>119.37</v>
      </c>
      <c r="AC16">
        <v>99.5</v>
      </c>
      <c r="AD16">
        <v>117.93</v>
      </c>
      <c r="AE16">
        <v>8250000</v>
      </c>
      <c r="AF16">
        <v>115.17</v>
      </c>
      <c r="AG16">
        <f t="shared" si="3"/>
        <v>0.12933908609531275</v>
      </c>
      <c r="AH16" s="6">
        <v>39995</v>
      </c>
      <c r="AI16">
        <v>48.55</v>
      </c>
      <c r="AJ16">
        <v>50.43</v>
      </c>
      <c r="AK16">
        <v>47.35</v>
      </c>
      <c r="AL16">
        <v>49.88</v>
      </c>
      <c r="AM16">
        <v>17442300</v>
      </c>
      <c r="AN16">
        <v>48.52</v>
      </c>
      <c r="AO16">
        <f t="shared" si="4"/>
        <v>2.9711375212224223E-2</v>
      </c>
      <c r="AP16" s="6">
        <v>39995</v>
      </c>
      <c r="AQ16">
        <v>52.14</v>
      </c>
      <c r="AR16">
        <v>57.77</v>
      </c>
      <c r="AS16">
        <v>50.59</v>
      </c>
      <c r="AT16">
        <v>56.64</v>
      </c>
      <c r="AU16">
        <v>3631100</v>
      </c>
      <c r="AV16">
        <v>55.5</v>
      </c>
      <c r="AW16">
        <f t="shared" si="5"/>
        <v>9.381158849034299E-2</v>
      </c>
      <c r="AX16" s="6">
        <v>39995</v>
      </c>
      <c r="AY16">
        <v>424.2</v>
      </c>
      <c r="AZ16">
        <v>452.7</v>
      </c>
      <c r="BA16">
        <v>395.98</v>
      </c>
      <c r="BB16">
        <v>443.05</v>
      </c>
      <c r="BC16">
        <v>3448900</v>
      </c>
      <c r="BD16">
        <v>443.05</v>
      </c>
      <c r="BE16">
        <f t="shared" si="6"/>
        <v>5.0902535638891022E-2</v>
      </c>
      <c r="BF16" s="6">
        <v>39995</v>
      </c>
      <c r="BG16">
        <v>70.67</v>
      </c>
      <c r="BH16">
        <v>72.790000000000006</v>
      </c>
      <c r="BI16">
        <v>64.459999999999994</v>
      </c>
      <c r="BJ16">
        <v>70.39</v>
      </c>
      <c r="BK16">
        <v>26744900</v>
      </c>
      <c r="BL16">
        <v>68.150000000000006</v>
      </c>
      <c r="BM16">
        <f t="shared" si="7"/>
        <v>6.7956862165756693E-3</v>
      </c>
      <c r="BN16" s="6">
        <v>39995</v>
      </c>
      <c r="BO16">
        <v>20.440000000000001</v>
      </c>
      <c r="BP16">
        <v>20.96</v>
      </c>
      <c r="BQ16">
        <v>16.04</v>
      </c>
      <c r="BR16">
        <v>19.54</v>
      </c>
      <c r="BS16">
        <v>2378900</v>
      </c>
      <c r="BT16">
        <v>9.98</v>
      </c>
      <c r="BU16">
        <f t="shared" si="8"/>
        <v>-3.8535645472061675E-2</v>
      </c>
      <c r="BV16" s="6">
        <v>39995</v>
      </c>
      <c r="BW16">
        <v>16.670000000000002</v>
      </c>
      <c r="BX16">
        <v>19.8</v>
      </c>
      <c r="BY16">
        <v>15.78</v>
      </c>
      <c r="BZ16">
        <v>19.25</v>
      </c>
      <c r="CA16">
        <v>80624800</v>
      </c>
      <c r="CB16">
        <v>18.54</v>
      </c>
      <c r="CC16">
        <f t="shared" si="9"/>
        <v>0.163111668757842</v>
      </c>
    </row>
    <row r="17" spans="2:81" x14ac:dyDescent="0.35">
      <c r="B17" s="6">
        <v>39965</v>
      </c>
      <c r="C17">
        <v>16.170000000000002</v>
      </c>
      <c r="D17">
        <v>16.989999999999998</v>
      </c>
      <c r="E17">
        <v>14.55</v>
      </c>
      <c r="F17">
        <v>15.66</v>
      </c>
      <c r="G17">
        <v>19810700</v>
      </c>
      <c r="H17">
        <v>15.66</v>
      </c>
      <c r="I17">
        <f t="shared" si="0"/>
        <v>-1.1363636363636354E-2</v>
      </c>
      <c r="J17" s="6">
        <v>39965</v>
      </c>
      <c r="K17">
        <v>13.82</v>
      </c>
      <c r="L17">
        <v>13.99</v>
      </c>
      <c r="M17">
        <v>11.25</v>
      </c>
      <c r="N17">
        <v>11.72</v>
      </c>
      <c r="O17">
        <v>87259400</v>
      </c>
      <c r="P17">
        <v>11.35</v>
      </c>
      <c r="Q17">
        <f t="shared" si="1"/>
        <v>-0.12287480680061824</v>
      </c>
      <c r="R17" s="6">
        <v>39965</v>
      </c>
      <c r="S17">
        <v>21</v>
      </c>
      <c r="T17">
        <v>24.34</v>
      </c>
      <c r="U17">
        <v>20.86</v>
      </c>
      <c r="V17">
        <v>23.77</v>
      </c>
      <c r="W17">
        <v>67163500</v>
      </c>
      <c r="X17">
        <v>23.19</v>
      </c>
      <c r="Y17">
        <f t="shared" si="2"/>
        <v>0.1378802747791954</v>
      </c>
      <c r="Z17" s="6">
        <v>39965</v>
      </c>
      <c r="AA17">
        <v>106.94</v>
      </c>
      <c r="AB17">
        <v>110.64</v>
      </c>
      <c r="AC17">
        <v>103.51</v>
      </c>
      <c r="AD17">
        <v>104.42</v>
      </c>
      <c r="AE17">
        <v>7637000</v>
      </c>
      <c r="AF17">
        <v>101.98</v>
      </c>
      <c r="AG17">
        <f t="shared" si="3"/>
        <v>-1.7533718689788036E-2</v>
      </c>
      <c r="AH17" s="6">
        <v>39965</v>
      </c>
      <c r="AI17">
        <v>50.18</v>
      </c>
      <c r="AJ17">
        <v>51.75</v>
      </c>
      <c r="AK17">
        <v>48.02</v>
      </c>
      <c r="AL17">
        <v>48.44</v>
      </c>
      <c r="AM17">
        <v>19751700</v>
      </c>
      <c r="AN17">
        <v>47.12</v>
      </c>
      <c r="AO17">
        <f t="shared" si="4"/>
        <v>-2.6043819760231623E-2</v>
      </c>
      <c r="AP17" s="6">
        <v>39965</v>
      </c>
      <c r="AQ17">
        <v>57.86</v>
      </c>
      <c r="AR17">
        <v>59.95</v>
      </c>
      <c r="AS17">
        <v>50.16</v>
      </c>
      <c r="AT17">
        <v>51.78</v>
      </c>
      <c r="AU17">
        <v>4447300</v>
      </c>
      <c r="AV17">
        <v>50.74</v>
      </c>
      <c r="AW17">
        <f t="shared" si="5"/>
        <v>-8.8393819619115965E-2</v>
      </c>
      <c r="AX17" s="6">
        <v>39965</v>
      </c>
      <c r="AY17">
        <v>418.73</v>
      </c>
      <c r="AZ17">
        <v>447.34</v>
      </c>
      <c r="BA17">
        <v>401.89</v>
      </c>
      <c r="BB17">
        <v>421.59</v>
      </c>
      <c r="BC17">
        <v>3320600</v>
      </c>
      <c r="BD17">
        <v>421.59</v>
      </c>
      <c r="BE17">
        <f t="shared" si="6"/>
        <v>1.0449871773362318E-2</v>
      </c>
      <c r="BF17" s="6">
        <v>39965</v>
      </c>
      <c r="BG17">
        <v>70.459999999999994</v>
      </c>
      <c r="BH17">
        <v>74.83</v>
      </c>
      <c r="BI17">
        <v>68.08</v>
      </c>
      <c r="BJ17">
        <v>69.91</v>
      </c>
      <c r="BK17">
        <v>28378500</v>
      </c>
      <c r="BL17">
        <v>67.69</v>
      </c>
      <c r="BM17">
        <f t="shared" si="7"/>
        <v>8.0416976917347949E-3</v>
      </c>
      <c r="BN17" s="6">
        <v>39965</v>
      </c>
      <c r="BO17">
        <v>22.6</v>
      </c>
      <c r="BP17">
        <v>24.38</v>
      </c>
      <c r="BQ17">
        <v>18.34</v>
      </c>
      <c r="BR17">
        <v>20.309999999999999</v>
      </c>
      <c r="BS17">
        <v>3471500</v>
      </c>
      <c r="BT17">
        <v>10.38</v>
      </c>
      <c r="BU17">
        <f t="shared" si="8"/>
        <v>-7.4866310160427774E-2</v>
      </c>
      <c r="BV17" s="6">
        <v>39965</v>
      </c>
      <c r="BW17">
        <v>16.03</v>
      </c>
      <c r="BX17">
        <v>16.7</v>
      </c>
      <c r="BY17">
        <v>15.61</v>
      </c>
      <c r="BZ17">
        <v>16.55</v>
      </c>
      <c r="CA17">
        <v>62342600</v>
      </c>
      <c r="CB17">
        <v>15.94</v>
      </c>
      <c r="CC17">
        <f t="shared" si="9"/>
        <v>5.2840158520475411E-2</v>
      </c>
    </row>
    <row r="18" spans="2:81" x14ac:dyDescent="0.35">
      <c r="B18" s="6">
        <v>39934</v>
      </c>
      <c r="C18">
        <v>14.5</v>
      </c>
      <c r="D18">
        <v>15.84</v>
      </c>
      <c r="E18">
        <v>13.91</v>
      </c>
      <c r="F18">
        <v>15.84</v>
      </c>
      <c r="G18">
        <v>24369700</v>
      </c>
      <c r="H18">
        <v>15.84</v>
      </c>
      <c r="I18">
        <f t="shared" si="0"/>
        <v>0.10846745976207139</v>
      </c>
      <c r="J18" s="6">
        <v>39934</v>
      </c>
      <c r="K18">
        <v>12.74</v>
      </c>
      <c r="L18">
        <v>14.55</v>
      </c>
      <c r="M18">
        <v>12.22</v>
      </c>
      <c r="N18">
        <v>13.48</v>
      </c>
      <c r="O18">
        <v>104569000</v>
      </c>
      <c r="P18">
        <v>12.94</v>
      </c>
      <c r="Q18">
        <f t="shared" si="1"/>
        <v>6.5020576131687102E-2</v>
      </c>
      <c r="R18" s="6">
        <v>39934</v>
      </c>
      <c r="S18">
        <v>20.190000000000001</v>
      </c>
      <c r="T18">
        <v>20.94</v>
      </c>
      <c r="U18">
        <v>19.010000000000002</v>
      </c>
      <c r="V18">
        <v>20.89</v>
      </c>
      <c r="W18">
        <v>57362800</v>
      </c>
      <c r="X18">
        <v>20.38</v>
      </c>
      <c r="Y18">
        <f t="shared" si="2"/>
        <v>3.7678207739307412E-2</v>
      </c>
      <c r="Z18" s="6">
        <v>39934</v>
      </c>
      <c r="AA18">
        <v>103.78</v>
      </c>
      <c r="AB18">
        <v>106.82</v>
      </c>
      <c r="AC18">
        <v>99.83</v>
      </c>
      <c r="AD18">
        <v>106.28</v>
      </c>
      <c r="AE18">
        <v>7997800</v>
      </c>
      <c r="AF18">
        <v>103.8</v>
      </c>
      <c r="AG18">
        <f t="shared" si="3"/>
        <v>3.5204946644061152E-2</v>
      </c>
      <c r="AH18" s="6">
        <v>39934</v>
      </c>
      <c r="AI18">
        <v>50.5</v>
      </c>
      <c r="AJ18">
        <v>51.38</v>
      </c>
      <c r="AK18">
        <v>48.12</v>
      </c>
      <c r="AL18">
        <v>49.74</v>
      </c>
      <c r="AM18">
        <v>19494400</v>
      </c>
      <c r="AN18">
        <v>48.38</v>
      </c>
      <c r="AO18">
        <f t="shared" si="4"/>
        <v>-7.7932731747333284E-3</v>
      </c>
      <c r="AP18" s="6">
        <v>39934</v>
      </c>
      <c r="AQ18">
        <v>52.87</v>
      </c>
      <c r="AR18">
        <v>57.14</v>
      </c>
      <c r="AS18">
        <v>48.76</v>
      </c>
      <c r="AT18">
        <v>57.05</v>
      </c>
      <c r="AU18">
        <v>4075400</v>
      </c>
      <c r="AV18">
        <v>55.66</v>
      </c>
      <c r="AW18">
        <f t="shared" si="5"/>
        <v>8.732174252783742E-2</v>
      </c>
      <c r="AX18" s="6">
        <v>39934</v>
      </c>
      <c r="AY18">
        <v>395.03</v>
      </c>
      <c r="AZ18">
        <v>417.23</v>
      </c>
      <c r="BA18">
        <v>384.69</v>
      </c>
      <c r="BB18">
        <v>417.23</v>
      </c>
      <c r="BC18">
        <v>2984100</v>
      </c>
      <c r="BD18">
        <v>417.23</v>
      </c>
      <c r="BE18">
        <f t="shared" si="6"/>
        <v>5.369093618203391E-2</v>
      </c>
      <c r="BF18" s="6">
        <v>39934</v>
      </c>
      <c r="BG18">
        <v>67.13</v>
      </c>
      <c r="BH18">
        <v>71.39</v>
      </c>
      <c r="BI18">
        <v>65.599999999999994</v>
      </c>
      <c r="BJ18">
        <v>69.349999999999994</v>
      </c>
      <c r="BK18">
        <v>28182500</v>
      </c>
      <c r="BL18">
        <v>67.150000000000006</v>
      </c>
      <c r="BM18">
        <f t="shared" si="7"/>
        <v>4.6439146018388611E-2</v>
      </c>
      <c r="BN18" s="6">
        <v>39934</v>
      </c>
      <c r="BO18">
        <v>16.21</v>
      </c>
      <c r="BP18">
        <v>22.12</v>
      </c>
      <c r="BQ18">
        <v>16.059999999999999</v>
      </c>
      <c r="BR18">
        <v>21.97</v>
      </c>
      <c r="BS18">
        <v>4051900</v>
      </c>
      <c r="BT18">
        <v>11.22</v>
      </c>
      <c r="BU18">
        <f t="shared" si="8"/>
        <v>0.3600000000000001</v>
      </c>
      <c r="BV18" s="6">
        <v>39934</v>
      </c>
      <c r="BW18">
        <v>15.76</v>
      </c>
      <c r="BX18">
        <v>16.739999999999998</v>
      </c>
      <c r="BY18">
        <v>15</v>
      </c>
      <c r="BZ18">
        <v>15.72</v>
      </c>
      <c r="CA18">
        <v>70811400</v>
      </c>
      <c r="CB18">
        <v>15.14</v>
      </c>
      <c r="CC18">
        <f t="shared" si="9"/>
        <v>4.644990046450026E-3</v>
      </c>
    </row>
    <row r="19" spans="2:81" x14ac:dyDescent="0.35">
      <c r="B19" s="6">
        <v>39904</v>
      </c>
      <c r="C19">
        <v>12.7</v>
      </c>
      <c r="D19">
        <v>15.39</v>
      </c>
      <c r="E19">
        <v>12.6</v>
      </c>
      <c r="F19">
        <v>14.29</v>
      </c>
      <c r="G19">
        <v>24663000</v>
      </c>
      <c r="H19">
        <v>14.29</v>
      </c>
      <c r="I19">
        <f t="shared" si="0"/>
        <v>0.11553473848555806</v>
      </c>
      <c r="J19" s="6">
        <v>39904</v>
      </c>
      <c r="K19">
        <v>9.91</v>
      </c>
      <c r="L19">
        <v>12.81</v>
      </c>
      <c r="M19">
        <v>9.8000000000000007</v>
      </c>
      <c r="N19">
        <v>12.65</v>
      </c>
      <c r="O19">
        <v>133547800</v>
      </c>
      <c r="P19">
        <v>12.15</v>
      </c>
      <c r="Q19">
        <f t="shared" si="1"/>
        <v>0.25128733264675596</v>
      </c>
      <c r="R19" s="6">
        <v>39904</v>
      </c>
      <c r="S19">
        <v>18.23</v>
      </c>
      <c r="T19">
        <v>21.2</v>
      </c>
      <c r="U19">
        <v>18.18</v>
      </c>
      <c r="V19">
        <v>20.260000000000002</v>
      </c>
      <c r="W19">
        <v>78563800</v>
      </c>
      <c r="X19">
        <v>19.64</v>
      </c>
      <c r="Y19">
        <f t="shared" si="2"/>
        <v>0.10275126333520501</v>
      </c>
      <c r="Z19" s="6">
        <v>39904</v>
      </c>
      <c r="AA19">
        <v>96.13</v>
      </c>
      <c r="AB19">
        <v>106.05</v>
      </c>
      <c r="AC19">
        <v>95.7</v>
      </c>
      <c r="AD19">
        <v>103.21</v>
      </c>
      <c r="AE19">
        <v>10679800</v>
      </c>
      <c r="AF19">
        <v>100.27</v>
      </c>
      <c r="AG19">
        <f t="shared" si="3"/>
        <v>6.5228938701795469E-2</v>
      </c>
      <c r="AH19" s="6">
        <v>39904</v>
      </c>
      <c r="AI19">
        <v>51.38</v>
      </c>
      <c r="AJ19">
        <v>54.57</v>
      </c>
      <c r="AK19">
        <v>47.64</v>
      </c>
      <c r="AL19">
        <v>50.4</v>
      </c>
      <c r="AM19">
        <v>22551300</v>
      </c>
      <c r="AN19">
        <v>48.76</v>
      </c>
      <c r="AO19">
        <f t="shared" si="4"/>
        <v>-3.2539682539682535E-2</v>
      </c>
      <c r="AP19" s="6">
        <v>39904</v>
      </c>
      <c r="AQ19">
        <v>46.18</v>
      </c>
      <c r="AR19">
        <v>56.3</v>
      </c>
      <c r="AS19">
        <v>45.64</v>
      </c>
      <c r="AT19">
        <v>52.47</v>
      </c>
      <c r="AU19">
        <v>3647000</v>
      </c>
      <c r="AV19">
        <v>51.19</v>
      </c>
      <c r="AW19">
        <f t="shared" si="5"/>
        <v>0.11890710382513658</v>
      </c>
      <c r="AX19" s="6">
        <v>39904</v>
      </c>
      <c r="AY19">
        <v>343.78</v>
      </c>
      <c r="AZ19">
        <v>403.75</v>
      </c>
      <c r="BA19">
        <v>340.61</v>
      </c>
      <c r="BB19">
        <v>395.97</v>
      </c>
      <c r="BC19">
        <v>4389900</v>
      </c>
      <c r="BD19">
        <v>395.97</v>
      </c>
      <c r="BE19">
        <f t="shared" si="6"/>
        <v>0.13764868126185137</v>
      </c>
      <c r="BF19" s="6">
        <v>39904</v>
      </c>
      <c r="BG19">
        <v>67.040000000000006</v>
      </c>
      <c r="BH19">
        <v>71.150000000000006</v>
      </c>
      <c r="BI19">
        <v>64.5</v>
      </c>
      <c r="BJ19">
        <v>66.67</v>
      </c>
      <c r="BK19">
        <v>31807000</v>
      </c>
      <c r="BL19">
        <v>64.17</v>
      </c>
      <c r="BM19">
        <f t="shared" si="7"/>
        <v>-2.0903265181568598E-2</v>
      </c>
      <c r="BN19" s="6">
        <v>39904</v>
      </c>
      <c r="BO19">
        <v>13.22</v>
      </c>
      <c r="BP19">
        <v>17.12</v>
      </c>
      <c r="BQ19">
        <v>12.78</v>
      </c>
      <c r="BR19">
        <v>16.14</v>
      </c>
      <c r="BS19">
        <v>3984800</v>
      </c>
      <c r="BT19">
        <v>8.25</v>
      </c>
      <c r="BU19">
        <f t="shared" si="8"/>
        <v>0.20614035087719307</v>
      </c>
      <c r="BV19" s="6">
        <v>39904</v>
      </c>
      <c r="BW19">
        <v>14.77</v>
      </c>
      <c r="BX19">
        <v>16.39</v>
      </c>
      <c r="BY19">
        <v>14.62</v>
      </c>
      <c r="BZ19">
        <v>15.78</v>
      </c>
      <c r="CA19">
        <v>75386400</v>
      </c>
      <c r="CB19">
        <v>15.07</v>
      </c>
      <c r="CC19">
        <f t="shared" si="9"/>
        <v>4.9442896935933289E-2</v>
      </c>
    </row>
    <row r="20" spans="2:81" x14ac:dyDescent="0.35">
      <c r="B20" s="6">
        <v>39874</v>
      </c>
      <c r="C20">
        <v>12.85</v>
      </c>
      <c r="D20">
        <v>14.14</v>
      </c>
      <c r="E20">
        <v>12.31</v>
      </c>
      <c r="F20">
        <v>12.81</v>
      </c>
      <c r="G20">
        <v>20604100</v>
      </c>
      <c r="H20">
        <v>12.81</v>
      </c>
      <c r="I20">
        <f t="shared" si="0"/>
        <v>-3.1746031746031744E-2</v>
      </c>
      <c r="J20" s="6">
        <v>39874</v>
      </c>
      <c r="K20">
        <v>8.2899999999999991</v>
      </c>
      <c r="L20">
        <v>11.35</v>
      </c>
      <c r="M20">
        <v>5.87</v>
      </c>
      <c r="N20">
        <v>10.11</v>
      </c>
      <c r="O20">
        <v>277426300</v>
      </c>
      <c r="P20">
        <v>9.7100000000000009</v>
      </c>
      <c r="Q20">
        <f t="shared" si="1"/>
        <v>0.18849449204406366</v>
      </c>
      <c r="R20" s="6">
        <v>39874</v>
      </c>
      <c r="S20">
        <v>15.96</v>
      </c>
      <c r="T20">
        <v>18.88</v>
      </c>
      <c r="U20">
        <v>14.87</v>
      </c>
      <c r="V20">
        <v>18.37</v>
      </c>
      <c r="W20">
        <v>78069100</v>
      </c>
      <c r="X20">
        <v>17.809999999999999</v>
      </c>
      <c r="Y20">
        <f t="shared" si="2"/>
        <v>0.13729246487867175</v>
      </c>
      <c r="Z20" s="6">
        <v>39874</v>
      </c>
      <c r="AA20">
        <v>91.17</v>
      </c>
      <c r="AB20">
        <v>99.86</v>
      </c>
      <c r="AC20">
        <v>83.02</v>
      </c>
      <c r="AD20">
        <v>96.89</v>
      </c>
      <c r="AE20">
        <v>13666700</v>
      </c>
      <c r="AF20">
        <v>94.13</v>
      </c>
      <c r="AG20">
        <f t="shared" si="3"/>
        <v>5.2790515602281651E-2</v>
      </c>
      <c r="AH20" s="6">
        <v>39874</v>
      </c>
      <c r="AI20">
        <v>48.81</v>
      </c>
      <c r="AJ20">
        <v>53</v>
      </c>
      <c r="AK20">
        <v>47</v>
      </c>
      <c r="AL20">
        <v>52.1</v>
      </c>
      <c r="AM20">
        <v>25748800</v>
      </c>
      <c r="AN20">
        <v>50.4</v>
      </c>
      <c r="AO20">
        <f t="shared" si="4"/>
        <v>6.3964534515516203E-2</v>
      </c>
      <c r="AP20" s="6">
        <v>39874</v>
      </c>
      <c r="AQ20">
        <v>40.83</v>
      </c>
      <c r="AR20">
        <v>48.29</v>
      </c>
      <c r="AS20">
        <v>38.24</v>
      </c>
      <c r="AT20">
        <v>46.89</v>
      </c>
      <c r="AU20">
        <v>4894600</v>
      </c>
      <c r="AV20">
        <v>45.75</v>
      </c>
      <c r="AW20">
        <f t="shared" si="5"/>
        <v>0.13579940417080438</v>
      </c>
      <c r="AX20" s="6">
        <v>39874</v>
      </c>
      <c r="AY20">
        <v>333.33</v>
      </c>
      <c r="AZ20">
        <v>359.16</v>
      </c>
      <c r="BA20">
        <v>289.45</v>
      </c>
      <c r="BB20">
        <v>348.06</v>
      </c>
      <c r="BC20">
        <v>5346800</v>
      </c>
      <c r="BD20">
        <v>348.06</v>
      </c>
      <c r="BE20">
        <f t="shared" si="6"/>
        <v>2.9793780881091081E-2</v>
      </c>
      <c r="BF20" s="6">
        <v>39874</v>
      </c>
      <c r="BG20">
        <v>67</v>
      </c>
      <c r="BH20">
        <v>71.489999999999995</v>
      </c>
      <c r="BI20">
        <v>61.86</v>
      </c>
      <c r="BJ20">
        <v>68.099999999999994</v>
      </c>
      <c r="BK20">
        <v>44298300</v>
      </c>
      <c r="BL20">
        <v>65.540000000000006</v>
      </c>
      <c r="BM20">
        <f t="shared" si="7"/>
        <v>2.9074215761286659E-3</v>
      </c>
      <c r="BN20" s="6">
        <v>39874</v>
      </c>
      <c r="BO20">
        <v>11.46</v>
      </c>
      <c r="BP20">
        <v>15.55</v>
      </c>
      <c r="BQ20">
        <v>9.1</v>
      </c>
      <c r="BR20">
        <v>13.39</v>
      </c>
      <c r="BS20">
        <v>5939800</v>
      </c>
      <c r="BT20">
        <v>6.84</v>
      </c>
      <c r="BU20">
        <f t="shared" si="8"/>
        <v>0.13621262458471772</v>
      </c>
      <c r="BV20" s="6">
        <v>39874</v>
      </c>
      <c r="BW20">
        <v>12.51</v>
      </c>
      <c r="BX20">
        <v>15.89</v>
      </c>
      <c r="BY20">
        <v>12.07</v>
      </c>
      <c r="BZ20">
        <v>15.03</v>
      </c>
      <c r="CA20">
        <v>77067700</v>
      </c>
      <c r="CB20">
        <v>14.36</v>
      </c>
      <c r="CC20">
        <f t="shared" si="9"/>
        <v>0.17995069843878375</v>
      </c>
    </row>
    <row r="21" spans="2:81" x14ac:dyDescent="0.35">
      <c r="B21" s="6">
        <v>39846</v>
      </c>
      <c r="C21">
        <v>11.5</v>
      </c>
      <c r="D21">
        <v>14</v>
      </c>
      <c r="E21">
        <v>11.49</v>
      </c>
      <c r="F21">
        <v>13.23</v>
      </c>
      <c r="G21">
        <v>18837100</v>
      </c>
      <c r="H21">
        <v>13.23</v>
      </c>
      <c r="I21">
        <f t="shared" si="0"/>
        <v>0.12787723785166238</v>
      </c>
      <c r="J21" s="6">
        <v>39846</v>
      </c>
      <c r="K21">
        <v>12.03</v>
      </c>
      <c r="L21">
        <v>12.9</v>
      </c>
      <c r="M21">
        <v>8.4</v>
      </c>
      <c r="N21">
        <v>8.51</v>
      </c>
      <c r="O21">
        <v>194928800</v>
      </c>
      <c r="P21">
        <v>8.17</v>
      </c>
      <c r="Q21">
        <f t="shared" si="1"/>
        <v>-0.2782685512367491</v>
      </c>
      <c r="R21" s="6">
        <v>39846</v>
      </c>
      <c r="S21">
        <v>17.03</v>
      </c>
      <c r="T21">
        <v>19.93</v>
      </c>
      <c r="U21">
        <v>16.100000000000001</v>
      </c>
      <c r="V21">
        <v>16.149999999999999</v>
      </c>
      <c r="W21">
        <v>81560000</v>
      </c>
      <c r="X21">
        <v>15.66</v>
      </c>
      <c r="Y21">
        <f t="shared" si="2"/>
        <v>-4.9180327868852403E-2</v>
      </c>
      <c r="Z21" s="6">
        <v>39846</v>
      </c>
      <c r="AA21">
        <v>90.6</v>
      </c>
      <c r="AB21">
        <v>97.1</v>
      </c>
      <c r="AC21">
        <v>82.85</v>
      </c>
      <c r="AD21">
        <v>92.03</v>
      </c>
      <c r="AE21">
        <v>12859400</v>
      </c>
      <c r="AF21">
        <v>89.41</v>
      </c>
      <c r="AG21">
        <f t="shared" si="3"/>
        <v>9.5980126467931637E-3</v>
      </c>
      <c r="AH21" s="6">
        <v>39846</v>
      </c>
      <c r="AI21">
        <v>46.57</v>
      </c>
      <c r="AJ21">
        <v>50.67</v>
      </c>
      <c r="AK21">
        <v>46.25</v>
      </c>
      <c r="AL21">
        <v>49.24</v>
      </c>
      <c r="AM21">
        <v>28273400</v>
      </c>
      <c r="AN21">
        <v>47.37</v>
      </c>
      <c r="AO21">
        <f t="shared" si="4"/>
        <v>4.5003309066843133E-2</v>
      </c>
      <c r="AP21" s="6">
        <v>39846</v>
      </c>
      <c r="AQ21">
        <v>44.57</v>
      </c>
      <c r="AR21">
        <v>49.12</v>
      </c>
      <c r="AS21">
        <v>40.08</v>
      </c>
      <c r="AT21">
        <v>41.53</v>
      </c>
      <c r="AU21">
        <v>4058700</v>
      </c>
      <c r="AV21">
        <v>40.28</v>
      </c>
      <c r="AW21">
        <f t="shared" si="5"/>
        <v>-8.2251082251082241E-2</v>
      </c>
      <c r="AX21" s="6">
        <v>39846</v>
      </c>
      <c r="AY21">
        <v>334.29</v>
      </c>
      <c r="AZ21">
        <v>381</v>
      </c>
      <c r="BA21">
        <v>329.55</v>
      </c>
      <c r="BB21">
        <v>337.99</v>
      </c>
      <c r="BC21">
        <v>6158100</v>
      </c>
      <c r="BD21">
        <v>337.99</v>
      </c>
      <c r="BE21">
        <f t="shared" si="6"/>
        <v>-1.595131893775914E-3</v>
      </c>
      <c r="BF21" s="6">
        <v>39846</v>
      </c>
      <c r="BG21">
        <v>76.06</v>
      </c>
      <c r="BH21">
        <v>80.5</v>
      </c>
      <c r="BI21">
        <v>67.900000000000006</v>
      </c>
      <c r="BJ21">
        <v>67.900000000000006</v>
      </c>
      <c r="BK21">
        <v>44023900</v>
      </c>
      <c r="BL21">
        <v>65.349999999999994</v>
      </c>
      <c r="BM21">
        <f t="shared" si="7"/>
        <v>-0.10772801747678862</v>
      </c>
      <c r="BN21" s="6">
        <v>39846</v>
      </c>
      <c r="BO21">
        <v>10.1</v>
      </c>
      <c r="BP21">
        <v>13.89</v>
      </c>
      <c r="BQ21">
        <v>9.9</v>
      </c>
      <c r="BR21">
        <v>11.79</v>
      </c>
      <c r="BS21">
        <v>4880500</v>
      </c>
      <c r="BT21">
        <v>6.02</v>
      </c>
      <c r="BU21">
        <f t="shared" si="8"/>
        <v>0.13584905660377355</v>
      </c>
      <c r="BV21" s="6">
        <v>39846</v>
      </c>
      <c r="BW21">
        <v>12.82</v>
      </c>
      <c r="BX21">
        <v>15.15</v>
      </c>
      <c r="BY21">
        <v>12.05</v>
      </c>
      <c r="BZ21">
        <v>12.74</v>
      </c>
      <c r="CA21">
        <v>73580400</v>
      </c>
      <c r="CB21">
        <v>12.17</v>
      </c>
      <c r="CC21">
        <f t="shared" si="9"/>
        <v>-2.4590163934425924E-3</v>
      </c>
    </row>
    <row r="22" spans="2:81" x14ac:dyDescent="0.35">
      <c r="B22" s="6">
        <v>39815</v>
      </c>
      <c r="C22">
        <v>12.17</v>
      </c>
      <c r="D22">
        <v>13.56</v>
      </c>
      <c r="E22">
        <v>10.81</v>
      </c>
      <c r="F22">
        <v>11.73</v>
      </c>
      <c r="G22">
        <v>21387300</v>
      </c>
      <c r="H22">
        <v>11.73</v>
      </c>
      <c r="I22">
        <f t="shared" si="0"/>
        <v>-3.852459016393428E-2</v>
      </c>
      <c r="J22" s="6">
        <v>39815</v>
      </c>
      <c r="K22">
        <v>16.510000000000002</v>
      </c>
      <c r="L22">
        <v>17.239999999999998</v>
      </c>
      <c r="M22">
        <v>11.87</v>
      </c>
      <c r="N22">
        <v>12.13</v>
      </c>
      <c r="O22">
        <v>117846700</v>
      </c>
      <c r="P22">
        <v>11.32</v>
      </c>
      <c r="Q22">
        <f t="shared" si="1"/>
        <v>-0.25082726671078748</v>
      </c>
      <c r="R22" s="6">
        <v>39815</v>
      </c>
      <c r="S22">
        <v>19.53</v>
      </c>
      <c r="T22">
        <v>21</v>
      </c>
      <c r="U22">
        <v>16.75</v>
      </c>
      <c r="V22">
        <v>17.100000000000001</v>
      </c>
      <c r="W22">
        <v>81319400</v>
      </c>
      <c r="X22">
        <v>16.47</v>
      </c>
      <c r="Y22">
        <f t="shared" si="2"/>
        <v>-0.12019230769230771</v>
      </c>
      <c r="Z22" s="6">
        <v>39815</v>
      </c>
      <c r="AA22">
        <v>83.89</v>
      </c>
      <c r="AB22">
        <v>94.94</v>
      </c>
      <c r="AC22">
        <v>81.760000000000005</v>
      </c>
      <c r="AD22">
        <v>91.65</v>
      </c>
      <c r="AE22">
        <v>10928800</v>
      </c>
      <c r="AF22">
        <v>88.56</v>
      </c>
      <c r="AG22">
        <f t="shared" si="3"/>
        <v>8.9030988686670032E-2</v>
      </c>
      <c r="AH22" s="6">
        <v>39815</v>
      </c>
      <c r="AI22">
        <v>55.98</v>
      </c>
      <c r="AJ22">
        <v>57.51</v>
      </c>
      <c r="AK22">
        <v>46.92</v>
      </c>
      <c r="AL22">
        <v>47.12</v>
      </c>
      <c r="AM22">
        <v>26935900</v>
      </c>
      <c r="AN22">
        <v>45.33</v>
      </c>
      <c r="AO22">
        <f t="shared" si="4"/>
        <v>-0.15946597441127386</v>
      </c>
      <c r="AP22" s="6">
        <v>39815</v>
      </c>
      <c r="AQ22">
        <v>50.95</v>
      </c>
      <c r="AR22">
        <v>54</v>
      </c>
      <c r="AS22">
        <v>43.54</v>
      </c>
      <c r="AT22">
        <v>45.25</v>
      </c>
      <c r="AU22">
        <v>3630500</v>
      </c>
      <c r="AV22">
        <v>43.89</v>
      </c>
      <c r="AW22">
        <f t="shared" si="5"/>
        <v>-0.11279563371740442</v>
      </c>
      <c r="AX22" s="6">
        <v>39815</v>
      </c>
      <c r="AY22">
        <v>308.60000000000002</v>
      </c>
      <c r="AZ22">
        <v>352.33</v>
      </c>
      <c r="BA22">
        <v>282.75</v>
      </c>
      <c r="BB22">
        <v>338.53</v>
      </c>
      <c r="BC22">
        <v>5727600</v>
      </c>
      <c r="BD22">
        <v>338.53</v>
      </c>
      <c r="BE22">
        <f t="shared" si="6"/>
        <v>0.10037380139769225</v>
      </c>
      <c r="BF22" s="6">
        <v>39815</v>
      </c>
      <c r="BG22">
        <v>80.06</v>
      </c>
      <c r="BH22">
        <v>82.73</v>
      </c>
      <c r="BI22">
        <v>74.010000000000005</v>
      </c>
      <c r="BJ22">
        <v>76.48</v>
      </c>
      <c r="BK22">
        <v>44802100</v>
      </c>
      <c r="BL22">
        <v>73.239999999999995</v>
      </c>
      <c r="BM22">
        <f t="shared" si="7"/>
        <v>-4.1988227599738526E-2</v>
      </c>
      <c r="BN22" s="6">
        <v>39815</v>
      </c>
      <c r="BO22">
        <v>9.91</v>
      </c>
      <c r="BP22">
        <v>13.48</v>
      </c>
      <c r="BQ22">
        <v>9.75</v>
      </c>
      <c r="BR22">
        <v>10.37</v>
      </c>
      <c r="BS22">
        <v>5530500</v>
      </c>
      <c r="BT22">
        <v>5.3</v>
      </c>
      <c r="BU22">
        <f t="shared" si="8"/>
        <v>4.9504950495049549E-2</v>
      </c>
      <c r="BV22" s="6">
        <v>39815</v>
      </c>
      <c r="BW22">
        <v>14.69</v>
      </c>
      <c r="BX22">
        <v>15.51</v>
      </c>
      <c r="BY22">
        <v>12.5</v>
      </c>
      <c r="BZ22">
        <v>12.9</v>
      </c>
      <c r="CA22">
        <v>65959400</v>
      </c>
      <c r="CB22">
        <v>12.2</v>
      </c>
      <c r="CC22">
        <f t="shared" si="9"/>
        <v>-0.11976911976911975</v>
      </c>
    </row>
    <row r="23" spans="2:81" x14ac:dyDescent="0.35">
      <c r="B23" s="6">
        <v>39783</v>
      </c>
      <c r="C23">
        <v>11.82</v>
      </c>
      <c r="D23">
        <v>13.57</v>
      </c>
      <c r="E23">
        <v>10.5</v>
      </c>
      <c r="F23">
        <v>12.2</v>
      </c>
      <c r="G23">
        <v>20089400</v>
      </c>
      <c r="H23">
        <v>12.2</v>
      </c>
      <c r="I23">
        <f t="shared" si="0"/>
        <v>5.994787141615987E-2</v>
      </c>
      <c r="J23" s="6">
        <v>39783</v>
      </c>
      <c r="K23">
        <v>16.36</v>
      </c>
      <c r="L23">
        <v>19.3</v>
      </c>
      <c r="M23">
        <v>15.35</v>
      </c>
      <c r="N23">
        <v>16.2</v>
      </c>
      <c r="O23">
        <v>98683700</v>
      </c>
      <c r="P23">
        <v>15.11</v>
      </c>
      <c r="Q23">
        <f t="shared" si="1"/>
        <v>-3.8804071246819394E-2</v>
      </c>
      <c r="R23" s="6">
        <v>39783</v>
      </c>
      <c r="S23">
        <v>19.88</v>
      </c>
      <c r="T23">
        <v>21.25</v>
      </c>
      <c r="U23">
        <v>18.47</v>
      </c>
      <c r="V23">
        <v>19.440000000000001</v>
      </c>
      <c r="W23">
        <v>72425500</v>
      </c>
      <c r="X23">
        <v>18.72</v>
      </c>
      <c r="Y23">
        <f t="shared" si="2"/>
        <v>-3.8520801232665658E-2</v>
      </c>
      <c r="Z23" s="6">
        <v>39783</v>
      </c>
      <c r="AA23">
        <v>80.95</v>
      </c>
      <c r="AB23">
        <v>87.27</v>
      </c>
      <c r="AC23">
        <v>75.31</v>
      </c>
      <c r="AD23">
        <v>84.16</v>
      </c>
      <c r="AE23">
        <v>8886900</v>
      </c>
      <c r="AF23">
        <v>81.319999999999993</v>
      </c>
      <c r="AG23">
        <f t="shared" si="3"/>
        <v>3.1325301204819356E-2</v>
      </c>
      <c r="AH23" s="6">
        <v>39783</v>
      </c>
      <c r="AI23">
        <v>55.37</v>
      </c>
      <c r="AJ23">
        <v>59.23</v>
      </c>
      <c r="AK23">
        <v>52.22</v>
      </c>
      <c r="AL23">
        <v>56.06</v>
      </c>
      <c r="AM23">
        <v>21967800</v>
      </c>
      <c r="AN23">
        <v>53.93</v>
      </c>
      <c r="AO23">
        <f t="shared" si="4"/>
        <v>7.4724453577432737E-3</v>
      </c>
      <c r="AP23" s="6">
        <v>39783</v>
      </c>
      <c r="AQ23">
        <v>52.27</v>
      </c>
      <c r="AR23">
        <v>57.33</v>
      </c>
      <c r="AS23">
        <v>47.08</v>
      </c>
      <c r="AT23">
        <v>51</v>
      </c>
      <c r="AU23">
        <v>4309900</v>
      </c>
      <c r="AV23">
        <v>49.47</v>
      </c>
      <c r="AW23">
        <f t="shared" si="5"/>
        <v>-3.7548638132295697E-2</v>
      </c>
      <c r="AX23" s="6">
        <v>39783</v>
      </c>
      <c r="AY23">
        <v>286.68</v>
      </c>
      <c r="AZ23">
        <v>329.5</v>
      </c>
      <c r="BA23">
        <v>262.58</v>
      </c>
      <c r="BB23">
        <v>307.64999999999998</v>
      </c>
      <c r="BC23">
        <v>5267900</v>
      </c>
      <c r="BD23">
        <v>307.64999999999998</v>
      </c>
      <c r="BE23">
        <f t="shared" si="6"/>
        <v>5.0143364281813207E-2</v>
      </c>
      <c r="BF23" s="6">
        <v>39783</v>
      </c>
      <c r="BG23">
        <v>77.89</v>
      </c>
      <c r="BH23">
        <v>83.64</v>
      </c>
      <c r="BI23">
        <v>72.680000000000007</v>
      </c>
      <c r="BJ23">
        <v>79.83</v>
      </c>
      <c r="BK23">
        <v>46656300</v>
      </c>
      <c r="BL23">
        <v>76.45</v>
      </c>
      <c r="BM23">
        <f t="shared" si="7"/>
        <v>-4.0385617509119953E-3</v>
      </c>
      <c r="BN23" s="6">
        <v>39783</v>
      </c>
      <c r="BO23">
        <v>9.27</v>
      </c>
      <c r="BP23">
        <v>11.31</v>
      </c>
      <c r="BQ23">
        <v>7.28</v>
      </c>
      <c r="BR23">
        <v>9.8800000000000008</v>
      </c>
      <c r="BS23">
        <v>5175500</v>
      </c>
      <c r="BT23">
        <v>5.05</v>
      </c>
      <c r="BU23">
        <f t="shared" si="8"/>
        <v>1.4056224899598346E-2</v>
      </c>
      <c r="BV23" s="6">
        <v>39783</v>
      </c>
      <c r="BW23">
        <v>13.46</v>
      </c>
      <c r="BX23">
        <v>15.68</v>
      </c>
      <c r="BY23">
        <v>12.38</v>
      </c>
      <c r="BZ23">
        <v>14.66</v>
      </c>
      <c r="CA23">
        <v>62033600</v>
      </c>
      <c r="CB23">
        <v>13.86</v>
      </c>
      <c r="CC23">
        <f t="shared" si="9"/>
        <v>6.2068965517241281E-2</v>
      </c>
    </row>
    <row r="24" spans="2:81" x14ac:dyDescent="0.35">
      <c r="B24" s="6">
        <v>39755</v>
      </c>
      <c r="C24">
        <v>12.74</v>
      </c>
      <c r="D24">
        <v>14.89</v>
      </c>
      <c r="E24">
        <v>8.94</v>
      </c>
      <c r="F24">
        <v>11.51</v>
      </c>
      <c r="G24">
        <v>31084900</v>
      </c>
      <c r="H24">
        <v>11.51</v>
      </c>
      <c r="I24">
        <f t="shared" si="0"/>
        <v>-0.1021840873634946</v>
      </c>
      <c r="J24" s="6">
        <v>39755</v>
      </c>
      <c r="K24">
        <v>19.78</v>
      </c>
      <c r="L24">
        <v>21.04</v>
      </c>
      <c r="M24">
        <v>12.58</v>
      </c>
      <c r="N24">
        <v>17.170000000000002</v>
      </c>
      <c r="O24">
        <v>134841700</v>
      </c>
      <c r="P24">
        <v>15.72</v>
      </c>
      <c r="Q24">
        <f t="shared" si="1"/>
        <v>-0.11982082866741317</v>
      </c>
      <c r="R24" s="6">
        <v>39755</v>
      </c>
      <c r="S24">
        <v>22.48</v>
      </c>
      <c r="T24">
        <v>23.66</v>
      </c>
      <c r="U24">
        <v>17.5</v>
      </c>
      <c r="V24">
        <v>20.22</v>
      </c>
      <c r="W24">
        <v>95976900</v>
      </c>
      <c r="X24">
        <v>19.47</v>
      </c>
      <c r="Y24">
        <f t="shared" si="2"/>
        <v>-8.8483146067415808E-2</v>
      </c>
      <c r="Z24" s="6">
        <v>39755</v>
      </c>
      <c r="AA24">
        <v>92.64</v>
      </c>
      <c r="AB24">
        <v>94.76</v>
      </c>
      <c r="AC24">
        <v>69.5</v>
      </c>
      <c r="AD24">
        <v>81.599999999999994</v>
      </c>
      <c r="AE24">
        <v>11695800</v>
      </c>
      <c r="AF24">
        <v>78.849999999999994</v>
      </c>
      <c r="AG24">
        <f t="shared" si="3"/>
        <v>-0.11741661070069409</v>
      </c>
      <c r="AH24" s="6">
        <v>39755</v>
      </c>
      <c r="AI24">
        <v>56.76</v>
      </c>
      <c r="AJ24">
        <v>57.25</v>
      </c>
      <c r="AK24">
        <v>50.2</v>
      </c>
      <c r="AL24">
        <v>55.88</v>
      </c>
      <c r="AM24">
        <v>27572100</v>
      </c>
      <c r="AN24">
        <v>53.53</v>
      </c>
      <c r="AO24">
        <f t="shared" si="4"/>
        <v>1.3093901982790257E-3</v>
      </c>
      <c r="AP24" s="6">
        <v>39755</v>
      </c>
      <c r="AQ24">
        <v>57.35</v>
      </c>
      <c r="AR24">
        <v>58.5</v>
      </c>
      <c r="AS24">
        <v>42.68</v>
      </c>
      <c r="AT24">
        <v>53.25</v>
      </c>
      <c r="AU24">
        <v>5087300</v>
      </c>
      <c r="AV24">
        <v>51.4</v>
      </c>
      <c r="AW24">
        <f t="shared" si="5"/>
        <v>-7.6038108934028514E-2</v>
      </c>
      <c r="AX24" s="6">
        <v>39755</v>
      </c>
      <c r="AY24">
        <v>357.58</v>
      </c>
      <c r="AZ24">
        <v>372.36</v>
      </c>
      <c r="BA24">
        <v>247.3</v>
      </c>
      <c r="BB24">
        <v>292.95999999999998</v>
      </c>
      <c r="BC24">
        <v>8452500</v>
      </c>
      <c r="BD24">
        <v>292.95999999999998</v>
      </c>
      <c r="BE24">
        <f t="shared" si="6"/>
        <v>-0.18477292965271608</v>
      </c>
      <c r="BF24" s="6">
        <v>39755</v>
      </c>
      <c r="BG24">
        <v>73.45</v>
      </c>
      <c r="BH24">
        <v>81.03</v>
      </c>
      <c r="BI24">
        <v>67.540000000000006</v>
      </c>
      <c r="BJ24">
        <v>80.150000000000006</v>
      </c>
      <c r="BK24">
        <v>54003200</v>
      </c>
      <c r="BL24">
        <v>76.760000000000005</v>
      </c>
      <c r="BM24">
        <f t="shared" si="7"/>
        <v>8.7560215358458482E-2</v>
      </c>
      <c r="BN24" s="6">
        <v>39755</v>
      </c>
      <c r="BO24">
        <v>17.649999999999999</v>
      </c>
      <c r="BP24">
        <v>17.96</v>
      </c>
      <c r="BQ24">
        <v>5.98</v>
      </c>
      <c r="BR24">
        <v>9.75</v>
      </c>
      <c r="BS24">
        <v>8360400</v>
      </c>
      <c r="BT24">
        <v>4.9800000000000004</v>
      </c>
      <c r="BU24">
        <f t="shared" si="8"/>
        <v>-0.43085714285714283</v>
      </c>
      <c r="BV24" s="6">
        <v>39755</v>
      </c>
      <c r="BW24">
        <v>16.13</v>
      </c>
      <c r="BX24">
        <v>16.39</v>
      </c>
      <c r="BY24">
        <v>12.06</v>
      </c>
      <c r="BZ24">
        <v>13.8</v>
      </c>
      <c r="CA24">
        <v>82112000</v>
      </c>
      <c r="CB24">
        <v>13.05</v>
      </c>
      <c r="CC24">
        <f t="shared" si="9"/>
        <v>-0.13115845539280957</v>
      </c>
    </row>
    <row r="25" spans="2:81" x14ac:dyDescent="0.35">
      <c r="B25" s="6">
        <v>39722</v>
      </c>
      <c r="C25">
        <v>17.170000000000002</v>
      </c>
      <c r="D25">
        <v>17.309999999999999</v>
      </c>
      <c r="E25">
        <v>11.25</v>
      </c>
      <c r="F25">
        <v>12.82</v>
      </c>
      <c r="G25">
        <v>32771000</v>
      </c>
      <c r="H25">
        <v>12.82</v>
      </c>
      <c r="I25">
        <f t="shared" si="0"/>
        <v>-0.25895953757225432</v>
      </c>
      <c r="J25" s="6">
        <v>39722</v>
      </c>
      <c r="K25">
        <v>24</v>
      </c>
      <c r="L25">
        <v>25.75</v>
      </c>
      <c r="M25">
        <v>17.27</v>
      </c>
      <c r="N25">
        <v>19.510000000000002</v>
      </c>
      <c r="O25">
        <v>164650600</v>
      </c>
      <c r="P25">
        <v>17.86</v>
      </c>
      <c r="Q25">
        <f t="shared" si="1"/>
        <v>-0.23479005998286206</v>
      </c>
      <c r="R25" s="6">
        <v>39722</v>
      </c>
      <c r="S25">
        <v>26.38</v>
      </c>
      <c r="T25">
        <v>27.47</v>
      </c>
      <c r="U25">
        <v>20.65</v>
      </c>
      <c r="V25">
        <v>22.33</v>
      </c>
      <c r="W25">
        <v>136418800</v>
      </c>
      <c r="X25">
        <v>21.36</v>
      </c>
      <c r="Y25">
        <f t="shared" si="2"/>
        <v>-0.16333725029377211</v>
      </c>
      <c r="Z25" s="6">
        <v>39722</v>
      </c>
      <c r="AA25">
        <v>115.51</v>
      </c>
      <c r="AB25">
        <v>116.8</v>
      </c>
      <c r="AC25">
        <v>78.819999999999993</v>
      </c>
      <c r="AD25">
        <v>92.97</v>
      </c>
      <c r="AE25">
        <v>14151200</v>
      </c>
      <c r="AF25">
        <v>89.34</v>
      </c>
      <c r="AG25">
        <f t="shared" si="3"/>
        <v>-0.20508942076697212</v>
      </c>
      <c r="AH25" s="6">
        <v>39722</v>
      </c>
      <c r="AI25">
        <v>59.51</v>
      </c>
      <c r="AJ25">
        <v>60.3</v>
      </c>
      <c r="AK25">
        <v>47.4</v>
      </c>
      <c r="AL25">
        <v>55.81</v>
      </c>
      <c r="AM25">
        <v>33669200</v>
      </c>
      <c r="AN25">
        <v>53.46</v>
      </c>
      <c r="AO25">
        <f t="shared" si="4"/>
        <v>-6.8154087502178773E-2</v>
      </c>
      <c r="AP25" s="6">
        <v>39722</v>
      </c>
      <c r="AQ25">
        <v>66.2</v>
      </c>
      <c r="AR25">
        <v>67.02</v>
      </c>
      <c r="AS25">
        <v>46.47</v>
      </c>
      <c r="AT25">
        <v>57.63</v>
      </c>
      <c r="AU25">
        <v>6524500</v>
      </c>
      <c r="AV25">
        <v>55.63</v>
      </c>
      <c r="AW25">
        <f t="shared" si="5"/>
        <v>-0.13858779807990085</v>
      </c>
      <c r="AX25" s="6">
        <v>39722</v>
      </c>
      <c r="AY25">
        <v>411.15</v>
      </c>
      <c r="AZ25">
        <v>416.98</v>
      </c>
      <c r="BA25">
        <v>309.44</v>
      </c>
      <c r="BB25">
        <v>359.36</v>
      </c>
      <c r="BC25">
        <v>8987700</v>
      </c>
      <c r="BD25">
        <v>359.36</v>
      </c>
      <c r="BE25">
        <f t="shared" si="6"/>
        <v>-0.10276640367522216</v>
      </c>
      <c r="BF25" s="6">
        <v>39722</v>
      </c>
      <c r="BG25">
        <v>77.19</v>
      </c>
      <c r="BH25">
        <v>81.75</v>
      </c>
      <c r="BI25">
        <v>56.51</v>
      </c>
      <c r="BJ25">
        <v>74.12</v>
      </c>
      <c r="BK25">
        <v>62482300</v>
      </c>
      <c r="BL25">
        <v>70.58</v>
      </c>
      <c r="BM25">
        <f t="shared" si="7"/>
        <v>-4.557133198106833E-2</v>
      </c>
      <c r="BN25" s="6">
        <v>39722</v>
      </c>
      <c r="BO25">
        <v>25.04</v>
      </c>
      <c r="BP25">
        <v>25.5</v>
      </c>
      <c r="BQ25">
        <v>11.26</v>
      </c>
      <c r="BR25">
        <v>17.13</v>
      </c>
      <c r="BS25">
        <v>7117100</v>
      </c>
      <c r="BT25">
        <v>8.75</v>
      </c>
      <c r="BU25">
        <f t="shared" si="8"/>
        <v>-0.32950191570881227</v>
      </c>
      <c r="BV25" s="6">
        <v>39722</v>
      </c>
      <c r="BW25">
        <v>18.5</v>
      </c>
      <c r="BX25">
        <v>18.690000000000001</v>
      </c>
      <c r="BY25">
        <v>13.37</v>
      </c>
      <c r="BZ25">
        <v>16.03</v>
      </c>
      <c r="CA25">
        <v>105908100</v>
      </c>
      <c r="CB25">
        <v>15.02</v>
      </c>
      <c r="CC25">
        <f t="shared" si="9"/>
        <v>-0.14415954415954424</v>
      </c>
    </row>
    <row r="26" spans="2:81" x14ac:dyDescent="0.35">
      <c r="B26" s="6">
        <v>39693</v>
      </c>
      <c r="C26">
        <v>19.63</v>
      </c>
      <c r="D26">
        <v>20.82</v>
      </c>
      <c r="E26">
        <v>16.88</v>
      </c>
      <c r="F26">
        <v>17.3</v>
      </c>
      <c r="G26">
        <v>24333600</v>
      </c>
      <c r="H26">
        <v>17.3</v>
      </c>
      <c r="I26">
        <f t="shared" si="0"/>
        <v>-0.10732714138286881</v>
      </c>
      <c r="J26" s="6">
        <v>39693</v>
      </c>
      <c r="K26">
        <v>28.54</v>
      </c>
      <c r="L26">
        <v>29.28</v>
      </c>
      <c r="M26">
        <v>22.16</v>
      </c>
      <c r="N26">
        <v>25.5</v>
      </c>
      <c r="O26">
        <v>105769100</v>
      </c>
      <c r="P26">
        <v>23.34</v>
      </c>
      <c r="Q26">
        <f t="shared" si="1"/>
        <v>-8.0378250591016553E-2</v>
      </c>
      <c r="R26" s="6">
        <v>39693</v>
      </c>
      <c r="S26">
        <v>27.67</v>
      </c>
      <c r="T26">
        <v>27.76</v>
      </c>
      <c r="U26">
        <v>23.5</v>
      </c>
      <c r="V26">
        <v>26.69</v>
      </c>
      <c r="W26">
        <v>96891900</v>
      </c>
      <c r="X26">
        <v>25.53</v>
      </c>
      <c r="Y26">
        <f t="shared" si="2"/>
        <v>-2.1839080459770122E-2</v>
      </c>
      <c r="Z26" s="6">
        <v>39693</v>
      </c>
      <c r="AA26">
        <v>122.87</v>
      </c>
      <c r="AB26">
        <v>124</v>
      </c>
      <c r="AC26">
        <v>109.95</v>
      </c>
      <c r="AD26">
        <v>116.96</v>
      </c>
      <c r="AE26">
        <v>11304900</v>
      </c>
      <c r="AF26">
        <v>112.39</v>
      </c>
      <c r="AG26">
        <f t="shared" si="3"/>
        <v>-3.9155338975805698E-2</v>
      </c>
      <c r="AH26" s="6">
        <v>39693</v>
      </c>
      <c r="AI26">
        <v>59.9</v>
      </c>
      <c r="AJ26">
        <v>63.85</v>
      </c>
      <c r="AK26">
        <v>57.74</v>
      </c>
      <c r="AL26">
        <v>59.89</v>
      </c>
      <c r="AM26">
        <v>27956100</v>
      </c>
      <c r="AN26">
        <v>57.37</v>
      </c>
      <c r="AO26">
        <f t="shared" si="4"/>
        <v>1.3962530929657158E-2</v>
      </c>
      <c r="AP26" s="6">
        <v>39693</v>
      </c>
      <c r="AQ26">
        <v>61.56</v>
      </c>
      <c r="AR26">
        <v>68</v>
      </c>
      <c r="AS26">
        <v>58.47</v>
      </c>
      <c r="AT26">
        <v>66.900000000000006</v>
      </c>
      <c r="AU26">
        <v>5362100</v>
      </c>
      <c r="AV26">
        <v>64.58</v>
      </c>
      <c r="AW26">
        <f t="shared" si="5"/>
        <v>0.10790873220106367</v>
      </c>
      <c r="AX26" s="6">
        <v>39693</v>
      </c>
      <c r="AY26">
        <v>476.77</v>
      </c>
      <c r="AZ26">
        <v>482.18</v>
      </c>
      <c r="BA26">
        <v>380.71</v>
      </c>
      <c r="BB26">
        <v>400.52</v>
      </c>
      <c r="BC26">
        <v>6531600</v>
      </c>
      <c r="BD26">
        <v>400.52</v>
      </c>
      <c r="BE26">
        <f t="shared" si="6"/>
        <v>-0.13548749163590845</v>
      </c>
      <c r="BF26" s="6">
        <v>39693</v>
      </c>
      <c r="BG26">
        <v>78.040000000000006</v>
      </c>
      <c r="BH26">
        <v>82</v>
      </c>
      <c r="BI26">
        <v>71.510000000000005</v>
      </c>
      <c r="BJ26">
        <v>77.66</v>
      </c>
      <c r="BK26">
        <v>38705200</v>
      </c>
      <c r="BL26">
        <v>73.95</v>
      </c>
      <c r="BM26">
        <f t="shared" si="7"/>
        <v>-2.9272775006563445E-2</v>
      </c>
      <c r="BN26" s="6">
        <v>39693</v>
      </c>
      <c r="BO26">
        <v>33.85</v>
      </c>
      <c r="BP26">
        <v>34.799999999999997</v>
      </c>
      <c r="BQ26">
        <v>23.68</v>
      </c>
      <c r="BR26">
        <v>25.55</v>
      </c>
      <c r="BS26">
        <v>7123500</v>
      </c>
      <c r="BT26">
        <v>13.05</v>
      </c>
      <c r="BU26">
        <f t="shared" si="8"/>
        <v>-0.26437429537767743</v>
      </c>
      <c r="BV26" s="6">
        <v>39693</v>
      </c>
      <c r="BW26">
        <v>23.27</v>
      </c>
      <c r="BX26">
        <v>23.48</v>
      </c>
      <c r="BY26">
        <v>17.27</v>
      </c>
      <c r="BZ26">
        <v>18.73</v>
      </c>
      <c r="CA26">
        <v>81329000</v>
      </c>
      <c r="CB26">
        <v>17.55</v>
      </c>
      <c r="CC26">
        <f t="shared" si="9"/>
        <v>-0.18143656716417911</v>
      </c>
    </row>
    <row r="27" spans="2:81" x14ac:dyDescent="0.35">
      <c r="B27" s="6">
        <v>39661</v>
      </c>
      <c r="C27">
        <v>20.09</v>
      </c>
      <c r="D27">
        <v>20.82</v>
      </c>
      <c r="E27">
        <v>18.87</v>
      </c>
      <c r="F27">
        <v>19.38</v>
      </c>
      <c r="G27">
        <v>13981900</v>
      </c>
      <c r="H27">
        <v>19.38</v>
      </c>
      <c r="I27">
        <f t="shared" si="0"/>
        <v>-2.5641025641025772E-2</v>
      </c>
      <c r="J27" s="6">
        <v>39661</v>
      </c>
      <c r="K27">
        <v>28.43</v>
      </c>
      <c r="L27">
        <v>30.39</v>
      </c>
      <c r="M27">
        <v>27.76</v>
      </c>
      <c r="N27">
        <v>28.1</v>
      </c>
      <c r="O27">
        <v>43604700</v>
      </c>
      <c r="P27">
        <v>25.38</v>
      </c>
      <c r="Q27">
        <f t="shared" si="1"/>
        <v>-6.6536203522505888E-3</v>
      </c>
      <c r="R27" s="6">
        <v>39661</v>
      </c>
      <c r="S27">
        <v>25.92</v>
      </c>
      <c r="T27">
        <v>28.5</v>
      </c>
      <c r="U27">
        <v>25.07</v>
      </c>
      <c r="V27">
        <v>27.29</v>
      </c>
      <c r="W27">
        <v>59889700</v>
      </c>
      <c r="X27">
        <v>26.1</v>
      </c>
      <c r="Y27">
        <f t="shared" si="2"/>
        <v>6.5306122448979709E-2</v>
      </c>
      <c r="Z27" s="6">
        <v>39661</v>
      </c>
      <c r="AA27">
        <v>128.52000000000001</v>
      </c>
      <c r="AB27">
        <v>129.97</v>
      </c>
      <c r="AC27">
        <v>121.5</v>
      </c>
      <c r="AD27">
        <v>121.73</v>
      </c>
      <c r="AE27">
        <v>6865900</v>
      </c>
      <c r="AF27">
        <v>116.97</v>
      </c>
      <c r="AG27">
        <f t="shared" si="3"/>
        <v>-4.5142857142857151E-2</v>
      </c>
      <c r="AH27" s="6">
        <v>39661</v>
      </c>
      <c r="AI27">
        <v>58.75</v>
      </c>
      <c r="AJ27">
        <v>61</v>
      </c>
      <c r="AK27">
        <v>56.81</v>
      </c>
      <c r="AL27">
        <v>59.07</v>
      </c>
      <c r="AM27">
        <v>19461500</v>
      </c>
      <c r="AN27">
        <v>56.58</v>
      </c>
      <c r="AO27">
        <f t="shared" si="4"/>
        <v>1.1802575107296098E-2</v>
      </c>
      <c r="AP27" s="6">
        <v>39661</v>
      </c>
      <c r="AQ27">
        <v>58.42</v>
      </c>
      <c r="AR27">
        <v>64.8</v>
      </c>
      <c r="AS27">
        <v>57.75</v>
      </c>
      <c r="AT27">
        <v>60.61</v>
      </c>
      <c r="AU27">
        <v>2927900</v>
      </c>
      <c r="AV27">
        <v>58.29</v>
      </c>
      <c r="AW27">
        <f t="shared" si="5"/>
        <v>3.2961190855927747E-2</v>
      </c>
      <c r="AX27" s="6">
        <v>39661</v>
      </c>
      <c r="AY27">
        <v>472.51</v>
      </c>
      <c r="AZ27">
        <v>510.66</v>
      </c>
      <c r="BA27">
        <v>461.9</v>
      </c>
      <c r="BB27">
        <v>463.29</v>
      </c>
      <c r="BC27">
        <v>3460100</v>
      </c>
      <c r="BD27">
        <v>463.29</v>
      </c>
      <c r="BE27">
        <f t="shared" si="6"/>
        <v>-2.2079155672823148E-2</v>
      </c>
      <c r="BF27" s="6">
        <v>39661</v>
      </c>
      <c r="BG27">
        <v>80.55</v>
      </c>
      <c r="BH27">
        <v>81.5</v>
      </c>
      <c r="BI27">
        <v>76.14</v>
      </c>
      <c r="BJ27">
        <v>80.010000000000005</v>
      </c>
      <c r="BK27">
        <v>26908400</v>
      </c>
      <c r="BL27">
        <v>76.180000000000007</v>
      </c>
      <c r="BM27">
        <f t="shared" si="7"/>
        <v>-1.3125082031750779E-4</v>
      </c>
      <c r="BN27" s="6">
        <v>39661</v>
      </c>
      <c r="BO27">
        <v>47.81</v>
      </c>
      <c r="BP27">
        <v>48.55</v>
      </c>
      <c r="BQ27">
        <v>32.36</v>
      </c>
      <c r="BR27">
        <v>34.729999999999997</v>
      </c>
      <c r="BS27">
        <v>4991500</v>
      </c>
      <c r="BT27">
        <v>17.739999999999998</v>
      </c>
      <c r="BU27">
        <f t="shared" si="8"/>
        <v>-0.27145790554414795</v>
      </c>
      <c r="BV27" s="6">
        <v>39661</v>
      </c>
      <c r="BW27">
        <v>22.42</v>
      </c>
      <c r="BX27">
        <v>24.75</v>
      </c>
      <c r="BY27">
        <v>21.98</v>
      </c>
      <c r="BZ27">
        <v>22.87</v>
      </c>
      <c r="CA27">
        <v>54259100</v>
      </c>
      <c r="CB27">
        <v>21.44</v>
      </c>
      <c r="CC27">
        <f t="shared" si="9"/>
        <v>3.7252056119980725E-2</v>
      </c>
    </row>
    <row r="28" spans="2:81" x14ac:dyDescent="0.35">
      <c r="B28" s="6">
        <v>39630</v>
      </c>
      <c r="C28">
        <v>20.48</v>
      </c>
      <c r="D28">
        <v>24.8</v>
      </c>
      <c r="E28">
        <v>19.59</v>
      </c>
      <c r="F28">
        <v>19.89</v>
      </c>
      <c r="G28">
        <v>30010200</v>
      </c>
      <c r="H28">
        <v>19.89</v>
      </c>
      <c r="I28">
        <f t="shared" si="0"/>
        <v>-3.7270087124879003E-2</v>
      </c>
      <c r="J28" s="6">
        <v>39630</v>
      </c>
      <c r="K28">
        <v>26.42</v>
      </c>
      <c r="L28">
        <v>29.89</v>
      </c>
      <c r="M28">
        <v>25.6</v>
      </c>
      <c r="N28">
        <v>28.29</v>
      </c>
      <c r="O28">
        <v>69943000</v>
      </c>
      <c r="P28">
        <v>25.55</v>
      </c>
      <c r="Q28">
        <f t="shared" si="1"/>
        <v>5.9726254666113698E-2</v>
      </c>
      <c r="R28" s="6">
        <v>39630</v>
      </c>
      <c r="S28">
        <v>27.27</v>
      </c>
      <c r="T28">
        <v>27.91</v>
      </c>
      <c r="U28">
        <v>24.87</v>
      </c>
      <c r="V28">
        <v>25.72</v>
      </c>
      <c r="W28">
        <v>77180100</v>
      </c>
      <c r="X28">
        <v>24.5</v>
      </c>
      <c r="Y28">
        <f t="shared" si="2"/>
        <v>-6.5242273941243822E-2</v>
      </c>
      <c r="Z28" s="6">
        <v>39630</v>
      </c>
      <c r="AA28">
        <v>117.5</v>
      </c>
      <c r="AB28">
        <v>130.93</v>
      </c>
      <c r="AC28">
        <v>116.6</v>
      </c>
      <c r="AD28">
        <v>127.98</v>
      </c>
      <c r="AE28">
        <v>9396900</v>
      </c>
      <c r="AF28">
        <v>122.5</v>
      </c>
      <c r="AG28">
        <f t="shared" si="3"/>
        <v>7.9675656619072832E-2</v>
      </c>
      <c r="AH28" s="6">
        <v>39630</v>
      </c>
      <c r="AI28">
        <v>56</v>
      </c>
      <c r="AJ28">
        <v>59.56</v>
      </c>
      <c r="AK28">
        <v>55.34</v>
      </c>
      <c r="AL28">
        <v>58.62</v>
      </c>
      <c r="AM28">
        <v>23372300</v>
      </c>
      <c r="AN28">
        <v>55.92</v>
      </c>
      <c r="AO28">
        <f t="shared" si="4"/>
        <v>4.2894442372249264E-2</v>
      </c>
      <c r="AP28" s="6">
        <v>39630</v>
      </c>
      <c r="AQ28">
        <v>59.6</v>
      </c>
      <c r="AR28">
        <v>60.43</v>
      </c>
      <c r="AS28">
        <v>54.64</v>
      </c>
      <c r="AT28">
        <v>58.68</v>
      </c>
      <c r="AU28">
        <v>4655400</v>
      </c>
      <c r="AV28">
        <v>56.43</v>
      </c>
      <c r="AW28">
        <f t="shared" si="5"/>
        <v>-1.5698587127158548E-2</v>
      </c>
      <c r="AX28" s="6">
        <v>39630</v>
      </c>
      <c r="AY28">
        <v>519.58000000000004</v>
      </c>
      <c r="AZ28">
        <v>555.67999999999995</v>
      </c>
      <c r="BA28">
        <v>465.6</v>
      </c>
      <c r="BB28">
        <v>473.75</v>
      </c>
      <c r="BC28">
        <v>4861400</v>
      </c>
      <c r="BD28">
        <v>473.75</v>
      </c>
      <c r="BE28">
        <f t="shared" si="6"/>
        <v>-0.10005318946848518</v>
      </c>
      <c r="BF28" s="6">
        <v>39630</v>
      </c>
      <c r="BG28">
        <v>87.87</v>
      </c>
      <c r="BH28">
        <v>89.63</v>
      </c>
      <c r="BI28">
        <v>79.099999999999994</v>
      </c>
      <c r="BJ28">
        <v>80.430000000000007</v>
      </c>
      <c r="BK28">
        <v>33014400</v>
      </c>
      <c r="BL28">
        <v>76.19</v>
      </c>
      <c r="BM28">
        <f t="shared" si="7"/>
        <v>-8.7435621032458943E-2</v>
      </c>
      <c r="BN28" s="6">
        <v>39630</v>
      </c>
      <c r="BO28">
        <v>61.31</v>
      </c>
      <c r="BP28">
        <v>63.48</v>
      </c>
      <c r="BQ28">
        <v>46.53</v>
      </c>
      <c r="BR28">
        <v>47.67</v>
      </c>
      <c r="BS28">
        <v>2637100</v>
      </c>
      <c r="BT28">
        <v>24.35</v>
      </c>
      <c r="BU28">
        <f t="shared" si="8"/>
        <v>-0.22991777356103726</v>
      </c>
      <c r="BV28" s="6">
        <v>39630</v>
      </c>
      <c r="BW28">
        <v>21.29</v>
      </c>
      <c r="BX28">
        <v>22.62</v>
      </c>
      <c r="BY28">
        <v>19.71</v>
      </c>
      <c r="BZ28">
        <v>22.19</v>
      </c>
      <c r="CA28">
        <v>65689200</v>
      </c>
      <c r="CB28">
        <v>20.67</v>
      </c>
      <c r="CC28">
        <f t="shared" si="9"/>
        <v>3.2983508245877147E-2</v>
      </c>
    </row>
    <row r="29" spans="2:81" x14ac:dyDescent="0.35">
      <c r="B29" s="6">
        <v>39601</v>
      </c>
      <c r="C29">
        <v>26.8</v>
      </c>
      <c r="D29">
        <v>27.08</v>
      </c>
      <c r="E29">
        <v>20.6</v>
      </c>
      <c r="F29">
        <v>20.66</v>
      </c>
      <c r="G29">
        <v>37700200</v>
      </c>
      <c r="H29">
        <v>20.66</v>
      </c>
      <c r="I29">
        <f t="shared" si="0"/>
        <v>-0.22795216741405089</v>
      </c>
      <c r="J29" s="6">
        <v>39601</v>
      </c>
      <c r="K29">
        <v>30.75</v>
      </c>
      <c r="L29">
        <v>31.14</v>
      </c>
      <c r="M29">
        <v>26.15</v>
      </c>
      <c r="N29">
        <v>26.69</v>
      </c>
      <c r="O29">
        <v>75216900</v>
      </c>
      <c r="P29">
        <v>24.11</v>
      </c>
      <c r="Q29">
        <f t="shared" si="1"/>
        <v>-0.12135568513119543</v>
      </c>
      <c r="R29" s="6">
        <v>39601</v>
      </c>
      <c r="S29">
        <v>28.24</v>
      </c>
      <c r="T29">
        <v>29.57</v>
      </c>
      <c r="U29">
        <v>27.11</v>
      </c>
      <c r="V29">
        <v>27.51</v>
      </c>
      <c r="W29">
        <v>77058100</v>
      </c>
      <c r="X29">
        <v>26.21</v>
      </c>
      <c r="Y29">
        <f t="shared" si="2"/>
        <v>-2.8539659006671547E-2</v>
      </c>
      <c r="Z29" s="6">
        <v>39601</v>
      </c>
      <c r="AA29">
        <v>128.49</v>
      </c>
      <c r="AB29">
        <v>129.37</v>
      </c>
      <c r="AC29">
        <v>118.15</v>
      </c>
      <c r="AD29">
        <v>118.53</v>
      </c>
      <c r="AE29">
        <v>7654600</v>
      </c>
      <c r="AF29">
        <v>113.46</v>
      </c>
      <c r="AG29">
        <f t="shared" si="3"/>
        <v>-8.4187585761562711E-2</v>
      </c>
      <c r="AH29" s="6">
        <v>39601</v>
      </c>
      <c r="AI29">
        <v>57.41</v>
      </c>
      <c r="AJ29">
        <v>59.95</v>
      </c>
      <c r="AK29">
        <v>55.85</v>
      </c>
      <c r="AL29">
        <v>56.2</v>
      </c>
      <c r="AM29">
        <v>22170900</v>
      </c>
      <c r="AN29">
        <v>53.62</v>
      </c>
      <c r="AO29">
        <f t="shared" si="4"/>
        <v>-2.6506899055918631E-2</v>
      </c>
      <c r="AP29" s="6">
        <v>39601</v>
      </c>
      <c r="AQ29">
        <v>68.27</v>
      </c>
      <c r="AR29">
        <v>70.28</v>
      </c>
      <c r="AS29">
        <v>57.63</v>
      </c>
      <c r="AT29">
        <v>59.61</v>
      </c>
      <c r="AU29">
        <v>4770200</v>
      </c>
      <c r="AV29">
        <v>57.33</v>
      </c>
      <c r="AW29">
        <f t="shared" si="5"/>
        <v>-0.12513352662902488</v>
      </c>
      <c r="AX29" s="6">
        <v>39601</v>
      </c>
      <c r="AY29">
        <v>582.5</v>
      </c>
      <c r="AZ29">
        <v>588.04</v>
      </c>
      <c r="BA29">
        <v>515.09</v>
      </c>
      <c r="BB29">
        <v>526.41999999999996</v>
      </c>
      <c r="BC29">
        <v>4645200</v>
      </c>
      <c r="BD29">
        <v>526.41999999999996</v>
      </c>
      <c r="BE29">
        <f t="shared" si="6"/>
        <v>-0.10136565380675999</v>
      </c>
      <c r="BF29" s="6">
        <v>39601</v>
      </c>
      <c r="BG29">
        <v>88.09</v>
      </c>
      <c r="BH29">
        <v>90.5</v>
      </c>
      <c r="BI29">
        <v>84.77</v>
      </c>
      <c r="BJ29">
        <v>88.13</v>
      </c>
      <c r="BK29">
        <v>28218100</v>
      </c>
      <c r="BL29">
        <v>83.49</v>
      </c>
      <c r="BM29">
        <f t="shared" si="7"/>
        <v>-7.1352122725651945E-3</v>
      </c>
      <c r="BN29" s="6">
        <v>39601</v>
      </c>
      <c r="BO29">
        <v>61.72</v>
      </c>
      <c r="BP29">
        <v>67.14</v>
      </c>
      <c r="BQ29">
        <v>60.1</v>
      </c>
      <c r="BR29">
        <v>61.89</v>
      </c>
      <c r="BS29">
        <v>2375000</v>
      </c>
      <c r="BT29">
        <v>31.62</v>
      </c>
      <c r="BU29">
        <f t="shared" si="8"/>
        <v>-2.2088987062164334E-3</v>
      </c>
      <c r="BV29" s="6">
        <v>39601</v>
      </c>
      <c r="BW29">
        <v>23.05</v>
      </c>
      <c r="BX29">
        <v>24</v>
      </c>
      <c r="BY29">
        <v>21.22</v>
      </c>
      <c r="BZ29">
        <v>21.48</v>
      </c>
      <c r="CA29">
        <v>56482400</v>
      </c>
      <c r="CB29">
        <v>20.010000000000002</v>
      </c>
      <c r="CC29">
        <f t="shared" si="9"/>
        <v>-7.3182028716998526E-2</v>
      </c>
    </row>
    <row r="30" spans="2:81" x14ac:dyDescent="0.35">
      <c r="B30" s="6">
        <v>39569</v>
      </c>
      <c r="C30">
        <v>27.69</v>
      </c>
      <c r="D30">
        <v>29.73</v>
      </c>
      <c r="E30">
        <v>22.97</v>
      </c>
      <c r="F30">
        <v>26.76</v>
      </c>
      <c r="G30">
        <v>64988900</v>
      </c>
      <c r="H30">
        <v>26.76</v>
      </c>
      <c r="I30">
        <f t="shared" si="0"/>
        <v>-2.3713973002553734E-2</v>
      </c>
      <c r="J30" s="6">
        <v>39569</v>
      </c>
      <c r="K30">
        <v>32.799999999999997</v>
      </c>
      <c r="L30">
        <v>33.619999999999997</v>
      </c>
      <c r="M30">
        <v>30.21</v>
      </c>
      <c r="N30">
        <v>30.72</v>
      </c>
      <c r="O30">
        <v>52851400</v>
      </c>
      <c r="P30">
        <v>27.44</v>
      </c>
      <c r="Q30">
        <f t="shared" si="1"/>
        <v>-6.0595686408764116E-2</v>
      </c>
      <c r="R30" s="6">
        <v>39569</v>
      </c>
      <c r="S30">
        <v>28.5</v>
      </c>
      <c r="T30">
        <v>30.53</v>
      </c>
      <c r="U30">
        <v>27.95</v>
      </c>
      <c r="V30">
        <v>28.32</v>
      </c>
      <c r="W30">
        <v>69931800</v>
      </c>
      <c r="X30">
        <v>26.98</v>
      </c>
      <c r="Y30">
        <f t="shared" si="2"/>
        <v>-3.3247137052087039E-3</v>
      </c>
      <c r="Z30" s="6">
        <v>39569</v>
      </c>
      <c r="AA30">
        <v>121.06</v>
      </c>
      <c r="AB30">
        <v>129.99</v>
      </c>
      <c r="AC30">
        <v>120.78</v>
      </c>
      <c r="AD30">
        <v>129.43</v>
      </c>
      <c r="AE30">
        <v>8008100</v>
      </c>
      <c r="AF30">
        <v>123.89</v>
      </c>
      <c r="AG30">
        <f t="shared" si="3"/>
        <v>7.6742569094385482E-2</v>
      </c>
      <c r="AH30" s="6">
        <v>39569</v>
      </c>
      <c r="AI30">
        <v>58.2</v>
      </c>
      <c r="AJ30">
        <v>59.09</v>
      </c>
      <c r="AK30">
        <v>55.05</v>
      </c>
      <c r="AL30">
        <v>57.74</v>
      </c>
      <c r="AM30">
        <v>19291100</v>
      </c>
      <c r="AN30">
        <v>55.08</v>
      </c>
      <c r="AO30">
        <f t="shared" si="4"/>
        <v>0</v>
      </c>
      <c r="AP30" s="6">
        <v>39569</v>
      </c>
      <c r="AQ30">
        <v>66.8</v>
      </c>
      <c r="AR30">
        <v>68.88</v>
      </c>
      <c r="AS30">
        <v>64.08</v>
      </c>
      <c r="AT30">
        <v>68.37</v>
      </c>
      <c r="AU30">
        <v>3252900</v>
      </c>
      <c r="AV30">
        <v>65.53</v>
      </c>
      <c r="AW30">
        <f t="shared" si="5"/>
        <v>2.3426518819303466E-2</v>
      </c>
      <c r="AX30" s="6">
        <v>39569</v>
      </c>
      <c r="AY30">
        <v>578.30999999999995</v>
      </c>
      <c r="AZ30">
        <v>602.45000000000005</v>
      </c>
      <c r="BA30">
        <v>537.80999999999995</v>
      </c>
      <c r="BB30">
        <v>585.79999999999995</v>
      </c>
      <c r="BC30">
        <v>5136000</v>
      </c>
      <c r="BD30">
        <v>585.79999999999995</v>
      </c>
      <c r="BE30">
        <f t="shared" si="6"/>
        <v>2.0042138989012415E-2</v>
      </c>
      <c r="BF30" s="6">
        <v>39569</v>
      </c>
      <c r="BG30">
        <v>90.1</v>
      </c>
      <c r="BH30">
        <v>96.12</v>
      </c>
      <c r="BI30">
        <v>87.6</v>
      </c>
      <c r="BJ30">
        <v>88.76</v>
      </c>
      <c r="BK30">
        <v>28713400</v>
      </c>
      <c r="BL30">
        <v>84.09</v>
      </c>
      <c r="BM30">
        <f t="shared" si="7"/>
        <v>-4.2036910457963095E-2</v>
      </c>
      <c r="BN30" s="6">
        <v>39569</v>
      </c>
      <c r="BO30">
        <v>53.26</v>
      </c>
      <c r="BP30">
        <v>62.73</v>
      </c>
      <c r="BQ30">
        <v>51.22</v>
      </c>
      <c r="BR30">
        <v>62.03</v>
      </c>
      <c r="BS30">
        <v>2499300</v>
      </c>
      <c r="BT30">
        <v>31.69</v>
      </c>
      <c r="BU30">
        <f t="shared" si="8"/>
        <v>0.15783704786262343</v>
      </c>
      <c r="BV30" s="6">
        <v>39569</v>
      </c>
      <c r="BW30">
        <v>22.36</v>
      </c>
      <c r="BX30">
        <v>25.29</v>
      </c>
      <c r="BY30">
        <v>22.36</v>
      </c>
      <c r="BZ30">
        <v>23.18</v>
      </c>
      <c r="CA30">
        <v>57105200</v>
      </c>
      <c r="CB30">
        <v>21.59</v>
      </c>
      <c r="CC30">
        <f t="shared" si="9"/>
        <v>4.7549733139252703E-2</v>
      </c>
    </row>
    <row r="31" spans="2:81" x14ac:dyDescent="0.35">
      <c r="B31" s="6">
        <v>39539</v>
      </c>
      <c r="C31">
        <v>28.07</v>
      </c>
      <c r="D31">
        <v>28.88</v>
      </c>
      <c r="E31">
        <v>25.81</v>
      </c>
      <c r="F31">
        <v>27.41</v>
      </c>
      <c r="G31">
        <v>25886600</v>
      </c>
      <c r="H31">
        <v>27.41</v>
      </c>
      <c r="I31">
        <f t="shared" si="0"/>
        <v>-5.2540615278257818E-2</v>
      </c>
      <c r="J31" s="6">
        <v>39539</v>
      </c>
      <c r="K31">
        <v>37.36</v>
      </c>
      <c r="L31">
        <v>38.520000000000003</v>
      </c>
      <c r="M31">
        <v>31.55</v>
      </c>
      <c r="N31">
        <v>32.700000000000003</v>
      </c>
      <c r="O31">
        <v>64485500</v>
      </c>
      <c r="P31">
        <v>29.21</v>
      </c>
      <c r="Q31">
        <f t="shared" si="1"/>
        <v>-0.11645493042952215</v>
      </c>
      <c r="R31" s="6">
        <v>39539</v>
      </c>
      <c r="S31">
        <v>28.83</v>
      </c>
      <c r="T31">
        <v>32.1</v>
      </c>
      <c r="U31">
        <v>27.93</v>
      </c>
      <c r="V31">
        <v>28.52</v>
      </c>
      <c r="W31">
        <v>69066000</v>
      </c>
      <c r="X31">
        <v>27.07</v>
      </c>
      <c r="Y31">
        <f t="shared" si="2"/>
        <v>4.8255382331106045E-3</v>
      </c>
      <c r="Z31" s="6">
        <v>39539</v>
      </c>
      <c r="AA31">
        <v>115.2</v>
      </c>
      <c r="AB31">
        <v>125</v>
      </c>
      <c r="AC31">
        <v>113.86</v>
      </c>
      <c r="AD31">
        <v>120.7</v>
      </c>
      <c r="AE31">
        <v>9100700</v>
      </c>
      <c r="AF31">
        <v>115.06</v>
      </c>
      <c r="AG31">
        <f t="shared" si="3"/>
        <v>4.8287172011661772E-2</v>
      </c>
      <c r="AH31" s="6">
        <v>39539</v>
      </c>
      <c r="AI31">
        <v>53.19</v>
      </c>
      <c r="AJ31">
        <v>59.04</v>
      </c>
      <c r="AK31">
        <v>52.81</v>
      </c>
      <c r="AL31">
        <v>57.98</v>
      </c>
      <c r="AM31">
        <v>20886300</v>
      </c>
      <c r="AN31">
        <v>55.08</v>
      </c>
      <c r="AO31">
        <f t="shared" si="4"/>
        <v>0.10049950049950063</v>
      </c>
      <c r="AP31" s="6">
        <v>39539</v>
      </c>
      <c r="AQ31">
        <v>68.599999999999994</v>
      </c>
      <c r="AR31">
        <v>70</v>
      </c>
      <c r="AS31">
        <v>65.19</v>
      </c>
      <c r="AT31">
        <v>66.8</v>
      </c>
      <c r="AU31">
        <v>3518200</v>
      </c>
      <c r="AV31">
        <v>64.03</v>
      </c>
      <c r="AW31">
        <f t="shared" si="5"/>
        <v>-1.7643448910708903E-2</v>
      </c>
      <c r="AX31" s="6">
        <v>39539</v>
      </c>
      <c r="AY31">
        <v>447.74</v>
      </c>
      <c r="AZ31">
        <v>584.86</v>
      </c>
      <c r="BA31">
        <v>441</v>
      </c>
      <c r="BB31">
        <v>574.29</v>
      </c>
      <c r="BC31">
        <v>6861200</v>
      </c>
      <c r="BD31">
        <v>574.29</v>
      </c>
      <c r="BE31">
        <f t="shared" si="6"/>
        <v>0.30381183735555184</v>
      </c>
      <c r="BF31" s="6">
        <v>39539</v>
      </c>
      <c r="BG31">
        <v>84.8</v>
      </c>
      <c r="BH31">
        <v>94.93</v>
      </c>
      <c r="BI31">
        <v>84.26</v>
      </c>
      <c r="BJ31">
        <v>93.07</v>
      </c>
      <c r="BK31">
        <v>23311500</v>
      </c>
      <c r="BL31">
        <v>87.78</v>
      </c>
      <c r="BM31">
        <f t="shared" si="7"/>
        <v>0.1004136893569012</v>
      </c>
      <c r="BN31" s="6">
        <v>39539</v>
      </c>
      <c r="BO31">
        <v>54.52</v>
      </c>
      <c r="BP31">
        <v>61.59</v>
      </c>
      <c r="BQ31">
        <v>53.32</v>
      </c>
      <c r="BR31">
        <v>53.58</v>
      </c>
      <c r="BS31">
        <v>2437200</v>
      </c>
      <c r="BT31">
        <v>27.37</v>
      </c>
      <c r="BU31">
        <f t="shared" si="8"/>
        <v>-2.2499999999999964E-2</v>
      </c>
      <c r="BV31" s="6">
        <v>39539</v>
      </c>
      <c r="BW31">
        <v>21.51</v>
      </c>
      <c r="BX31">
        <v>23.02</v>
      </c>
      <c r="BY31">
        <v>20.5</v>
      </c>
      <c r="BZ31">
        <v>22.26</v>
      </c>
      <c r="CA31">
        <v>60830500</v>
      </c>
      <c r="CB31">
        <v>20.61</v>
      </c>
      <c r="CC31">
        <f t="shared" si="9"/>
        <v>5.0994390617032037E-2</v>
      </c>
    </row>
    <row r="32" spans="2:81" x14ac:dyDescent="0.35">
      <c r="B32" s="6">
        <v>39510</v>
      </c>
      <c r="C32">
        <v>27.73</v>
      </c>
      <c r="D32">
        <v>29.18</v>
      </c>
      <c r="E32">
        <v>25.72</v>
      </c>
      <c r="F32">
        <v>28.93</v>
      </c>
      <c r="G32">
        <v>30491900</v>
      </c>
      <c r="H32">
        <v>28.93</v>
      </c>
      <c r="I32">
        <f t="shared" si="0"/>
        <v>4.1396688264938808E-2</v>
      </c>
      <c r="J32" s="6">
        <v>39510</v>
      </c>
      <c r="K32">
        <v>33.340000000000003</v>
      </c>
      <c r="L32">
        <v>37.74</v>
      </c>
      <c r="M32">
        <v>31.65</v>
      </c>
      <c r="N32">
        <v>37.01</v>
      </c>
      <c r="O32">
        <v>59927700</v>
      </c>
      <c r="P32">
        <v>33.06</v>
      </c>
      <c r="Q32">
        <f t="shared" si="1"/>
        <v>0.11689189189189197</v>
      </c>
      <c r="R32" s="6">
        <v>39510</v>
      </c>
      <c r="S32">
        <v>27.24</v>
      </c>
      <c r="T32">
        <v>29.59</v>
      </c>
      <c r="U32">
        <v>26.87</v>
      </c>
      <c r="V32">
        <v>28.38</v>
      </c>
      <c r="W32">
        <v>74958500</v>
      </c>
      <c r="X32">
        <v>26.94</v>
      </c>
      <c r="Y32">
        <f t="shared" si="2"/>
        <v>4.3377226955848114E-2</v>
      </c>
      <c r="Z32" s="6">
        <v>39510</v>
      </c>
      <c r="AA32">
        <v>113.86</v>
      </c>
      <c r="AB32">
        <v>119.79</v>
      </c>
      <c r="AC32">
        <v>111.8</v>
      </c>
      <c r="AD32">
        <v>115.14</v>
      </c>
      <c r="AE32">
        <v>9449500</v>
      </c>
      <c r="AF32">
        <v>109.76</v>
      </c>
      <c r="AG32">
        <f t="shared" si="3"/>
        <v>1.1240095817210305E-2</v>
      </c>
      <c r="AH32" s="6">
        <v>39510</v>
      </c>
      <c r="AI32">
        <v>49.43</v>
      </c>
      <c r="AJ32">
        <v>54.15</v>
      </c>
      <c r="AK32">
        <v>48.64</v>
      </c>
      <c r="AL32">
        <v>52.68</v>
      </c>
      <c r="AM32">
        <v>25488700</v>
      </c>
      <c r="AN32">
        <v>50.05</v>
      </c>
      <c r="AO32">
        <f t="shared" si="4"/>
        <v>6.7391767967583727E-2</v>
      </c>
      <c r="AP32" s="6">
        <v>39510</v>
      </c>
      <c r="AQ32">
        <v>60.24</v>
      </c>
      <c r="AR32">
        <v>70.599999999999994</v>
      </c>
      <c r="AS32">
        <v>56.7</v>
      </c>
      <c r="AT32">
        <v>68</v>
      </c>
      <c r="AU32">
        <v>5147900</v>
      </c>
      <c r="AV32">
        <v>65.180000000000007</v>
      </c>
      <c r="AW32">
        <f t="shared" si="5"/>
        <v>0.13395963813500367</v>
      </c>
      <c r="AX32" s="6">
        <v>39510</v>
      </c>
      <c r="AY32">
        <v>471.51</v>
      </c>
      <c r="AZ32">
        <v>472.72</v>
      </c>
      <c r="BA32">
        <v>412.11</v>
      </c>
      <c r="BB32">
        <v>440.47</v>
      </c>
      <c r="BC32">
        <v>7503000</v>
      </c>
      <c r="BD32">
        <v>440.47</v>
      </c>
      <c r="BE32">
        <f t="shared" si="6"/>
        <v>-6.5176790186340594E-2</v>
      </c>
      <c r="BF32" s="6">
        <v>39510</v>
      </c>
      <c r="BG32">
        <v>86.83</v>
      </c>
      <c r="BH32">
        <v>88.5</v>
      </c>
      <c r="BI32">
        <v>81.97</v>
      </c>
      <c r="BJ32">
        <v>84.58</v>
      </c>
      <c r="BK32">
        <v>32253000</v>
      </c>
      <c r="BL32">
        <v>79.77</v>
      </c>
      <c r="BM32">
        <f t="shared" si="7"/>
        <v>-2.7906409943943555E-2</v>
      </c>
      <c r="BN32" s="6">
        <v>39510</v>
      </c>
      <c r="BO32">
        <v>52</v>
      </c>
      <c r="BP32">
        <v>56.38</v>
      </c>
      <c r="BQ32">
        <v>46.14</v>
      </c>
      <c r="BR32">
        <v>54.82</v>
      </c>
      <c r="BS32">
        <v>2854000</v>
      </c>
      <c r="BT32">
        <v>28</v>
      </c>
      <c r="BU32">
        <f t="shared" si="8"/>
        <v>4.9475262368815498E-2</v>
      </c>
      <c r="BV32" s="6">
        <v>39510</v>
      </c>
      <c r="BW32">
        <v>20.059999999999999</v>
      </c>
      <c r="BX32">
        <v>22.45</v>
      </c>
      <c r="BY32">
        <v>19.440000000000001</v>
      </c>
      <c r="BZ32">
        <v>21.18</v>
      </c>
      <c r="CA32">
        <v>70198800</v>
      </c>
      <c r="CB32">
        <v>19.61</v>
      </c>
      <c r="CC32">
        <f t="shared" si="9"/>
        <v>6.0573282855597599E-2</v>
      </c>
    </row>
    <row r="33" spans="2:81" x14ac:dyDescent="0.35">
      <c r="B33" s="6">
        <v>39479</v>
      </c>
      <c r="C33">
        <v>28.68</v>
      </c>
      <c r="D33">
        <v>30.25</v>
      </c>
      <c r="E33">
        <v>27.34</v>
      </c>
      <c r="F33">
        <v>27.78</v>
      </c>
      <c r="G33">
        <v>67246000</v>
      </c>
      <c r="H33">
        <v>27.78</v>
      </c>
      <c r="I33">
        <f t="shared" si="0"/>
        <v>0.44838373305526602</v>
      </c>
      <c r="J33" s="6">
        <v>39479</v>
      </c>
      <c r="K33">
        <v>35.590000000000003</v>
      </c>
      <c r="L33">
        <v>36.299999999999997</v>
      </c>
      <c r="M33">
        <v>33.090000000000003</v>
      </c>
      <c r="N33">
        <v>33.14</v>
      </c>
      <c r="O33">
        <v>44926300</v>
      </c>
      <c r="P33">
        <v>29.6</v>
      </c>
      <c r="Q33">
        <f t="shared" si="1"/>
        <v>-5.4313099041533475E-2</v>
      </c>
      <c r="R33" s="6">
        <v>39479</v>
      </c>
      <c r="S33">
        <v>31.06</v>
      </c>
      <c r="T33">
        <v>33.25</v>
      </c>
      <c r="U33">
        <v>27.02</v>
      </c>
      <c r="V33">
        <v>27.2</v>
      </c>
      <c r="W33">
        <v>122053500</v>
      </c>
      <c r="X33">
        <v>25.82</v>
      </c>
      <c r="Y33">
        <f t="shared" si="2"/>
        <v>-0.16250405449237748</v>
      </c>
      <c r="Z33" s="6">
        <v>39479</v>
      </c>
      <c r="AA33">
        <v>107.16</v>
      </c>
      <c r="AB33">
        <v>116.63</v>
      </c>
      <c r="AC33">
        <v>100.6</v>
      </c>
      <c r="AD33">
        <v>113.86</v>
      </c>
      <c r="AE33">
        <v>8837700</v>
      </c>
      <c r="AF33">
        <v>108.54</v>
      </c>
      <c r="AG33">
        <f t="shared" si="3"/>
        <v>6.7046795123869574E-2</v>
      </c>
      <c r="AH33" s="6">
        <v>39479</v>
      </c>
      <c r="AI33">
        <v>50.9</v>
      </c>
      <c r="AJ33">
        <v>51.57</v>
      </c>
      <c r="AK33">
        <v>47.84</v>
      </c>
      <c r="AL33">
        <v>49.59</v>
      </c>
      <c r="AM33">
        <v>24842400</v>
      </c>
      <c r="AN33">
        <v>46.89</v>
      </c>
      <c r="AO33">
        <f t="shared" si="4"/>
        <v>-2.2514071294559068E-2</v>
      </c>
      <c r="AP33" s="6">
        <v>39479</v>
      </c>
      <c r="AQ33">
        <v>61.64</v>
      </c>
      <c r="AR33">
        <v>63</v>
      </c>
      <c r="AS33">
        <v>59.51</v>
      </c>
      <c r="AT33">
        <v>60.2</v>
      </c>
      <c r="AU33">
        <v>3152300</v>
      </c>
      <c r="AV33">
        <v>57.48</v>
      </c>
      <c r="AW33">
        <f t="shared" si="5"/>
        <v>-1.4741172437435779E-2</v>
      </c>
      <c r="AX33" s="6">
        <v>39479</v>
      </c>
      <c r="AY33">
        <v>528.66999999999996</v>
      </c>
      <c r="AZ33">
        <v>541.04</v>
      </c>
      <c r="BA33">
        <v>446.85</v>
      </c>
      <c r="BB33">
        <v>471.18</v>
      </c>
      <c r="BC33">
        <v>9330500</v>
      </c>
      <c r="BD33">
        <v>471.18</v>
      </c>
      <c r="BE33">
        <f t="shared" si="6"/>
        <v>-0.16501860712387018</v>
      </c>
      <c r="BF33" s="6">
        <v>39479</v>
      </c>
      <c r="BG33">
        <v>87.7</v>
      </c>
      <c r="BH33">
        <v>90.17</v>
      </c>
      <c r="BI33">
        <v>80.36</v>
      </c>
      <c r="BJ33">
        <v>87.01</v>
      </c>
      <c r="BK33">
        <v>25847200</v>
      </c>
      <c r="BL33">
        <v>82.06</v>
      </c>
      <c r="BM33">
        <f t="shared" si="7"/>
        <v>1.9632206759443216E-2</v>
      </c>
      <c r="BN33" s="6">
        <v>39479</v>
      </c>
      <c r="BO33">
        <v>47.69</v>
      </c>
      <c r="BP33">
        <v>52.78</v>
      </c>
      <c r="BQ33">
        <v>40.43</v>
      </c>
      <c r="BR33">
        <v>52.22</v>
      </c>
      <c r="BS33">
        <v>2539300</v>
      </c>
      <c r="BT33">
        <v>26.68</v>
      </c>
      <c r="BU33">
        <f t="shared" si="8"/>
        <v>0.10889443059019133</v>
      </c>
      <c r="BV33" s="6">
        <v>39479</v>
      </c>
      <c r="BW33">
        <v>21.4</v>
      </c>
      <c r="BX33">
        <v>21.82</v>
      </c>
      <c r="BY33">
        <v>19.5</v>
      </c>
      <c r="BZ33">
        <v>19.97</v>
      </c>
      <c r="CA33">
        <v>76940100</v>
      </c>
      <c r="CB33">
        <v>18.489999999999998</v>
      </c>
      <c r="CC33">
        <f t="shared" si="9"/>
        <v>-4.7888774459320493E-2</v>
      </c>
    </row>
    <row r="34" spans="2:81" x14ac:dyDescent="0.35">
      <c r="B34" s="6">
        <v>39449</v>
      </c>
      <c r="C34">
        <v>23.8</v>
      </c>
      <c r="D34">
        <v>24.57</v>
      </c>
      <c r="E34">
        <v>18.579999999999998</v>
      </c>
      <c r="F34">
        <v>19.18</v>
      </c>
      <c r="G34">
        <v>40871900</v>
      </c>
      <c r="H34">
        <v>19.18</v>
      </c>
      <c r="I34">
        <f t="shared" si="0"/>
        <v>-0.17540842648323307</v>
      </c>
      <c r="J34" s="6">
        <v>39449</v>
      </c>
      <c r="K34">
        <v>37.1</v>
      </c>
      <c r="L34">
        <v>37.450000000000003</v>
      </c>
      <c r="M34">
        <v>32.92</v>
      </c>
      <c r="N34">
        <v>35.36</v>
      </c>
      <c r="O34">
        <v>55123800</v>
      </c>
      <c r="P34">
        <v>31.3</v>
      </c>
      <c r="Q34">
        <f t="shared" si="1"/>
        <v>-4.6022554099359958E-2</v>
      </c>
      <c r="R34" s="6">
        <v>39449</v>
      </c>
      <c r="S34">
        <v>35.79</v>
      </c>
      <c r="T34">
        <v>35.96</v>
      </c>
      <c r="U34">
        <v>31.04</v>
      </c>
      <c r="V34">
        <v>32.6</v>
      </c>
      <c r="W34">
        <v>97806800</v>
      </c>
      <c r="X34">
        <v>30.83</v>
      </c>
      <c r="Y34">
        <f t="shared" si="2"/>
        <v>-8.4076054664289912E-2</v>
      </c>
      <c r="Z34" s="6">
        <v>39449</v>
      </c>
      <c r="AA34">
        <v>108.99</v>
      </c>
      <c r="AB34">
        <v>108.99</v>
      </c>
      <c r="AC34">
        <v>97.04</v>
      </c>
      <c r="AD34">
        <v>107.11</v>
      </c>
      <c r="AE34">
        <v>12218000</v>
      </c>
      <c r="AF34">
        <v>101.72</v>
      </c>
      <c r="AG34">
        <f t="shared" si="3"/>
        <v>-9.1564387297876637E-3</v>
      </c>
      <c r="AH34" s="6">
        <v>39449</v>
      </c>
      <c r="AI34">
        <v>47.41</v>
      </c>
      <c r="AJ34">
        <v>51.3</v>
      </c>
      <c r="AK34">
        <v>43.11</v>
      </c>
      <c r="AL34">
        <v>50.74</v>
      </c>
      <c r="AM34">
        <v>30515500</v>
      </c>
      <c r="AN34">
        <v>47.97</v>
      </c>
      <c r="AO34">
        <f t="shared" si="4"/>
        <v>6.7423230974632764E-2</v>
      </c>
      <c r="AP34" s="6">
        <v>39449</v>
      </c>
      <c r="AQ34">
        <v>64.319999999999993</v>
      </c>
      <c r="AR34">
        <v>64.7</v>
      </c>
      <c r="AS34">
        <v>51.5</v>
      </c>
      <c r="AT34">
        <v>61.1</v>
      </c>
      <c r="AU34">
        <v>5350200</v>
      </c>
      <c r="AV34">
        <v>58.34</v>
      </c>
      <c r="AW34">
        <f t="shared" si="5"/>
        <v>-4.8907727420932523E-2</v>
      </c>
      <c r="AX34" s="6">
        <v>39449</v>
      </c>
      <c r="AY34">
        <v>692.87</v>
      </c>
      <c r="AZ34">
        <v>697.37</v>
      </c>
      <c r="BA34">
        <v>519</v>
      </c>
      <c r="BB34">
        <v>564.29999999999995</v>
      </c>
      <c r="BC34">
        <v>8221900</v>
      </c>
      <c r="BD34">
        <v>564.29999999999995</v>
      </c>
      <c r="BE34">
        <f t="shared" si="6"/>
        <v>-0.18392433620639792</v>
      </c>
      <c r="BF34" s="6">
        <v>39449</v>
      </c>
      <c r="BG34">
        <v>94.15</v>
      </c>
      <c r="BH34">
        <v>94.74</v>
      </c>
      <c r="BI34">
        <v>77.55</v>
      </c>
      <c r="BJ34">
        <v>85.7</v>
      </c>
      <c r="BK34">
        <v>30841000</v>
      </c>
      <c r="BL34">
        <v>80.48</v>
      </c>
      <c r="BM34">
        <f t="shared" si="7"/>
        <v>-8.524664696521933E-2</v>
      </c>
      <c r="BN34" s="6">
        <v>39449</v>
      </c>
      <c r="BO34">
        <v>59.02</v>
      </c>
      <c r="BP34">
        <v>63.01</v>
      </c>
      <c r="BQ34">
        <v>37.17</v>
      </c>
      <c r="BR34">
        <v>47.1</v>
      </c>
      <c r="BS34">
        <v>3053300</v>
      </c>
      <c r="BT34">
        <v>24.06</v>
      </c>
      <c r="BU34">
        <f t="shared" si="8"/>
        <v>-0.20225464190981435</v>
      </c>
      <c r="BV34" s="6">
        <v>39449</v>
      </c>
      <c r="BW34">
        <v>26.28</v>
      </c>
      <c r="BX34">
        <v>26.34</v>
      </c>
      <c r="BY34">
        <v>18.05</v>
      </c>
      <c r="BZ34">
        <v>21.1</v>
      </c>
      <c r="CA34">
        <v>122246900</v>
      </c>
      <c r="CB34">
        <v>19.420000000000002</v>
      </c>
      <c r="CC34">
        <f t="shared" si="9"/>
        <v>-0.20863895680521582</v>
      </c>
    </row>
    <row r="35" spans="2:81" x14ac:dyDescent="0.35">
      <c r="B35" s="6">
        <v>39419</v>
      </c>
      <c r="C35">
        <v>26.64</v>
      </c>
      <c r="D35">
        <v>27.2</v>
      </c>
      <c r="E35">
        <v>22.8</v>
      </c>
      <c r="F35">
        <v>23.26</v>
      </c>
      <c r="G35">
        <v>21346300</v>
      </c>
      <c r="H35">
        <v>23.26</v>
      </c>
      <c r="I35">
        <f t="shared" si="0"/>
        <v>-0.13241327862737773</v>
      </c>
      <c r="J35" s="6">
        <v>39419</v>
      </c>
      <c r="K35">
        <v>38.200000000000003</v>
      </c>
      <c r="L35">
        <v>38.200000000000003</v>
      </c>
      <c r="M35">
        <v>36.07</v>
      </c>
      <c r="N35">
        <v>37.07</v>
      </c>
      <c r="O35">
        <v>42936400</v>
      </c>
      <c r="P35">
        <v>32.81</v>
      </c>
      <c r="Q35">
        <f t="shared" si="1"/>
        <v>-2.3802439750074345E-2</v>
      </c>
      <c r="R35" s="6">
        <v>39419</v>
      </c>
      <c r="S35">
        <v>33.5</v>
      </c>
      <c r="T35">
        <v>36.72</v>
      </c>
      <c r="U35">
        <v>32.630000000000003</v>
      </c>
      <c r="V35">
        <v>35.6</v>
      </c>
      <c r="W35">
        <v>55002300</v>
      </c>
      <c r="X35">
        <v>33.659999999999997</v>
      </c>
      <c r="Y35">
        <f t="shared" si="2"/>
        <v>5.9490084985835523E-2</v>
      </c>
      <c r="Z35" s="6">
        <v>39419</v>
      </c>
      <c r="AA35">
        <v>105.55</v>
      </c>
      <c r="AB35">
        <v>112.19</v>
      </c>
      <c r="AC35">
        <v>104</v>
      </c>
      <c r="AD35">
        <v>108.1</v>
      </c>
      <c r="AE35">
        <v>6994100</v>
      </c>
      <c r="AF35">
        <v>102.66</v>
      </c>
      <c r="AG35">
        <f t="shared" si="3"/>
        <v>2.7730503553909269E-2</v>
      </c>
      <c r="AH35" s="6">
        <v>39419</v>
      </c>
      <c r="AI35">
        <v>47.71</v>
      </c>
      <c r="AJ35">
        <v>50.05</v>
      </c>
      <c r="AK35">
        <v>46.87</v>
      </c>
      <c r="AL35">
        <v>47.53</v>
      </c>
      <c r="AM35">
        <v>15835100</v>
      </c>
      <c r="AN35">
        <v>44.94</v>
      </c>
      <c r="AO35">
        <f t="shared" si="4"/>
        <v>-3.3266799733866481E-3</v>
      </c>
      <c r="AP35" s="6">
        <v>39419</v>
      </c>
      <c r="AQ35">
        <v>64.95</v>
      </c>
      <c r="AR35">
        <v>67.930000000000007</v>
      </c>
      <c r="AS35">
        <v>62.24</v>
      </c>
      <c r="AT35">
        <v>64.239999999999995</v>
      </c>
      <c r="AU35">
        <v>3011400</v>
      </c>
      <c r="AV35">
        <v>61.34</v>
      </c>
      <c r="AW35">
        <f t="shared" si="5"/>
        <v>-1.8088682567632408E-2</v>
      </c>
      <c r="AX35" s="6">
        <v>39419</v>
      </c>
      <c r="AY35">
        <v>691.01</v>
      </c>
      <c r="AZ35">
        <v>724.8</v>
      </c>
      <c r="BA35">
        <v>652.5</v>
      </c>
      <c r="BB35">
        <v>691.48</v>
      </c>
      <c r="BC35">
        <v>4384500</v>
      </c>
      <c r="BD35">
        <v>691.48</v>
      </c>
      <c r="BE35">
        <f t="shared" si="6"/>
        <v>-2.1933621933621916E-3</v>
      </c>
      <c r="BF35" s="6">
        <v>39419</v>
      </c>
      <c r="BG35">
        <v>88.97</v>
      </c>
      <c r="BH35">
        <v>95.1</v>
      </c>
      <c r="BI35">
        <v>87.71</v>
      </c>
      <c r="BJ35">
        <v>93.69</v>
      </c>
      <c r="BK35">
        <v>20010700</v>
      </c>
      <c r="BL35">
        <v>87.98</v>
      </c>
      <c r="BM35">
        <f t="shared" si="7"/>
        <v>5.0758390063298631E-2</v>
      </c>
      <c r="BN35" s="6">
        <v>39419</v>
      </c>
      <c r="BO35">
        <v>52.71</v>
      </c>
      <c r="BP35">
        <v>60.58</v>
      </c>
      <c r="BQ35">
        <v>50.64</v>
      </c>
      <c r="BR35">
        <v>59.03</v>
      </c>
      <c r="BS35">
        <v>1864500</v>
      </c>
      <c r="BT35">
        <v>30.16</v>
      </c>
      <c r="BU35">
        <f t="shared" si="8"/>
        <v>0.12874251497005984</v>
      </c>
      <c r="BV35" s="6">
        <v>39419</v>
      </c>
      <c r="BW35">
        <v>26.03</v>
      </c>
      <c r="BX35">
        <v>27.99</v>
      </c>
      <c r="BY35">
        <v>25.38</v>
      </c>
      <c r="BZ35">
        <v>26.66</v>
      </c>
      <c r="CA35">
        <v>48349700</v>
      </c>
      <c r="CB35">
        <v>24.54</v>
      </c>
      <c r="CC35">
        <f t="shared" si="9"/>
        <v>2.2499999999999964E-2</v>
      </c>
    </row>
    <row r="36" spans="2:81" x14ac:dyDescent="0.35">
      <c r="B36" s="6">
        <v>39387</v>
      </c>
      <c r="C36">
        <v>30.86</v>
      </c>
      <c r="D36">
        <v>32.369999999999997</v>
      </c>
      <c r="E36">
        <v>24.69</v>
      </c>
      <c r="F36">
        <v>26.81</v>
      </c>
      <c r="G36">
        <v>35105600</v>
      </c>
      <c r="H36">
        <v>26.81</v>
      </c>
      <c r="I36">
        <f t="shared" si="0"/>
        <v>-0.13794212218649526</v>
      </c>
      <c r="J36" s="6">
        <v>39387</v>
      </c>
      <c r="K36">
        <v>40.89</v>
      </c>
      <c r="L36">
        <v>40.98</v>
      </c>
      <c r="M36">
        <v>36.520000000000003</v>
      </c>
      <c r="N36">
        <v>38.29</v>
      </c>
      <c r="O36">
        <v>45181800</v>
      </c>
      <c r="P36">
        <v>33.61</v>
      </c>
      <c r="Q36">
        <f t="shared" si="1"/>
        <v>-6.9748131746471209E-2</v>
      </c>
      <c r="R36" s="6">
        <v>39387</v>
      </c>
      <c r="S36">
        <v>36.53</v>
      </c>
      <c r="T36">
        <v>37.5</v>
      </c>
      <c r="U36">
        <v>32.68</v>
      </c>
      <c r="V36">
        <v>33.6</v>
      </c>
      <c r="W36">
        <v>90498800</v>
      </c>
      <c r="X36">
        <v>31.77</v>
      </c>
      <c r="Y36">
        <f t="shared" si="2"/>
        <v>-8.4174113577399789E-2</v>
      </c>
      <c r="Z36" s="6">
        <v>39387</v>
      </c>
      <c r="AA36">
        <v>115.5</v>
      </c>
      <c r="AB36">
        <v>116.09</v>
      </c>
      <c r="AC36">
        <v>99.27</v>
      </c>
      <c r="AD36">
        <v>105.18</v>
      </c>
      <c r="AE36">
        <v>10181900</v>
      </c>
      <c r="AF36">
        <v>99.89</v>
      </c>
      <c r="AG36">
        <f t="shared" si="3"/>
        <v>-9.1000091000090988E-2</v>
      </c>
      <c r="AH36" s="6">
        <v>39387</v>
      </c>
      <c r="AI36">
        <v>44.7</v>
      </c>
      <c r="AJ36">
        <v>48.23</v>
      </c>
      <c r="AK36">
        <v>42.5</v>
      </c>
      <c r="AL36">
        <v>47.9</v>
      </c>
      <c r="AM36">
        <v>21366000</v>
      </c>
      <c r="AN36">
        <v>45.09</v>
      </c>
      <c r="AO36">
        <f t="shared" si="4"/>
        <v>5.9694477085781683E-2</v>
      </c>
      <c r="AP36" s="6">
        <v>39387</v>
      </c>
      <c r="AQ36">
        <v>65.94</v>
      </c>
      <c r="AR36">
        <v>66.19</v>
      </c>
      <c r="AS36">
        <v>60.91</v>
      </c>
      <c r="AT36">
        <v>65.650000000000006</v>
      </c>
      <c r="AU36">
        <v>2893700</v>
      </c>
      <c r="AV36">
        <v>62.47</v>
      </c>
      <c r="AW36">
        <f t="shared" si="5"/>
        <v>-9.1990483743060736E-3</v>
      </c>
      <c r="AX36" s="6">
        <v>39387</v>
      </c>
      <c r="AY36">
        <v>702.79</v>
      </c>
      <c r="AZ36">
        <v>747.24</v>
      </c>
      <c r="BA36">
        <v>616.02</v>
      </c>
      <c r="BB36">
        <v>693</v>
      </c>
      <c r="BC36">
        <v>8539500</v>
      </c>
      <c r="BD36">
        <v>693</v>
      </c>
      <c r="BE36">
        <f t="shared" si="6"/>
        <v>-1.980198019801982E-2</v>
      </c>
      <c r="BF36" s="6">
        <v>39387</v>
      </c>
      <c r="BG36">
        <v>89.83</v>
      </c>
      <c r="BH36">
        <v>90.95</v>
      </c>
      <c r="BI36">
        <v>83.37</v>
      </c>
      <c r="BJ36">
        <v>89.16</v>
      </c>
      <c r="BK36">
        <v>27396100</v>
      </c>
      <c r="BL36">
        <v>83.73</v>
      </c>
      <c r="BM36">
        <f t="shared" si="7"/>
        <v>-2.6961069145845395E-2</v>
      </c>
      <c r="BN36" s="6">
        <v>39387</v>
      </c>
      <c r="BO36">
        <v>59.47</v>
      </c>
      <c r="BP36">
        <v>61.76</v>
      </c>
      <c r="BQ36">
        <v>45.69</v>
      </c>
      <c r="BR36">
        <v>52.3</v>
      </c>
      <c r="BS36">
        <v>3053200</v>
      </c>
      <c r="BT36">
        <v>26.72</v>
      </c>
      <c r="BU36">
        <f t="shared" si="8"/>
        <v>-0.1433151651170248</v>
      </c>
      <c r="BV36" s="6">
        <v>39387</v>
      </c>
      <c r="BW36">
        <v>26.7</v>
      </c>
      <c r="BX36">
        <v>27.54</v>
      </c>
      <c r="BY36">
        <v>24.32</v>
      </c>
      <c r="BZ36">
        <v>26.08</v>
      </c>
      <c r="CA36">
        <v>68282300</v>
      </c>
      <c r="CB36">
        <v>24</v>
      </c>
      <c r="CC36">
        <f t="shared" si="9"/>
        <v>-2.6369168356997874E-2</v>
      </c>
    </row>
    <row r="37" spans="2:81" x14ac:dyDescent="0.35">
      <c r="B37" s="6">
        <v>39356</v>
      </c>
      <c r="C37">
        <v>26.76</v>
      </c>
      <c r="D37">
        <v>34.08</v>
      </c>
      <c r="E37">
        <v>26.55</v>
      </c>
      <c r="F37">
        <v>31.1</v>
      </c>
      <c r="G37">
        <v>36353300</v>
      </c>
      <c r="H37">
        <v>31.1</v>
      </c>
      <c r="I37">
        <f t="shared" si="0"/>
        <v>0.1587183308494784</v>
      </c>
      <c r="J37" s="6">
        <v>39356</v>
      </c>
      <c r="K37">
        <v>41.28</v>
      </c>
      <c r="L37">
        <v>42.15</v>
      </c>
      <c r="M37">
        <v>39.4</v>
      </c>
      <c r="N37">
        <v>41.16</v>
      </c>
      <c r="O37">
        <v>32919400</v>
      </c>
      <c r="P37">
        <v>36.130000000000003</v>
      </c>
      <c r="Q37">
        <f t="shared" si="1"/>
        <v>-5.778756191524459E-3</v>
      </c>
      <c r="R37" s="6">
        <v>39356</v>
      </c>
      <c r="S37">
        <v>29.46</v>
      </c>
      <c r="T37">
        <v>37</v>
      </c>
      <c r="U37">
        <v>29.29</v>
      </c>
      <c r="V37">
        <v>36.81</v>
      </c>
      <c r="W37">
        <v>85080900</v>
      </c>
      <c r="X37">
        <v>34.69</v>
      </c>
      <c r="Y37">
        <f t="shared" si="2"/>
        <v>0.24918977313647805</v>
      </c>
      <c r="Z37" s="6">
        <v>39356</v>
      </c>
      <c r="AA37">
        <v>117.61</v>
      </c>
      <c r="AB37">
        <v>121.46</v>
      </c>
      <c r="AC37">
        <v>110.96</v>
      </c>
      <c r="AD37">
        <v>116.12</v>
      </c>
      <c r="AE37">
        <v>7777600</v>
      </c>
      <c r="AF37">
        <v>109.89</v>
      </c>
      <c r="AG37">
        <f t="shared" si="3"/>
        <v>-1.4262648008611434E-2</v>
      </c>
      <c r="AH37" s="6">
        <v>39356</v>
      </c>
      <c r="AI37">
        <v>43.83</v>
      </c>
      <c r="AJ37">
        <v>47.7</v>
      </c>
      <c r="AK37">
        <v>43.27</v>
      </c>
      <c r="AL37">
        <v>45.21</v>
      </c>
      <c r="AM37">
        <v>19963000</v>
      </c>
      <c r="AN37">
        <v>42.55</v>
      </c>
      <c r="AO37">
        <f t="shared" si="4"/>
        <v>3.5531759552202224E-2</v>
      </c>
      <c r="AP37" s="6">
        <v>39356</v>
      </c>
      <c r="AQ37">
        <v>58.79</v>
      </c>
      <c r="AR37">
        <v>66.569999999999993</v>
      </c>
      <c r="AS37">
        <v>58.6</v>
      </c>
      <c r="AT37">
        <v>66.260000000000005</v>
      </c>
      <c r="AU37">
        <v>3966900</v>
      </c>
      <c r="AV37">
        <v>63.05</v>
      </c>
      <c r="AW37">
        <f t="shared" si="5"/>
        <v>0.1295234682909352</v>
      </c>
      <c r="AX37" s="6">
        <v>39356</v>
      </c>
      <c r="AY37">
        <v>569.97</v>
      </c>
      <c r="AZ37">
        <v>707</v>
      </c>
      <c r="BA37">
        <v>569.61</v>
      </c>
      <c r="BB37">
        <v>707</v>
      </c>
      <c r="BC37">
        <v>7057700</v>
      </c>
      <c r="BD37">
        <v>707</v>
      </c>
      <c r="BE37">
        <f t="shared" si="6"/>
        <v>0.24632009448763381</v>
      </c>
      <c r="BF37" s="6">
        <v>39356</v>
      </c>
      <c r="BG37">
        <v>92.45</v>
      </c>
      <c r="BH37">
        <v>95.27</v>
      </c>
      <c r="BI37">
        <v>89.67</v>
      </c>
      <c r="BJ37">
        <v>91.99</v>
      </c>
      <c r="BK37">
        <v>23720000</v>
      </c>
      <c r="BL37">
        <v>86.05</v>
      </c>
      <c r="BM37">
        <f t="shared" si="7"/>
        <v>-6.1215061215060818E-3</v>
      </c>
      <c r="BN37" s="6">
        <v>39356</v>
      </c>
      <c r="BO37">
        <v>53.85</v>
      </c>
      <c r="BP37">
        <v>62.78</v>
      </c>
      <c r="BQ37">
        <v>50.55</v>
      </c>
      <c r="BR37">
        <v>61.06</v>
      </c>
      <c r="BS37">
        <v>2151000</v>
      </c>
      <c r="BT37">
        <v>31.19</v>
      </c>
      <c r="BU37">
        <f t="shared" si="8"/>
        <v>0.12884545783568591</v>
      </c>
      <c r="BV37" s="6">
        <v>39356</v>
      </c>
      <c r="BW37">
        <v>26.04</v>
      </c>
      <c r="BX37">
        <v>26.98</v>
      </c>
      <c r="BY37">
        <v>25.16</v>
      </c>
      <c r="BZ37">
        <v>26.9</v>
      </c>
      <c r="CA37">
        <v>70924700</v>
      </c>
      <c r="CB37">
        <v>24.65</v>
      </c>
      <c r="CC37">
        <f t="shared" si="9"/>
        <v>4.0084388185654074E-2</v>
      </c>
    </row>
    <row r="38" spans="2:81" x14ac:dyDescent="0.35">
      <c r="B38" s="6">
        <v>39329</v>
      </c>
      <c r="C38">
        <v>23.3</v>
      </c>
      <c r="D38">
        <v>27.07</v>
      </c>
      <c r="E38">
        <v>23.1</v>
      </c>
      <c r="F38">
        <v>26.84</v>
      </c>
      <c r="G38">
        <v>24843400</v>
      </c>
      <c r="H38">
        <v>26.84</v>
      </c>
      <c r="I38">
        <f t="shared" si="0"/>
        <v>0.18081830180378344</v>
      </c>
      <c r="J38" s="6">
        <v>39329</v>
      </c>
      <c r="K38">
        <v>38.840000000000003</v>
      </c>
      <c r="L38">
        <v>42.07</v>
      </c>
      <c r="M38">
        <v>38.450000000000003</v>
      </c>
      <c r="N38">
        <v>41.4</v>
      </c>
      <c r="O38">
        <v>37426500</v>
      </c>
      <c r="P38">
        <v>36.340000000000003</v>
      </c>
      <c r="Q38">
        <f t="shared" si="1"/>
        <v>7.2292711714370128E-2</v>
      </c>
      <c r="R38" s="6">
        <v>39329</v>
      </c>
      <c r="S38">
        <v>28.5</v>
      </c>
      <c r="T38">
        <v>29.85</v>
      </c>
      <c r="U38">
        <v>28.27</v>
      </c>
      <c r="V38">
        <v>29.46</v>
      </c>
      <c r="W38">
        <v>61223000</v>
      </c>
      <c r="X38">
        <v>27.77</v>
      </c>
      <c r="Y38">
        <f t="shared" si="2"/>
        <v>2.5480059084195039E-2</v>
      </c>
      <c r="Z38" s="6">
        <v>39329</v>
      </c>
      <c r="AA38">
        <v>116.34</v>
      </c>
      <c r="AB38">
        <v>118.89</v>
      </c>
      <c r="AC38">
        <v>114.3</v>
      </c>
      <c r="AD38">
        <v>117.8</v>
      </c>
      <c r="AE38">
        <v>7366000</v>
      </c>
      <c r="AF38">
        <v>111.48</v>
      </c>
      <c r="AG38">
        <f t="shared" si="3"/>
        <v>9.5082857919044361E-3</v>
      </c>
      <c r="AH38" s="6">
        <v>39329</v>
      </c>
      <c r="AI38">
        <v>43.51</v>
      </c>
      <c r="AJ38">
        <v>45.05</v>
      </c>
      <c r="AK38">
        <v>42.09</v>
      </c>
      <c r="AL38">
        <v>43.65</v>
      </c>
      <c r="AM38">
        <v>20484700</v>
      </c>
      <c r="AN38">
        <v>41.09</v>
      </c>
      <c r="AO38">
        <f t="shared" si="4"/>
        <v>4.8697345994641594E-4</v>
      </c>
      <c r="AP38" s="6">
        <v>39329</v>
      </c>
      <c r="AQ38">
        <v>56.04</v>
      </c>
      <c r="AR38">
        <v>60.99</v>
      </c>
      <c r="AS38">
        <v>54.15</v>
      </c>
      <c r="AT38">
        <v>58.66</v>
      </c>
      <c r="AU38">
        <v>3997900</v>
      </c>
      <c r="AV38">
        <v>55.82</v>
      </c>
      <c r="AW38">
        <f t="shared" si="5"/>
        <v>4.4731424293467992E-2</v>
      </c>
      <c r="AX38" s="6">
        <v>39329</v>
      </c>
      <c r="AY38">
        <v>515.02</v>
      </c>
      <c r="AZ38">
        <v>571.79</v>
      </c>
      <c r="BA38">
        <v>510.88</v>
      </c>
      <c r="BB38">
        <v>567.27</v>
      </c>
      <c r="BC38">
        <v>3792200</v>
      </c>
      <c r="BD38">
        <v>567.27</v>
      </c>
      <c r="BE38">
        <f t="shared" si="6"/>
        <v>0.10096069868995627</v>
      </c>
      <c r="BF38" s="6">
        <v>39329</v>
      </c>
      <c r="BG38">
        <v>85.31</v>
      </c>
      <c r="BH38">
        <v>93.66</v>
      </c>
      <c r="BI38">
        <v>83.88</v>
      </c>
      <c r="BJ38">
        <v>92.56</v>
      </c>
      <c r="BK38">
        <v>24540500</v>
      </c>
      <c r="BL38">
        <v>86.58</v>
      </c>
      <c r="BM38">
        <f t="shared" si="7"/>
        <v>7.9685746352412989E-2</v>
      </c>
      <c r="BN38" s="6">
        <v>39329</v>
      </c>
      <c r="BO38">
        <v>95.99</v>
      </c>
      <c r="BP38">
        <v>99.96</v>
      </c>
      <c r="BQ38">
        <v>48.23</v>
      </c>
      <c r="BR38">
        <v>54.08</v>
      </c>
      <c r="BS38">
        <v>2468500</v>
      </c>
      <c r="BT38">
        <v>27.63</v>
      </c>
      <c r="BU38">
        <f t="shared" si="8"/>
        <v>0.12683523654159878</v>
      </c>
      <c r="BV38" s="6">
        <v>39329</v>
      </c>
      <c r="BW38">
        <v>25.82</v>
      </c>
      <c r="BX38">
        <v>26.43</v>
      </c>
      <c r="BY38">
        <v>24.6</v>
      </c>
      <c r="BZ38">
        <v>25.86</v>
      </c>
      <c r="CA38">
        <v>64741300</v>
      </c>
      <c r="CB38">
        <v>23.7</v>
      </c>
      <c r="CC38">
        <f t="shared" si="9"/>
        <v>4.237288135593209E-3</v>
      </c>
    </row>
    <row r="39" spans="2:81" x14ac:dyDescent="0.35">
      <c r="B39" s="6">
        <v>39295</v>
      </c>
      <c r="C39">
        <v>23.17</v>
      </c>
      <c r="D39">
        <v>24.74</v>
      </c>
      <c r="E39">
        <v>22.27</v>
      </c>
      <c r="F39">
        <v>22.73</v>
      </c>
      <c r="G39">
        <v>20535100</v>
      </c>
      <c r="H39">
        <v>22.73</v>
      </c>
      <c r="I39">
        <f t="shared" si="0"/>
        <v>-2.2365591397849438E-2</v>
      </c>
      <c r="J39" s="6">
        <v>39295</v>
      </c>
      <c r="K39">
        <v>38.6</v>
      </c>
      <c r="L39">
        <v>40.46</v>
      </c>
      <c r="M39">
        <v>36.200000000000003</v>
      </c>
      <c r="N39">
        <v>38.869999999999997</v>
      </c>
      <c r="O39">
        <v>46947200</v>
      </c>
      <c r="P39">
        <v>33.89</v>
      </c>
      <c r="Q39">
        <f t="shared" si="1"/>
        <v>2.9594554601952705E-3</v>
      </c>
      <c r="R39" s="6">
        <v>39295</v>
      </c>
      <c r="S39">
        <v>28.95</v>
      </c>
      <c r="T39">
        <v>30.1</v>
      </c>
      <c r="U39">
        <v>27.51</v>
      </c>
      <c r="V39">
        <v>28.73</v>
      </c>
      <c r="W39">
        <v>55264800</v>
      </c>
      <c r="X39">
        <v>27.08</v>
      </c>
      <c r="Y39">
        <f t="shared" si="2"/>
        <v>-5.5086301872935284E-3</v>
      </c>
      <c r="Z39" s="6">
        <v>39295</v>
      </c>
      <c r="AA39">
        <v>110.39</v>
      </c>
      <c r="AB39">
        <v>117.35</v>
      </c>
      <c r="AC39">
        <v>103.7</v>
      </c>
      <c r="AD39">
        <v>116.69</v>
      </c>
      <c r="AE39">
        <v>9118400</v>
      </c>
      <c r="AF39">
        <v>110.43</v>
      </c>
      <c r="AG39">
        <f t="shared" si="3"/>
        <v>5.8366877515813709E-2</v>
      </c>
      <c r="AH39" s="6">
        <v>39295</v>
      </c>
      <c r="AI39">
        <v>46.05</v>
      </c>
      <c r="AJ39">
        <v>48.42</v>
      </c>
      <c r="AK39">
        <v>42.92</v>
      </c>
      <c r="AL39">
        <v>43.63</v>
      </c>
      <c r="AM39">
        <v>25314000</v>
      </c>
      <c r="AN39">
        <v>41.07</v>
      </c>
      <c r="AO39">
        <f t="shared" si="4"/>
        <v>-4.5549616546595395E-2</v>
      </c>
      <c r="AP39" s="6">
        <v>39295</v>
      </c>
      <c r="AQ39">
        <v>57.21</v>
      </c>
      <c r="AR39">
        <v>58.63</v>
      </c>
      <c r="AS39">
        <v>52</v>
      </c>
      <c r="AT39">
        <v>56.34</v>
      </c>
      <c r="AU39">
        <v>3900600</v>
      </c>
      <c r="AV39">
        <v>53.43</v>
      </c>
      <c r="AW39">
        <f t="shared" si="5"/>
        <v>-1.8681113394358739E-3</v>
      </c>
      <c r="AX39" s="6">
        <v>39295</v>
      </c>
      <c r="AY39">
        <v>510.5</v>
      </c>
      <c r="AZ39">
        <v>526.82000000000005</v>
      </c>
      <c r="BA39">
        <v>480.46</v>
      </c>
      <c r="BB39">
        <v>515.25</v>
      </c>
      <c r="BC39">
        <v>3985700</v>
      </c>
      <c r="BD39">
        <v>515.25</v>
      </c>
      <c r="BE39">
        <f t="shared" si="6"/>
        <v>1.0294117647058787E-2</v>
      </c>
      <c r="BF39" s="6">
        <v>39295</v>
      </c>
      <c r="BG39">
        <v>84.99</v>
      </c>
      <c r="BH39">
        <v>87.9</v>
      </c>
      <c r="BI39">
        <v>78.760000000000005</v>
      </c>
      <c r="BJ39">
        <v>85.73</v>
      </c>
      <c r="BK39">
        <v>30843200</v>
      </c>
      <c r="BL39">
        <v>80.19</v>
      </c>
      <c r="BM39">
        <f t="shared" si="7"/>
        <v>1.0968229954614328E-2</v>
      </c>
      <c r="BN39" s="6">
        <v>39295</v>
      </c>
      <c r="BO39">
        <v>83.18</v>
      </c>
      <c r="BP39">
        <v>97</v>
      </c>
      <c r="BQ39">
        <v>68.63</v>
      </c>
      <c r="BR39">
        <v>95.99</v>
      </c>
      <c r="BS39">
        <v>4369800</v>
      </c>
      <c r="BT39">
        <v>24.52</v>
      </c>
      <c r="BU39">
        <f t="shared" si="8"/>
        <v>0.15769593956562789</v>
      </c>
      <c r="BV39" s="6">
        <v>39295</v>
      </c>
      <c r="BW39">
        <v>23.56</v>
      </c>
      <c r="BX39">
        <v>25.8</v>
      </c>
      <c r="BY39">
        <v>22.09</v>
      </c>
      <c r="BZ39">
        <v>25.75</v>
      </c>
      <c r="CA39">
        <v>69157700</v>
      </c>
      <c r="CB39">
        <v>23.6</v>
      </c>
      <c r="CC39">
        <f t="shared" si="9"/>
        <v>9.5127610208816771E-2</v>
      </c>
    </row>
    <row r="40" spans="2:81" x14ac:dyDescent="0.35">
      <c r="B40" s="6">
        <v>39265</v>
      </c>
      <c r="C40">
        <v>27.19</v>
      </c>
      <c r="D40">
        <v>27.8</v>
      </c>
      <c r="E40">
        <v>23.24</v>
      </c>
      <c r="F40">
        <v>23.25</v>
      </c>
      <c r="G40">
        <v>28176100</v>
      </c>
      <c r="H40">
        <v>23.25</v>
      </c>
      <c r="I40">
        <f t="shared" si="0"/>
        <v>-0.14301511242167342</v>
      </c>
      <c r="J40" s="6">
        <v>39265</v>
      </c>
      <c r="K40">
        <v>38.42</v>
      </c>
      <c r="L40">
        <v>40.98</v>
      </c>
      <c r="M40">
        <v>37.729999999999997</v>
      </c>
      <c r="N40">
        <v>38.76</v>
      </c>
      <c r="O40">
        <v>43667100</v>
      </c>
      <c r="P40">
        <v>33.79</v>
      </c>
      <c r="Q40">
        <f t="shared" si="1"/>
        <v>1.2586155229247886E-2</v>
      </c>
      <c r="R40" s="6">
        <v>39265</v>
      </c>
      <c r="S40">
        <v>29.67</v>
      </c>
      <c r="T40">
        <v>31.84</v>
      </c>
      <c r="U40">
        <v>28.95</v>
      </c>
      <c r="V40">
        <v>28.99</v>
      </c>
      <c r="W40">
        <v>64862000</v>
      </c>
      <c r="X40">
        <v>27.23</v>
      </c>
      <c r="Y40">
        <f t="shared" si="2"/>
        <v>-1.6257225433526035E-2</v>
      </c>
      <c r="Z40" s="6">
        <v>39265</v>
      </c>
      <c r="AA40">
        <v>105.39</v>
      </c>
      <c r="AB40">
        <v>118.82</v>
      </c>
      <c r="AC40">
        <v>104.58</v>
      </c>
      <c r="AD40">
        <v>110.65</v>
      </c>
      <c r="AE40">
        <v>10979700</v>
      </c>
      <c r="AF40">
        <v>104.34</v>
      </c>
      <c r="AG40">
        <f t="shared" si="3"/>
        <v>5.1284634760705217E-2</v>
      </c>
      <c r="AH40" s="6">
        <v>39265</v>
      </c>
      <c r="AI40">
        <v>48.2</v>
      </c>
      <c r="AJ40">
        <v>49.26</v>
      </c>
      <c r="AK40">
        <v>45.73</v>
      </c>
      <c r="AL40">
        <v>45.95</v>
      </c>
      <c r="AM40">
        <v>17741300</v>
      </c>
      <c r="AN40">
        <v>43.03</v>
      </c>
      <c r="AO40">
        <f t="shared" si="4"/>
        <v>-4.5051043053706219E-2</v>
      </c>
      <c r="AP40" s="6">
        <v>39265</v>
      </c>
      <c r="AQ40">
        <v>58.7</v>
      </c>
      <c r="AR40">
        <v>60.35</v>
      </c>
      <c r="AS40">
        <v>55.44</v>
      </c>
      <c r="AT40">
        <v>56.45</v>
      </c>
      <c r="AU40">
        <v>4037600</v>
      </c>
      <c r="AV40">
        <v>53.53</v>
      </c>
      <c r="AW40">
        <f t="shared" si="5"/>
        <v>-3.1657018813314064E-2</v>
      </c>
      <c r="AX40" s="6">
        <v>39265</v>
      </c>
      <c r="AY40">
        <v>525.49</v>
      </c>
      <c r="AZ40">
        <v>558.58000000000004</v>
      </c>
      <c r="BA40">
        <v>498.88</v>
      </c>
      <c r="BB40">
        <v>510</v>
      </c>
      <c r="BC40">
        <v>5757200</v>
      </c>
      <c r="BD40">
        <v>510</v>
      </c>
      <c r="BE40">
        <f t="shared" si="6"/>
        <v>-2.4296919839296049E-2</v>
      </c>
      <c r="BF40" s="6">
        <v>39265</v>
      </c>
      <c r="BG40">
        <v>84.5</v>
      </c>
      <c r="BH40">
        <v>93.62</v>
      </c>
      <c r="BI40">
        <v>84.12</v>
      </c>
      <c r="BJ40">
        <v>85.13</v>
      </c>
      <c r="BK40">
        <v>28263400</v>
      </c>
      <c r="BL40">
        <v>79.319999999999993</v>
      </c>
      <c r="BM40">
        <f t="shared" si="7"/>
        <v>1.4971209213051617E-2</v>
      </c>
      <c r="BN40" s="6">
        <v>39265</v>
      </c>
      <c r="BO40">
        <v>84.18</v>
      </c>
      <c r="BP40">
        <v>94.61</v>
      </c>
      <c r="BQ40">
        <v>76.569999999999993</v>
      </c>
      <c r="BR40">
        <v>82.94</v>
      </c>
      <c r="BS40">
        <v>3622000</v>
      </c>
      <c r="BT40">
        <v>21.18</v>
      </c>
      <c r="BU40">
        <f t="shared" si="8"/>
        <v>-2.3551577955723824E-3</v>
      </c>
      <c r="BV40" s="6">
        <v>39265</v>
      </c>
      <c r="BW40">
        <v>23.88</v>
      </c>
      <c r="BX40">
        <v>26.52</v>
      </c>
      <c r="BY40">
        <v>23.53</v>
      </c>
      <c r="BZ40">
        <v>23.62</v>
      </c>
      <c r="CA40">
        <v>74345100</v>
      </c>
      <c r="CB40">
        <v>21.55</v>
      </c>
      <c r="CC40">
        <f t="shared" si="9"/>
        <v>-4.6189376443417363E-3</v>
      </c>
    </row>
    <row r="41" spans="2:81" x14ac:dyDescent="0.35">
      <c r="B41" s="6">
        <v>39234</v>
      </c>
      <c r="C41">
        <v>28.9</v>
      </c>
      <c r="D41">
        <v>29.4</v>
      </c>
      <c r="E41">
        <v>26.61</v>
      </c>
      <c r="F41">
        <v>27.13</v>
      </c>
      <c r="G41">
        <v>27196000</v>
      </c>
      <c r="H41">
        <v>27.13</v>
      </c>
      <c r="I41">
        <f t="shared" si="0"/>
        <v>-5.4703832752613257E-2</v>
      </c>
      <c r="J41" s="6">
        <v>39234</v>
      </c>
      <c r="K41">
        <v>37.68</v>
      </c>
      <c r="L41">
        <v>39.770000000000003</v>
      </c>
      <c r="M41">
        <v>36.65</v>
      </c>
      <c r="N41">
        <v>38.28</v>
      </c>
      <c r="O41">
        <v>43860200</v>
      </c>
      <c r="P41">
        <v>33.369999999999997</v>
      </c>
      <c r="Q41">
        <f t="shared" si="1"/>
        <v>2.5822317860436428E-2</v>
      </c>
      <c r="R41" s="6">
        <v>39234</v>
      </c>
      <c r="S41">
        <v>30.79</v>
      </c>
      <c r="T41">
        <v>30.9</v>
      </c>
      <c r="U41">
        <v>29.04</v>
      </c>
      <c r="V41">
        <v>29.47</v>
      </c>
      <c r="W41">
        <v>59647900</v>
      </c>
      <c r="X41">
        <v>27.68</v>
      </c>
      <c r="Y41">
        <f t="shared" si="2"/>
        <v>-3.9555863983344874E-2</v>
      </c>
      <c r="Z41" s="6">
        <v>39234</v>
      </c>
      <c r="AA41">
        <v>106.62</v>
      </c>
      <c r="AB41">
        <v>107.24</v>
      </c>
      <c r="AC41">
        <v>101.56</v>
      </c>
      <c r="AD41">
        <v>105.25</v>
      </c>
      <c r="AE41">
        <v>8410400</v>
      </c>
      <c r="AF41">
        <v>99.25</v>
      </c>
      <c r="AG41">
        <f t="shared" si="3"/>
        <v>-1.2634301631516132E-2</v>
      </c>
      <c r="AH41" s="6">
        <v>39234</v>
      </c>
      <c r="AI41">
        <v>47.9</v>
      </c>
      <c r="AJ41">
        <v>51.44</v>
      </c>
      <c r="AK41">
        <v>47.69</v>
      </c>
      <c r="AL41">
        <v>48.11</v>
      </c>
      <c r="AM41">
        <v>21795000</v>
      </c>
      <c r="AN41">
        <v>45.06</v>
      </c>
      <c r="AO41">
        <f t="shared" si="4"/>
        <v>1.0767160161507583E-2</v>
      </c>
      <c r="AP41" s="6">
        <v>39234</v>
      </c>
      <c r="AQ41">
        <v>56.75</v>
      </c>
      <c r="AR41">
        <v>59.26</v>
      </c>
      <c r="AS41">
        <v>51.87</v>
      </c>
      <c r="AT41">
        <v>58.29</v>
      </c>
      <c r="AU41">
        <v>4758900</v>
      </c>
      <c r="AV41">
        <v>55.28</v>
      </c>
      <c r="AW41">
        <f t="shared" si="5"/>
        <v>3.0574198359433202E-2</v>
      </c>
      <c r="AX41" s="6">
        <v>39234</v>
      </c>
      <c r="AY41">
        <v>501</v>
      </c>
      <c r="AZ41">
        <v>534.99</v>
      </c>
      <c r="BA41">
        <v>497.59</v>
      </c>
      <c r="BB41">
        <v>522.70000000000005</v>
      </c>
      <c r="BC41">
        <v>6329900</v>
      </c>
      <c r="BD41">
        <v>522.70000000000005</v>
      </c>
      <c r="BE41">
        <f t="shared" si="6"/>
        <v>4.9788114317848686E-2</v>
      </c>
      <c r="BF41" s="6">
        <v>39234</v>
      </c>
      <c r="BG41">
        <v>83.56</v>
      </c>
      <c r="BH41">
        <v>86.58</v>
      </c>
      <c r="BI41">
        <v>80.849999999999994</v>
      </c>
      <c r="BJ41">
        <v>83.88</v>
      </c>
      <c r="BK41">
        <v>25316000</v>
      </c>
      <c r="BL41">
        <v>78.150000000000006</v>
      </c>
      <c r="BM41">
        <f t="shared" si="7"/>
        <v>8.5172280294232294E-3</v>
      </c>
      <c r="BN41" s="6">
        <v>39234</v>
      </c>
      <c r="BO41">
        <v>78.52</v>
      </c>
      <c r="BP41">
        <v>84.81</v>
      </c>
      <c r="BQ41">
        <v>74.349999999999994</v>
      </c>
      <c r="BR41">
        <v>83.12</v>
      </c>
      <c r="BS41">
        <v>4298700</v>
      </c>
      <c r="BT41">
        <v>21.23</v>
      </c>
      <c r="BU41">
        <f t="shared" si="8"/>
        <v>6.5763052208835271E-2</v>
      </c>
      <c r="BV41" s="6">
        <v>39234</v>
      </c>
      <c r="BW41">
        <v>22.34</v>
      </c>
      <c r="BX41">
        <v>24.45</v>
      </c>
      <c r="BY41">
        <v>21.29</v>
      </c>
      <c r="BZ41">
        <v>23.74</v>
      </c>
      <c r="CA41">
        <v>65868900</v>
      </c>
      <c r="CB41">
        <v>21.65</v>
      </c>
      <c r="CC41">
        <f t="shared" si="9"/>
        <v>7.0192782995551095E-2</v>
      </c>
    </row>
    <row r="42" spans="2:81" x14ac:dyDescent="0.35">
      <c r="B42" s="6">
        <v>39203</v>
      </c>
      <c r="C42">
        <v>28.25</v>
      </c>
      <c r="D42">
        <v>33.61</v>
      </c>
      <c r="E42">
        <v>27.53</v>
      </c>
      <c r="F42">
        <v>28.7</v>
      </c>
      <c r="G42">
        <v>33022800</v>
      </c>
      <c r="H42">
        <v>28.7</v>
      </c>
      <c r="I42">
        <f t="shared" si="0"/>
        <v>2.3537803138373725E-2</v>
      </c>
      <c r="J42" s="6">
        <v>39203</v>
      </c>
      <c r="K42">
        <v>36.82</v>
      </c>
      <c r="L42">
        <v>37.81</v>
      </c>
      <c r="M42">
        <v>36.450000000000003</v>
      </c>
      <c r="N42">
        <v>37.58</v>
      </c>
      <c r="O42">
        <v>31562900</v>
      </c>
      <c r="P42">
        <v>32.53</v>
      </c>
      <c r="Q42">
        <f t="shared" si="1"/>
        <v>1.9749216300940509E-2</v>
      </c>
      <c r="R42" s="6">
        <v>39203</v>
      </c>
      <c r="S42">
        <v>29.94</v>
      </c>
      <c r="T42">
        <v>31.16</v>
      </c>
      <c r="U42">
        <v>29.9</v>
      </c>
      <c r="V42">
        <v>30.69</v>
      </c>
      <c r="W42">
        <v>64202000</v>
      </c>
      <c r="X42">
        <v>28.82</v>
      </c>
      <c r="Y42">
        <f t="shared" si="2"/>
        <v>2.818408847663223E-2</v>
      </c>
      <c r="Z42" s="6">
        <v>39203</v>
      </c>
      <c r="AA42">
        <v>102.06</v>
      </c>
      <c r="AB42">
        <v>108.05</v>
      </c>
      <c r="AC42">
        <v>101.35</v>
      </c>
      <c r="AD42">
        <v>106.6</v>
      </c>
      <c r="AE42">
        <v>6888100</v>
      </c>
      <c r="AF42">
        <v>100.52</v>
      </c>
      <c r="AG42">
        <f t="shared" si="3"/>
        <v>4.6974273513175513E-2</v>
      </c>
      <c r="AH42" s="6">
        <v>39203</v>
      </c>
      <c r="AI42">
        <v>47.92</v>
      </c>
      <c r="AJ42">
        <v>48.88</v>
      </c>
      <c r="AK42">
        <v>46.32</v>
      </c>
      <c r="AL42">
        <v>47.6</v>
      </c>
      <c r="AM42">
        <v>14849200</v>
      </c>
      <c r="AN42">
        <v>44.58</v>
      </c>
      <c r="AO42">
        <f t="shared" si="4"/>
        <v>-2.014775016789816E-3</v>
      </c>
      <c r="AP42" s="6">
        <v>39203</v>
      </c>
      <c r="AQ42">
        <v>53.86</v>
      </c>
      <c r="AR42">
        <v>57.12</v>
      </c>
      <c r="AS42">
        <v>52.34</v>
      </c>
      <c r="AT42">
        <v>56.75</v>
      </c>
      <c r="AU42">
        <v>3183100</v>
      </c>
      <c r="AV42">
        <v>53.64</v>
      </c>
      <c r="AW42">
        <f t="shared" si="5"/>
        <v>5.3624042427813823E-2</v>
      </c>
      <c r="AX42" s="6">
        <v>39203</v>
      </c>
      <c r="AY42">
        <v>472.19</v>
      </c>
      <c r="AZ42">
        <v>508.78</v>
      </c>
      <c r="BA42">
        <v>457.41</v>
      </c>
      <c r="BB42">
        <v>497.91</v>
      </c>
      <c r="BC42">
        <v>4932000</v>
      </c>
      <c r="BD42">
        <v>497.91</v>
      </c>
      <c r="BE42">
        <f t="shared" si="6"/>
        <v>5.62815562815564E-2</v>
      </c>
      <c r="BF42" s="6">
        <v>39203</v>
      </c>
      <c r="BG42">
        <v>79.5</v>
      </c>
      <c r="BH42">
        <v>84.32</v>
      </c>
      <c r="BI42">
        <v>79.05</v>
      </c>
      <c r="BJ42">
        <v>83.17</v>
      </c>
      <c r="BK42">
        <v>21117100</v>
      </c>
      <c r="BL42">
        <v>77.489999999999995</v>
      </c>
      <c r="BM42">
        <f t="shared" si="7"/>
        <v>5.228136882129264E-2</v>
      </c>
      <c r="BN42" s="6">
        <v>39203</v>
      </c>
      <c r="BO42">
        <v>53.41</v>
      </c>
      <c r="BP42">
        <v>79.209999999999994</v>
      </c>
      <c r="BQ42">
        <v>52.99</v>
      </c>
      <c r="BR42">
        <v>78</v>
      </c>
      <c r="BS42">
        <v>4587800</v>
      </c>
      <c r="BT42">
        <v>19.920000000000002</v>
      </c>
      <c r="BU42">
        <f t="shared" si="8"/>
        <v>0.45295404814004381</v>
      </c>
      <c r="BV42" s="6">
        <v>39203</v>
      </c>
      <c r="BW42">
        <v>21.56</v>
      </c>
      <c r="BX42">
        <v>23.14</v>
      </c>
      <c r="BY42">
        <v>21.45</v>
      </c>
      <c r="BZ42">
        <v>22.18</v>
      </c>
      <c r="CA42">
        <v>60514000</v>
      </c>
      <c r="CB42">
        <v>20.23</v>
      </c>
      <c r="CC42">
        <f t="shared" si="9"/>
        <v>3.6904151717068068E-2</v>
      </c>
    </row>
    <row r="43" spans="2:81" x14ac:dyDescent="0.35">
      <c r="B43" s="6">
        <v>39174</v>
      </c>
      <c r="C43">
        <v>31.22</v>
      </c>
      <c r="D43">
        <v>32.24</v>
      </c>
      <c r="E43">
        <v>27.37</v>
      </c>
      <c r="F43">
        <v>28.04</v>
      </c>
      <c r="G43">
        <v>27881300</v>
      </c>
      <c r="H43">
        <v>28.04</v>
      </c>
      <c r="I43">
        <f t="shared" si="0"/>
        <v>-0.10386705017577502</v>
      </c>
      <c r="J43" s="6">
        <v>39174</v>
      </c>
      <c r="K43">
        <v>35.36</v>
      </c>
      <c r="L43">
        <v>37.24</v>
      </c>
      <c r="M43">
        <v>34.549999999999997</v>
      </c>
      <c r="N43">
        <v>36.86</v>
      </c>
      <c r="O43">
        <v>41666000</v>
      </c>
      <c r="P43">
        <v>31.9</v>
      </c>
      <c r="Q43">
        <f t="shared" si="1"/>
        <v>4.2143090493302893E-2</v>
      </c>
      <c r="R43" s="6">
        <v>39174</v>
      </c>
      <c r="S43">
        <v>27.89</v>
      </c>
      <c r="T43">
        <v>30.74</v>
      </c>
      <c r="U43">
        <v>27.56</v>
      </c>
      <c r="V43">
        <v>29.94</v>
      </c>
      <c r="W43">
        <v>51337600</v>
      </c>
      <c r="X43">
        <v>28.03</v>
      </c>
      <c r="Y43">
        <f t="shared" si="2"/>
        <v>7.4357991567650439E-2</v>
      </c>
      <c r="Z43" s="6">
        <v>39174</v>
      </c>
      <c r="AA43">
        <v>94.51</v>
      </c>
      <c r="AB43">
        <v>103</v>
      </c>
      <c r="AC43">
        <v>93.91</v>
      </c>
      <c r="AD43">
        <v>102.21</v>
      </c>
      <c r="AE43">
        <v>8842800</v>
      </c>
      <c r="AF43">
        <v>96.01</v>
      </c>
      <c r="AG43">
        <f t="shared" si="3"/>
        <v>8.4368646939236402E-2</v>
      </c>
      <c r="AH43" s="6">
        <v>39174</v>
      </c>
      <c r="AI43">
        <v>47.06</v>
      </c>
      <c r="AJ43">
        <v>49.95</v>
      </c>
      <c r="AK43">
        <v>46.83</v>
      </c>
      <c r="AL43">
        <v>47.92</v>
      </c>
      <c r="AM43">
        <v>13556600</v>
      </c>
      <c r="AN43">
        <v>44.67</v>
      </c>
      <c r="AO43">
        <f t="shared" si="4"/>
        <v>2.0562028786840214E-2</v>
      </c>
      <c r="AP43" s="6">
        <v>39174</v>
      </c>
      <c r="AQ43">
        <v>106.8</v>
      </c>
      <c r="AR43">
        <v>107.18</v>
      </c>
      <c r="AS43">
        <v>52.8</v>
      </c>
      <c r="AT43">
        <v>53.86</v>
      </c>
      <c r="AU43">
        <v>2671000</v>
      </c>
      <c r="AV43">
        <v>50.91</v>
      </c>
      <c r="AW43">
        <f t="shared" si="5"/>
        <v>1.3739545997610403E-2</v>
      </c>
      <c r="AX43" s="6">
        <v>39174</v>
      </c>
      <c r="AY43">
        <v>457.76</v>
      </c>
      <c r="AZ43">
        <v>492.5</v>
      </c>
      <c r="BA43">
        <v>452.12</v>
      </c>
      <c r="BB43">
        <v>471.38</v>
      </c>
      <c r="BC43">
        <v>4829900</v>
      </c>
      <c r="BD43">
        <v>471.38</v>
      </c>
      <c r="BE43">
        <f t="shared" si="6"/>
        <v>2.8854548629299703E-2</v>
      </c>
      <c r="BF43" s="6">
        <v>39174</v>
      </c>
      <c r="BG43">
        <v>75.349999999999994</v>
      </c>
      <c r="BH43">
        <v>80.88</v>
      </c>
      <c r="BI43">
        <v>75.28</v>
      </c>
      <c r="BJ43">
        <v>79.38</v>
      </c>
      <c r="BK43">
        <v>23657200</v>
      </c>
      <c r="BL43">
        <v>73.64</v>
      </c>
      <c r="BM43">
        <f t="shared" si="7"/>
        <v>5.2000000000000046E-2</v>
      </c>
      <c r="BN43" s="6">
        <v>39174</v>
      </c>
      <c r="BO43">
        <v>48.98</v>
      </c>
      <c r="BP43">
        <v>55.34</v>
      </c>
      <c r="BQ43">
        <v>47.91</v>
      </c>
      <c r="BR43">
        <v>53.66</v>
      </c>
      <c r="BS43">
        <v>2439000</v>
      </c>
      <c r="BT43">
        <v>13.71</v>
      </c>
      <c r="BU43">
        <f t="shared" si="8"/>
        <v>9.592326139088736E-2</v>
      </c>
      <c r="BV43" s="6">
        <v>39174</v>
      </c>
      <c r="BW43">
        <v>19.149999999999999</v>
      </c>
      <c r="BX43">
        <v>22.3</v>
      </c>
      <c r="BY43">
        <v>19.03</v>
      </c>
      <c r="BZ43">
        <v>21.5</v>
      </c>
      <c r="CA43">
        <v>76915700</v>
      </c>
      <c r="CB43">
        <v>19.510000000000002</v>
      </c>
      <c r="CC43">
        <f t="shared" si="9"/>
        <v>0.12384792626728114</v>
      </c>
    </row>
    <row r="44" spans="2:81" x14ac:dyDescent="0.35">
      <c r="B44" s="6">
        <v>39142</v>
      </c>
      <c r="C44">
        <v>30.13</v>
      </c>
      <c r="D44">
        <v>31.9</v>
      </c>
      <c r="E44">
        <v>28.79</v>
      </c>
      <c r="F44">
        <v>31.29</v>
      </c>
      <c r="G44">
        <v>20699100</v>
      </c>
      <c r="H44">
        <v>31.29</v>
      </c>
      <c r="I44">
        <f t="shared" si="0"/>
        <v>1.393389500972142E-2</v>
      </c>
      <c r="J44" s="6">
        <v>39142</v>
      </c>
      <c r="K44">
        <v>34.61</v>
      </c>
      <c r="L44">
        <v>36</v>
      </c>
      <c r="M44">
        <v>33.9</v>
      </c>
      <c r="N44">
        <v>35.36</v>
      </c>
      <c r="O44">
        <v>37497700</v>
      </c>
      <c r="P44">
        <v>30.61</v>
      </c>
      <c r="Q44">
        <f t="shared" si="1"/>
        <v>1.290536068828585E-2</v>
      </c>
      <c r="R44" s="6">
        <v>39142</v>
      </c>
      <c r="S44">
        <v>27.82</v>
      </c>
      <c r="T44">
        <v>28.55</v>
      </c>
      <c r="U44">
        <v>26.6</v>
      </c>
      <c r="V44">
        <v>27.87</v>
      </c>
      <c r="W44">
        <v>59843900</v>
      </c>
      <c r="X44">
        <v>26.09</v>
      </c>
      <c r="Y44">
        <f t="shared" si="2"/>
        <v>-1.061812665908235E-2</v>
      </c>
      <c r="Z44" s="6">
        <v>39142</v>
      </c>
      <c r="AA44">
        <v>90.25</v>
      </c>
      <c r="AB44">
        <v>95.81</v>
      </c>
      <c r="AC44">
        <v>88.77</v>
      </c>
      <c r="AD44">
        <v>94.26</v>
      </c>
      <c r="AE44">
        <v>7765100</v>
      </c>
      <c r="AF44">
        <v>88.54</v>
      </c>
      <c r="AG44">
        <f t="shared" si="3"/>
        <v>1.4203894616265922E-2</v>
      </c>
      <c r="AH44" s="6">
        <v>39142</v>
      </c>
      <c r="AI44">
        <v>47.78</v>
      </c>
      <c r="AJ44">
        <v>48.32</v>
      </c>
      <c r="AK44">
        <v>45.06</v>
      </c>
      <c r="AL44">
        <v>46.95</v>
      </c>
      <c r="AM44">
        <v>16479800</v>
      </c>
      <c r="AN44">
        <v>43.77</v>
      </c>
      <c r="AO44">
        <f t="shared" si="4"/>
        <v>-2.3427041499330614E-2</v>
      </c>
      <c r="AP44" s="6">
        <v>39142</v>
      </c>
      <c r="AQ44">
        <v>103.1</v>
      </c>
      <c r="AR44">
        <v>110.1</v>
      </c>
      <c r="AS44">
        <v>102.17</v>
      </c>
      <c r="AT44">
        <v>106.26</v>
      </c>
      <c r="AU44">
        <v>3907900</v>
      </c>
      <c r="AV44">
        <v>50.22</v>
      </c>
      <c r="AW44">
        <f t="shared" si="5"/>
        <v>2.0731707317073189E-2</v>
      </c>
      <c r="AX44" s="6">
        <v>39142</v>
      </c>
      <c r="AY44">
        <v>442.67</v>
      </c>
      <c r="AZ44">
        <v>466</v>
      </c>
      <c r="BA44">
        <v>437</v>
      </c>
      <c r="BB44">
        <v>458.16</v>
      </c>
      <c r="BC44">
        <v>5522500</v>
      </c>
      <c r="BD44">
        <v>458.16</v>
      </c>
      <c r="BE44">
        <f t="shared" si="6"/>
        <v>1.9379241294916083E-2</v>
      </c>
      <c r="BF44" s="6">
        <v>39142</v>
      </c>
      <c r="BG44">
        <v>70.900000000000006</v>
      </c>
      <c r="BH44">
        <v>76.349999999999994</v>
      </c>
      <c r="BI44">
        <v>69.02</v>
      </c>
      <c r="BJ44">
        <v>75.45</v>
      </c>
      <c r="BK44">
        <v>28874700</v>
      </c>
      <c r="BL44">
        <v>70</v>
      </c>
      <c r="BM44">
        <f t="shared" si="7"/>
        <v>5.2631578947368363E-2</v>
      </c>
      <c r="BN44" s="6">
        <v>39142</v>
      </c>
      <c r="BO44">
        <v>47.25</v>
      </c>
      <c r="BP44">
        <v>50.94</v>
      </c>
      <c r="BQ44">
        <v>44.54</v>
      </c>
      <c r="BR44">
        <v>48.98</v>
      </c>
      <c r="BS44">
        <v>2162400</v>
      </c>
      <c r="BT44">
        <v>12.51</v>
      </c>
      <c r="BU44">
        <f t="shared" si="8"/>
        <v>1.7900732302685185E-2</v>
      </c>
      <c r="BV44" s="6">
        <v>39142</v>
      </c>
      <c r="BW44">
        <v>19.52</v>
      </c>
      <c r="BX44">
        <v>19.8</v>
      </c>
      <c r="BY44">
        <v>18.75</v>
      </c>
      <c r="BZ44">
        <v>19.13</v>
      </c>
      <c r="CA44">
        <v>65492900</v>
      </c>
      <c r="CB44">
        <v>17.36</v>
      </c>
      <c r="CC44">
        <f t="shared" si="9"/>
        <v>-3.662597114317423E-2</v>
      </c>
    </row>
    <row r="45" spans="2:81" x14ac:dyDescent="0.35">
      <c r="B45" s="6">
        <v>39114</v>
      </c>
      <c r="C45">
        <v>28.68</v>
      </c>
      <c r="D45">
        <v>32.840000000000003</v>
      </c>
      <c r="E45">
        <v>28.15</v>
      </c>
      <c r="F45">
        <v>30.86</v>
      </c>
      <c r="G45">
        <v>24507800</v>
      </c>
      <c r="H45">
        <v>30.86</v>
      </c>
      <c r="I45">
        <f t="shared" si="0"/>
        <v>9.0074178735429111E-2</v>
      </c>
      <c r="J45" s="6">
        <v>39114</v>
      </c>
      <c r="K45">
        <v>36.18</v>
      </c>
      <c r="L45">
        <v>36.5</v>
      </c>
      <c r="M45">
        <v>34.5</v>
      </c>
      <c r="N45">
        <v>34.909999999999997</v>
      </c>
      <c r="O45">
        <v>34598700</v>
      </c>
      <c r="P45">
        <v>30.22</v>
      </c>
      <c r="Q45">
        <f t="shared" si="1"/>
        <v>-2.3901808785529832E-2</v>
      </c>
      <c r="R45" s="6">
        <v>39114</v>
      </c>
      <c r="S45">
        <v>30.84</v>
      </c>
      <c r="T45">
        <v>30.94</v>
      </c>
      <c r="U45">
        <v>27.79</v>
      </c>
      <c r="V45">
        <v>28.17</v>
      </c>
      <c r="W45">
        <v>72483300</v>
      </c>
      <c r="X45">
        <v>26.37</v>
      </c>
      <c r="Y45">
        <f t="shared" si="2"/>
        <v>-8.405696422368869E-2</v>
      </c>
      <c r="Z45" s="6">
        <v>39114</v>
      </c>
      <c r="AA45">
        <v>98.97</v>
      </c>
      <c r="AB45">
        <v>100.44</v>
      </c>
      <c r="AC45">
        <v>92.47</v>
      </c>
      <c r="AD45">
        <v>92.94</v>
      </c>
      <c r="AE45">
        <v>7261400</v>
      </c>
      <c r="AF45">
        <v>87.3</v>
      </c>
      <c r="AG45">
        <f t="shared" si="3"/>
        <v>-5.9773828756058078E-2</v>
      </c>
      <c r="AH45" s="6">
        <v>39114</v>
      </c>
      <c r="AI45">
        <v>47.51</v>
      </c>
      <c r="AJ45">
        <v>50.42</v>
      </c>
      <c r="AK45">
        <v>47.44</v>
      </c>
      <c r="AL45">
        <v>48.31</v>
      </c>
      <c r="AM45">
        <v>15754400</v>
      </c>
      <c r="AN45">
        <v>44.82</v>
      </c>
      <c r="AO45">
        <f t="shared" si="4"/>
        <v>1.2881355932203409E-2</v>
      </c>
      <c r="AP45" s="6">
        <v>39114</v>
      </c>
      <c r="AQ45">
        <v>98.62</v>
      </c>
      <c r="AR45">
        <v>108.9</v>
      </c>
      <c r="AS45">
        <v>98.44</v>
      </c>
      <c r="AT45">
        <v>104.47</v>
      </c>
      <c r="AU45">
        <v>3961200</v>
      </c>
      <c r="AV45">
        <v>49.2</v>
      </c>
      <c r="AW45">
        <f t="shared" si="5"/>
        <v>5.7382333978078792E-2</v>
      </c>
      <c r="AX45" s="6">
        <v>39114</v>
      </c>
      <c r="AY45">
        <v>506</v>
      </c>
      <c r="AZ45">
        <v>506.01</v>
      </c>
      <c r="BA45">
        <v>443.04</v>
      </c>
      <c r="BB45">
        <v>449.45</v>
      </c>
      <c r="BC45">
        <v>6418200</v>
      </c>
      <c r="BD45">
        <v>449.45</v>
      </c>
      <c r="BE45">
        <f t="shared" si="6"/>
        <v>-0.10378863409770689</v>
      </c>
      <c r="BF45" s="6">
        <v>39114</v>
      </c>
      <c r="BG45">
        <v>74.58</v>
      </c>
      <c r="BH45">
        <v>76.099999999999994</v>
      </c>
      <c r="BI45">
        <v>71.180000000000007</v>
      </c>
      <c r="BJ45">
        <v>71.680000000000007</v>
      </c>
      <c r="BK45">
        <v>24060100</v>
      </c>
      <c r="BL45">
        <v>66.5</v>
      </c>
      <c r="BM45">
        <f t="shared" si="7"/>
        <v>-2.8487947406866332E-2</v>
      </c>
      <c r="BN45" s="6">
        <v>39114</v>
      </c>
      <c r="BO45">
        <v>52.45</v>
      </c>
      <c r="BP45">
        <v>55.97</v>
      </c>
      <c r="BQ45">
        <v>47.46</v>
      </c>
      <c r="BR45">
        <v>48.1</v>
      </c>
      <c r="BS45">
        <v>2451200</v>
      </c>
      <c r="BT45">
        <v>12.29</v>
      </c>
      <c r="BU45">
        <f t="shared" si="8"/>
        <v>-6.8233510235026551E-2</v>
      </c>
      <c r="BV45" s="6">
        <v>39114</v>
      </c>
      <c r="BW45">
        <v>20.98</v>
      </c>
      <c r="BX45">
        <v>21.67</v>
      </c>
      <c r="BY45">
        <v>19.8</v>
      </c>
      <c r="BZ45">
        <v>19.86</v>
      </c>
      <c r="CA45">
        <v>67303700</v>
      </c>
      <c r="CB45">
        <v>18.02</v>
      </c>
      <c r="CC45">
        <f t="shared" si="9"/>
        <v>-4.7568710359408128E-2</v>
      </c>
    </row>
    <row r="46" spans="2:81" x14ac:dyDescent="0.35">
      <c r="B46" s="6">
        <v>39085</v>
      </c>
      <c r="C46">
        <v>25.85</v>
      </c>
      <c r="D46">
        <v>29.88</v>
      </c>
      <c r="E46">
        <v>25.26</v>
      </c>
      <c r="F46">
        <v>28.31</v>
      </c>
      <c r="G46">
        <v>30563800</v>
      </c>
      <c r="H46">
        <v>28.31</v>
      </c>
      <c r="I46">
        <f t="shared" si="0"/>
        <v>0.10845732184808132</v>
      </c>
      <c r="J46" s="6">
        <v>39085</v>
      </c>
      <c r="K46">
        <v>37.409999999999997</v>
      </c>
      <c r="L46">
        <v>38.28</v>
      </c>
      <c r="M46">
        <v>35.76</v>
      </c>
      <c r="N46">
        <v>36.049999999999997</v>
      </c>
      <c r="O46">
        <v>34343900</v>
      </c>
      <c r="P46">
        <v>30.96</v>
      </c>
      <c r="Q46">
        <f t="shared" si="1"/>
        <v>-3.1289111389236512E-2</v>
      </c>
      <c r="R46" s="6">
        <v>39085</v>
      </c>
      <c r="S46">
        <v>29.91</v>
      </c>
      <c r="T46">
        <v>31.48</v>
      </c>
      <c r="U46">
        <v>29.4</v>
      </c>
      <c r="V46">
        <v>30.86</v>
      </c>
      <c r="W46">
        <v>69924300</v>
      </c>
      <c r="X46">
        <v>28.79</v>
      </c>
      <c r="Y46">
        <f t="shared" si="2"/>
        <v>3.3381191672648969E-2</v>
      </c>
      <c r="Z46" s="6">
        <v>39085</v>
      </c>
      <c r="AA46">
        <v>97.18</v>
      </c>
      <c r="AB46">
        <v>100.9</v>
      </c>
      <c r="AC46">
        <v>94.55</v>
      </c>
      <c r="AD46">
        <v>99.15</v>
      </c>
      <c r="AE46">
        <v>9961100</v>
      </c>
      <c r="AF46">
        <v>92.85</v>
      </c>
      <c r="AG46">
        <f t="shared" si="3"/>
        <v>2.0553967905033943E-2</v>
      </c>
      <c r="AH46" s="6">
        <v>39085</v>
      </c>
      <c r="AI46">
        <v>47.09</v>
      </c>
      <c r="AJ46">
        <v>48.78</v>
      </c>
      <c r="AK46">
        <v>46.51</v>
      </c>
      <c r="AL46">
        <v>47.69</v>
      </c>
      <c r="AM46">
        <v>15240700</v>
      </c>
      <c r="AN46">
        <v>44.25</v>
      </c>
      <c r="AO46">
        <f t="shared" si="4"/>
        <v>3.2913165266106326E-2</v>
      </c>
      <c r="AP46" s="6">
        <v>39085</v>
      </c>
      <c r="AQ46">
        <v>98</v>
      </c>
      <c r="AR46">
        <v>100.35</v>
      </c>
      <c r="AS46">
        <v>94.92</v>
      </c>
      <c r="AT46">
        <v>98.81</v>
      </c>
      <c r="AU46">
        <v>3628700</v>
      </c>
      <c r="AV46">
        <v>46.53</v>
      </c>
      <c r="AW46">
        <f t="shared" si="5"/>
        <v>-2.3584905660377631E-3</v>
      </c>
      <c r="AX46" s="6">
        <v>39085</v>
      </c>
      <c r="AY46">
        <v>466</v>
      </c>
      <c r="AZ46">
        <v>513</v>
      </c>
      <c r="BA46">
        <v>461.11</v>
      </c>
      <c r="BB46">
        <v>501.5</v>
      </c>
      <c r="BC46">
        <v>6839600</v>
      </c>
      <c r="BD46">
        <v>501.5</v>
      </c>
      <c r="BE46">
        <f t="shared" si="6"/>
        <v>8.9080958999305127E-2</v>
      </c>
      <c r="BF46" s="6">
        <v>39085</v>
      </c>
      <c r="BG46">
        <v>76.260000000000005</v>
      </c>
      <c r="BH46">
        <v>76.27</v>
      </c>
      <c r="BI46">
        <v>70.64</v>
      </c>
      <c r="BJ46">
        <v>74.099999999999994</v>
      </c>
      <c r="BK46">
        <v>26449100</v>
      </c>
      <c r="BL46">
        <v>68.45</v>
      </c>
      <c r="BM46">
        <f t="shared" si="7"/>
        <v>-3.3055516315863898E-2</v>
      </c>
      <c r="BN46" s="6">
        <v>39085</v>
      </c>
      <c r="BO46">
        <v>51.05</v>
      </c>
      <c r="BP46">
        <v>51.97</v>
      </c>
      <c r="BQ46">
        <v>44.32</v>
      </c>
      <c r="BR46">
        <v>51.64</v>
      </c>
      <c r="BS46">
        <v>3019300</v>
      </c>
      <c r="BT46">
        <v>13.19</v>
      </c>
      <c r="BU46">
        <f t="shared" si="8"/>
        <v>1.5396458814472602E-2</v>
      </c>
      <c r="BV46" s="6">
        <v>39085</v>
      </c>
      <c r="BW46">
        <v>20.45</v>
      </c>
      <c r="BX46">
        <v>22.3</v>
      </c>
      <c r="BY46">
        <v>20.14</v>
      </c>
      <c r="BZ46">
        <v>20.96</v>
      </c>
      <c r="CA46">
        <v>83134500</v>
      </c>
      <c r="CB46">
        <v>18.920000000000002</v>
      </c>
      <c r="CC46">
        <f t="shared" si="9"/>
        <v>3.5010940919037337E-2</v>
      </c>
    </row>
    <row r="47" spans="2:81" x14ac:dyDescent="0.35">
      <c r="B47" s="6">
        <v>39052</v>
      </c>
      <c r="C47">
        <v>27</v>
      </c>
      <c r="D47">
        <v>27.61</v>
      </c>
      <c r="E47">
        <v>25.13</v>
      </c>
      <c r="F47">
        <v>25.54</v>
      </c>
      <c r="G47">
        <v>21467800</v>
      </c>
      <c r="H47">
        <v>25.54</v>
      </c>
      <c r="I47">
        <f t="shared" si="0"/>
        <v>-5.4424287300999685E-2</v>
      </c>
      <c r="J47" s="6">
        <v>39052</v>
      </c>
      <c r="K47">
        <v>35.380000000000003</v>
      </c>
      <c r="L47">
        <v>38.49</v>
      </c>
      <c r="M47">
        <v>34.96</v>
      </c>
      <c r="N47">
        <v>37.21</v>
      </c>
      <c r="O47">
        <v>33604700</v>
      </c>
      <c r="P47">
        <v>31.96</v>
      </c>
      <c r="Q47">
        <f t="shared" si="1"/>
        <v>6.25E-2</v>
      </c>
      <c r="R47" s="6">
        <v>39052</v>
      </c>
      <c r="S47">
        <v>29.23</v>
      </c>
      <c r="T47">
        <v>30.26</v>
      </c>
      <c r="U47">
        <v>28.8</v>
      </c>
      <c r="V47">
        <v>29.86</v>
      </c>
      <c r="W47">
        <v>58945000</v>
      </c>
      <c r="X47">
        <v>27.86</v>
      </c>
      <c r="Y47">
        <f t="shared" si="2"/>
        <v>1.7159547280029219E-2</v>
      </c>
      <c r="Z47" s="6">
        <v>39052</v>
      </c>
      <c r="AA47">
        <v>91.9</v>
      </c>
      <c r="AB47">
        <v>97.88</v>
      </c>
      <c r="AC47">
        <v>90.55</v>
      </c>
      <c r="AD47">
        <v>97.15</v>
      </c>
      <c r="AE47">
        <v>5446300</v>
      </c>
      <c r="AF47">
        <v>90.98</v>
      </c>
      <c r="AG47">
        <f t="shared" si="3"/>
        <v>5.6923791821561487E-2</v>
      </c>
      <c r="AH47" s="6">
        <v>39052</v>
      </c>
      <c r="AI47">
        <v>46</v>
      </c>
      <c r="AJ47">
        <v>46.89</v>
      </c>
      <c r="AK47">
        <v>44.8</v>
      </c>
      <c r="AL47">
        <v>46.18</v>
      </c>
      <c r="AM47">
        <v>14442800</v>
      </c>
      <c r="AN47">
        <v>42.84</v>
      </c>
      <c r="AO47">
        <f t="shared" si="4"/>
        <v>5.397793945083329E-3</v>
      </c>
      <c r="AP47" s="6">
        <v>39052</v>
      </c>
      <c r="AQ47">
        <v>98.7</v>
      </c>
      <c r="AR47">
        <v>101.2</v>
      </c>
      <c r="AS47">
        <v>94.79</v>
      </c>
      <c r="AT47">
        <v>99.03</v>
      </c>
      <c r="AU47">
        <v>3306500</v>
      </c>
      <c r="AV47">
        <v>46.64</v>
      </c>
      <c r="AW47">
        <f t="shared" si="5"/>
        <v>4.7393364928909332E-3</v>
      </c>
      <c r="AX47" s="6">
        <v>39052</v>
      </c>
      <c r="AY47">
        <v>485.98</v>
      </c>
      <c r="AZ47">
        <v>492.4</v>
      </c>
      <c r="BA47">
        <v>452.34</v>
      </c>
      <c r="BB47">
        <v>460.48</v>
      </c>
      <c r="BC47">
        <v>4711100</v>
      </c>
      <c r="BD47">
        <v>460.48</v>
      </c>
      <c r="BE47">
        <f t="shared" si="6"/>
        <v>-5.0184608403291975E-2</v>
      </c>
      <c r="BF47" s="6">
        <v>39052</v>
      </c>
      <c r="BG47">
        <v>76.78</v>
      </c>
      <c r="BH47">
        <v>79</v>
      </c>
      <c r="BI47">
        <v>74.819999999999993</v>
      </c>
      <c r="BJ47">
        <v>76.63</v>
      </c>
      <c r="BK47">
        <v>19954400</v>
      </c>
      <c r="BL47">
        <v>70.790000000000006</v>
      </c>
      <c r="BM47">
        <f t="shared" si="7"/>
        <v>-2.2551092318533472E-3</v>
      </c>
      <c r="BN47" s="6">
        <v>39052</v>
      </c>
      <c r="BO47">
        <v>52.08</v>
      </c>
      <c r="BP47">
        <v>53.36</v>
      </c>
      <c r="BQ47">
        <v>47.5</v>
      </c>
      <c r="BR47">
        <v>50.86</v>
      </c>
      <c r="BS47">
        <v>2222800</v>
      </c>
      <c r="BT47">
        <v>12.99</v>
      </c>
      <c r="BU47">
        <f t="shared" si="8"/>
        <v>-2.3308270676691722E-2</v>
      </c>
      <c r="BV47" s="6">
        <v>39052</v>
      </c>
      <c r="BW47">
        <v>21.32</v>
      </c>
      <c r="BX47">
        <v>21.45</v>
      </c>
      <c r="BY47">
        <v>20.03</v>
      </c>
      <c r="BZ47">
        <v>20.25</v>
      </c>
      <c r="CA47">
        <v>47313900</v>
      </c>
      <c r="CB47">
        <v>18.28</v>
      </c>
      <c r="CC47">
        <f t="shared" si="9"/>
        <v>-5.3830227743271175E-2</v>
      </c>
    </row>
    <row r="48" spans="2:81" x14ac:dyDescent="0.35">
      <c r="B48" s="6">
        <v>39022</v>
      </c>
      <c r="C48">
        <v>26.5</v>
      </c>
      <c r="D48">
        <v>28.56</v>
      </c>
      <c r="E48">
        <v>25.77</v>
      </c>
      <c r="F48">
        <v>27.01</v>
      </c>
      <c r="G48">
        <v>22959200</v>
      </c>
      <c r="H48">
        <v>27.01</v>
      </c>
      <c r="I48">
        <f t="shared" si="0"/>
        <v>2.5436598329536819E-2</v>
      </c>
      <c r="J48" s="6">
        <v>39022</v>
      </c>
      <c r="K48">
        <v>35.200000000000003</v>
      </c>
      <c r="L48">
        <v>36.28</v>
      </c>
      <c r="M48">
        <v>34.619999999999997</v>
      </c>
      <c r="N48">
        <v>35.28</v>
      </c>
      <c r="O48">
        <v>23114100</v>
      </c>
      <c r="P48">
        <v>30.08</v>
      </c>
      <c r="Q48">
        <f t="shared" si="1"/>
        <v>5.0116939525559623E-3</v>
      </c>
      <c r="R48" s="6">
        <v>39022</v>
      </c>
      <c r="S48">
        <v>28.78</v>
      </c>
      <c r="T48">
        <v>30</v>
      </c>
      <c r="U48">
        <v>28.58</v>
      </c>
      <c r="V48">
        <v>29.36</v>
      </c>
      <c r="W48">
        <v>61544700</v>
      </c>
      <c r="X48">
        <v>27.39</v>
      </c>
      <c r="Y48">
        <f t="shared" si="2"/>
        <v>2.6227051330086182E-2</v>
      </c>
      <c r="Z48" s="6">
        <v>39022</v>
      </c>
      <c r="AA48">
        <v>92.5</v>
      </c>
      <c r="AB48">
        <v>94.05</v>
      </c>
      <c r="AC48">
        <v>90.43</v>
      </c>
      <c r="AD48">
        <v>91.92</v>
      </c>
      <c r="AE48">
        <v>5280900</v>
      </c>
      <c r="AF48">
        <v>86.08</v>
      </c>
      <c r="AG48">
        <f t="shared" si="3"/>
        <v>-1.2762501450284125E-3</v>
      </c>
      <c r="AH48" s="6">
        <v>39022</v>
      </c>
      <c r="AI48">
        <v>49.38</v>
      </c>
      <c r="AJ48">
        <v>49.7</v>
      </c>
      <c r="AK48">
        <v>45.97</v>
      </c>
      <c r="AL48">
        <v>46.1</v>
      </c>
      <c r="AM48">
        <v>18865700</v>
      </c>
      <c r="AN48">
        <v>42.61</v>
      </c>
      <c r="AO48">
        <f t="shared" si="4"/>
        <v>-6.4544456641053793E-2</v>
      </c>
      <c r="AP48" s="6">
        <v>39022</v>
      </c>
      <c r="AQ48">
        <v>92.1</v>
      </c>
      <c r="AR48">
        <v>99.3</v>
      </c>
      <c r="AS48">
        <v>90.58</v>
      </c>
      <c r="AT48">
        <v>98.95</v>
      </c>
      <c r="AU48">
        <v>2746900</v>
      </c>
      <c r="AV48">
        <v>46.42</v>
      </c>
      <c r="AW48">
        <f t="shared" si="5"/>
        <v>7.6780329389932733E-2</v>
      </c>
      <c r="AX48" s="6">
        <v>39022</v>
      </c>
      <c r="AY48">
        <v>478.76</v>
      </c>
      <c r="AZ48">
        <v>513</v>
      </c>
      <c r="BA48">
        <v>465.06</v>
      </c>
      <c r="BB48">
        <v>484.81</v>
      </c>
      <c r="BC48">
        <v>5905600</v>
      </c>
      <c r="BD48">
        <v>484.81</v>
      </c>
      <c r="BE48">
        <f t="shared" si="6"/>
        <v>1.767459434496943E-2</v>
      </c>
      <c r="BF48" s="6">
        <v>39022</v>
      </c>
      <c r="BG48">
        <v>71.58</v>
      </c>
      <c r="BH48">
        <v>77.37</v>
      </c>
      <c r="BI48">
        <v>70.27</v>
      </c>
      <c r="BJ48">
        <v>76.81</v>
      </c>
      <c r="BK48">
        <v>20701700</v>
      </c>
      <c r="BL48">
        <v>70.95</v>
      </c>
      <c r="BM48">
        <f t="shared" si="7"/>
        <v>8.0073070482569619E-2</v>
      </c>
      <c r="BN48" s="6">
        <v>39022</v>
      </c>
      <c r="BO48">
        <v>44.7</v>
      </c>
      <c r="BP48">
        <v>52.6</v>
      </c>
      <c r="BQ48">
        <v>42.7</v>
      </c>
      <c r="BR48">
        <v>52.08</v>
      </c>
      <c r="BS48">
        <v>2674200</v>
      </c>
      <c r="BT48">
        <v>13.3</v>
      </c>
      <c r="BU48">
        <f t="shared" si="8"/>
        <v>0.16462346760070057</v>
      </c>
      <c r="BV48" s="6">
        <v>39022</v>
      </c>
      <c r="BW48">
        <v>21.37</v>
      </c>
      <c r="BX48">
        <v>22.5</v>
      </c>
      <c r="BY48">
        <v>20.32</v>
      </c>
      <c r="BZ48">
        <v>21.4</v>
      </c>
      <c r="CA48">
        <v>58557600</v>
      </c>
      <c r="CB48">
        <v>19.32</v>
      </c>
      <c r="CC48">
        <f t="shared" si="9"/>
        <v>7.8247261345851804E-3</v>
      </c>
    </row>
    <row r="49" spans="2:81" x14ac:dyDescent="0.35">
      <c r="B49" s="6">
        <v>38992</v>
      </c>
      <c r="C49">
        <v>25.45</v>
      </c>
      <c r="D49">
        <v>26.7</v>
      </c>
      <c r="E49">
        <v>22.65</v>
      </c>
      <c r="F49">
        <v>26.34</v>
      </c>
      <c r="G49">
        <v>38170000</v>
      </c>
      <c r="H49">
        <v>26.34</v>
      </c>
      <c r="I49">
        <f t="shared" si="0"/>
        <v>4.1930379746835333E-2</v>
      </c>
      <c r="J49" s="6">
        <v>38992</v>
      </c>
      <c r="K49">
        <v>35.4</v>
      </c>
      <c r="L49">
        <v>36.479999999999997</v>
      </c>
      <c r="M49">
        <v>34.92</v>
      </c>
      <c r="N49">
        <v>35.11</v>
      </c>
      <c r="O49">
        <v>26500400</v>
      </c>
      <c r="P49">
        <v>29.93</v>
      </c>
      <c r="Q49">
        <f t="shared" si="1"/>
        <v>-5.3173811897639922E-3</v>
      </c>
      <c r="R49" s="6">
        <v>38992</v>
      </c>
      <c r="S49">
        <v>27.32</v>
      </c>
      <c r="T49">
        <v>28.85</v>
      </c>
      <c r="U49">
        <v>27.15</v>
      </c>
      <c r="V49">
        <v>28.71</v>
      </c>
      <c r="W49">
        <v>61492200</v>
      </c>
      <c r="X49">
        <v>26.69</v>
      </c>
      <c r="Y49">
        <f t="shared" si="2"/>
        <v>4.9547778214707128E-2</v>
      </c>
      <c r="Z49" s="6">
        <v>38992</v>
      </c>
      <c r="AA49">
        <v>81.760000000000005</v>
      </c>
      <c r="AB49">
        <v>92.68</v>
      </c>
      <c r="AC49">
        <v>81.56</v>
      </c>
      <c r="AD49">
        <v>92.33</v>
      </c>
      <c r="AE49">
        <v>8165200</v>
      </c>
      <c r="AF49">
        <v>86.19</v>
      </c>
      <c r="AG49">
        <f t="shared" si="3"/>
        <v>0.12681396260949152</v>
      </c>
      <c r="AH49" s="6">
        <v>38992</v>
      </c>
      <c r="AI49">
        <v>48.62</v>
      </c>
      <c r="AJ49">
        <v>52.15</v>
      </c>
      <c r="AK49">
        <v>47.64</v>
      </c>
      <c r="AL49">
        <v>49.28</v>
      </c>
      <c r="AM49">
        <v>17412500</v>
      </c>
      <c r="AN49">
        <v>45.55</v>
      </c>
      <c r="AO49">
        <f t="shared" si="4"/>
        <v>-8.7738539153336959E-4</v>
      </c>
      <c r="AP49" s="6">
        <v>38992</v>
      </c>
      <c r="AQ49">
        <v>86.97</v>
      </c>
      <c r="AR49">
        <v>94.07</v>
      </c>
      <c r="AS49">
        <v>86.91</v>
      </c>
      <c r="AT49">
        <v>91.88</v>
      </c>
      <c r="AU49">
        <v>3067000</v>
      </c>
      <c r="AV49">
        <v>43.11</v>
      </c>
      <c r="AW49">
        <f t="shared" si="5"/>
        <v>4.8649963512527261E-2</v>
      </c>
      <c r="AX49" s="6">
        <v>38992</v>
      </c>
      <c r="AY49">
        <v>401.9</v>
      </c>
      <c r="AZ49">
        <v>491.96</v>
      </c>
      <c r="BA49">
        <v>398.19</v>
      </c>
      <c r="BB49">
        <v>476.39</v>
      </c>
      <c r="BC49">
        <v>7490800</v>
      </c>
      <c r="BD49">
        <v>476.39</v>
      </c>
      <c r="BE49">
        <f t="shared" si="6"/>
        <v>0.1853446130878329</v>
      </c>
      <c r="BF49" s="6">
        <v>38992</v>
      </c>
      <c r="BG49">
        <v>67.290000000000006</v>
      </c>
      <c r="BH49">
        <v>72.33</v>
      </c>
      <c r="BI49">
        <v>64.84</v>
      </c>
      <c r="BJ49">
        <v>71.42</v>
      </c>
      <c r="BK49">
        <v>21755300</v>
      </c>
      <c r="BL49">
        <v>65.69</v>
      </c>
      <c r="BM49">
        <f t="shared" si="7"/>
        <v>6.4322747893713617E-2</v>
      </c>
      <c r="BN49" s="6">
        <v>38992</v>
      </c>
      <c r="BO49">
        <v>41.3</v>
      </c>
      <c r="BP49">
        <v>45.91</v>
      </c>
      <c r="BQ49">
        <v>37.700000000000003</v>
      </c>
      <c r="BR49">
        <v>44.7</v>
      </c>
      <c r="BS49">
        <v>2036300</v>
      </c>
      <c r="BT49">
        <v>11.42</v>
      </c>
      <c r="BU49">
        <f t="shared" si="8"/>
        <v>6.9288389513108672E-2</v>
      </c>
      <c r="BV49" s="6">
        <v>38992</v>
      </c>
      <c r="BW49">
        <v>20.56</v>
      </c>
      <c r="BX49">
        <v>22.03</v>
      </c>
      <c r="BY49">
        <v>20.170000000000002</v>
      </c>
      <c r="BZ49">
        <v>21.34</v>
      </c>
      <c r="CA49">
        <v>74700000</v>
      </c>
      <c r="CB49">
        <v>19.170000000000002</v>
      </c>
      <c r="CC49">
        <f t="shared" si="9"/>
        <v>3.7337662337662447E-2</v>
      </c>
    </row>
    <row r="50" spans="2:81" x14ac:dyDescent="0.35">
      <c r="B50" s="6">
        <v>38961</v>
      </c>
      <c r="C50">
        <v>28.91</v>
      </c>
      <c r="D50">
        <v>29.57</v>
      </c>
      <c r="E50">
        <v>24.6</v>
      </c>
      <c r="F50">
        <v>25.28</v>
      </c>
      <c r="G50">
        <v>26884400</v>
      </c>
      <c r="H50">
        <v>25.28</v>
      </c>
      <c r="I50">
        <f t="shared" si="0"/>
        <v>-0.12313562261533118</v>
      </c>
      <c r="J50" s="6">
        <v>38961</v>
      </c>
      <c r="K50">
        <v>34.18</v>
      </c>
      <c r="L50">
        <v>35.65</v>
      </c>
      <c r="M50">
        <v>33.76</v>
      </c>
      <c r="N50">
        <v>35.299999999999997</v>
      </c>
      <c r="O50">
        <v>24034200</v>
      </c>
      <c r="P50">
        <v>30.09</v>
      </c>
      <c r="Q50">
        <f t="shared" si="1"/>
        <v>4.3704474505723345E-2</v>
      </c>
      <c r="R50" s="6">
        <v>38961</v>
      </c>
      <c r="S50">
        <v>25.89</v>
      </c>
      <c r="T50">
        <v>27.52</v>
      </c>
      <c r="U50">
        <v>25.39</v>
      </c>
      <c r="V50">
        <v>27.35</v>
      </c>
      <c r="W50">
        <v>56588300</v>
      </c>
      <c r="X50">
        <v>25.43</v>
      </c>
      <c r="Y50">
        <f t="shared" si="2"/>
        <v>6.4462118041021421E-2</v>
      </c>
      <c r="Z50" s="6">
        <v>38961</v>
      </c>
      <c r="AA50">
        <v>81.13</v>
      </c>
      <c r="AB50">
        <v>83.79</v>
      </c>
      <c r="AC50">
        <v>79.31</v>
      </c>
      <c r="AD50">
        <v>81.94</v>
      </c>
      <c r="AE50">
        <v>5377300</v>
      </c>
      <c r="AF50">
        <v>76.489999999999995</v>
      </c>
      <c r="AG50">
        <f t="shared" si="3"/>
        <v>1.2040222281026747E-2</v>
      </c>
      <c r="AH50" s="6">
        <v>38961</v>
      </c>
      <c r="AI50">
        <v>45</v>
      </c>
      <c r="AJ50">
        <v>49.95</v>
      </c>
      <c r="AK50">
        <v>44.02</v>
      </c>
      <c r="AL50">
        <v>49.32</v>
      </c>
      <c r="AM50">
        <v>13889600</v>
      </c>
      <c r="AN50">
        <v>45.59</v>
      </c>
      <c r="AO50">
        <f t="shared" si="4"/>
        <v>0.10280599903241416</v>
      </c>
      <c r="AP50" s="6">
        <v>38961</v>
      </c>
      <c r="AQ50">
        <v>80.760000000000005</v>
      </c>
      <c r="AR50">
        <v>88.91</v>
      </c>
      <c r="AS50">
        <v>79.86</v>
      </c>
      <c r="AT50">
        <v>87.62</v>
      </c>
      <c r="AU50">
        <v>5780300</v>
      </c>
      <c r="AV50">
        <v>41.11</v>
      </c>
      <c r="AW50">
        <f t="shared" si="5"/>
        <v>8.9295177530471559E-2</v>
      </c>
      <c r="AX50" s="6">
        <v>38961</v>
      </c>
      <c r="AY50">
        <v>380.99</v>
      </c>
      <c r="AZ50">
        <v>418.69</v>
      </c>
      <c r="BA50">
        <v>376.72</v>
      </c>
      <c r="BB50">
        <v>401.9</v>
      </c>
      <c r="BC50">
        <v>6243100</v>
      </c>
      <c r="BD50">
        <v>401.9</v>
      </c>
      <c r="BE50">
        <f t="shared" si="6"/>
        <v>6.1738831796687155E-2</v>
      </c>
      <c r="BF50" s="6">
        <v>38961</v>
      </c>
      <c r="BG50">
        <v>67.849999999999994</v>
      </c>
      <c r="BH50">
        <v>68.650000000000006</v>
      </c>
      <c r="BI50">
        <v>63.87</v>
      </c>
      <c r="BJ50">
        <v>67.099999999999994</v>
      </c>
      <c r="BK50">
        <v>24726500</v>
      </c>
      <c r="BL50">
        <v>61.72</v>
      </c>
      <c r="BM50">
        <f t="shared" si="7"/>
        <v>-8.3547557840617515E-3</v>
      </c>
      <c r="BN50" s="6">
        <v>38961</v>
      </c>
      <c r="BO50">
        <v>48.2</v>
      </c>
      <c r="BP50">
        <v>51.35</v>
      </c>
      <c r="BQ50">
        <v>38.44</v>
      </c>
      <c r="BR50">
        <v>41.8</v>
      </c>
      <c r="BS50">
        <v>3076700</v>
      </c>
      <c r="BT50">
        <v>10.68</v>
      </c>
      <c r="BU50">
        <f t="shared" si="8"/>
        <v>-0.13241267262388312</v>
      </c>
      <c r="BV50" s="6">
        <v>38961</v>
      </c>
      <c r="BW50">
        <v>19.899999999999999</v>
      </c>
      <c r="BX50">
        <v>20.95</v>
      </c>
      <c r="BY50">
        <v>19.03</v>
      </c>
      <c r="BZ50">
        <v>20.57</v>
      </c>
      <c r="CA50">
        <v>73498000</v>
      </c>
      <c r="CB50">
        <v>18.48</v>
      </c>
      <c r="CC50">
        <f t="shared" si="9"/>
        <v>5.1194539249146853E-2</v>
      </c>
    </row>
    <row r="51" spans="2:81" x14ac:dyDescent="0.35">
      <c r="B51" s="6">
        <v>38930</v>
      </c>
      <c r="C51">
        <v>27.06</v>
      </c>
      <c r="D51">
        <v>29.97</v>
      </c>
      <c r="E51">
        <v>26.4</v>
      </c>
      <c r="F51">
        <v>28.83</v>
      </c>
      <c r="G51">
        <v>13288000</v>
      </c>
      <c r="H51">
        <v>28.83</v>
      </c>
      <c r="I51">
        <f t="shared" si="0"/>
        <v>6.2269712601326299E-2</v>
      </c>
      <c r="J51" s="6">
        <v>38930</v>
      </c>
      <c r="K51">
        <v>32.65</v>
      </c>
      <c r="L51">
        <v>34.44</v>
      </c>
      <c r="M51">
        <v>32.200000000000003</v>
      </c>
      <c r="N51">
        <v>34.06</v>
      </c>
      <c r="O51">
        <v>18494400</v>
      </c>
      <c r="P51">
        <v>28.83</v>
      </c>
      <c r="Q51">
        <f t="shared" si="1"/>
        <v>4.1922659920491379E-2</v>
      </c>
      <c r="R51" s="6">
        <v>38930</v>
      </c>
      <c r="S51">
        <v>24.02</v>
      </c>
      <c r="T51">
        <v>26.25</v>
      </c>
      <c r="U51">
        <v>23.85</v>
      </c>
      <c r="V51">
        <v>25.7</v>
      </c>
      <c r="W51">
        <v>50459500</v>
      </c>
      <c r="X51">
        <v>23.89</v>
      </c>
      <c r="Y51">
        <f t="shared" si="2"/>
        <v>7.1781067743382776E-2</v>
      </c>
      <c r="Z51" s="6">
        <v>38930</v>
      </c>
      <c r="AA51">
        <v>76.650000000000006</v>
      </c>
      <c r="AB51">
        <v>81.680000000000007</v>
      </c>
      <c r="AC51">
        <v>75.05</v>
      </c>
      <c r="AD51">
        <v>80.97</v>
      </c>
      <c r="AE51">
        <v>4550700</v>
      </c>
      <c r="AF51">
        <v>75.58</v>
      </c>
      <c r="AG51">
        <f t="shared" si="3"/>
        <v>5.0159788800889338E-2</v>
      </c>
      <c r="AH51" s="6">
        <v>38930</v>
      </c>
      <c r="AI51">
        <v>44.35</v>
      </c>
      <c r="AJ51">
        <v>45.45</v>
      </c>
      <c r="AK51">
        <v>43.48</v>
      </c>
      <c r="AL51">
        <v>44.72</v>
      </c>
      <c r="AM51">
        <v>10690100</v>
      </c>
      <c r="AN51">
        <v>41.34</v>
      </c>
      <c r="AO51">
        <f t="shared" si="4"/>
        <v>8.7847730600294494E-3</v>
      </c>
      <c r="AP51" s="6">
        <v>38930</v>
      </c>
      <c r="AQ51">
        <v>79</v>
      </c>
      <c r="AR51">
        <v>80.95</v>
      </c>
      <c r="AS51">
        <v>75.52</v>
      </c>
      <c r="AT51">
        <v>80.760000000000005</v>
      </c>
      <c r="AU51">
        <v>4741200</v>
      </c>
      <c r="AV51">
        <v>37.74</v>
      </c>
      <c r="AW51">
        <f t="shared" si="5"/>
        <v>2.2210184182015258E-2</v>
      </c>
      <c r="AX51" s="6">
        <v>38930</v>
      </c>
      <c r="AY51">
        <v>385.11</v>
      </c>
      <c r="AZ51">
        <v>390</v>
      </c>
      <c r="BA51">
        <v>363.36</v>
      </c>
      <c r="BB51">
        <v>378.53</v>
      </c>
      <c r="BC51">
        <v>4779600</v>
      </c>
      <c r="BD51">
        <v>378.53</v>
      </c>
      <c r="BE51">
        <f t="shared" si="6"/>
        <v>-2.0874288670460595E-2</v>
      </c>
      <c r="BF51" s="6">
        <v>38930</v>
      </c>
      <c r="BG51">
        <v>67.239999999999995</v>
      </c>
      <c r="BH51">
        <v>71.22</v>
      </c>
      <c r="BI51">
        <v>67.010000000000005</v>
      </c>
      <c r="BJ51">
        <v>67.67</v>
      </c>
      <c r="BK51">
        <v>22894000</v>
      </c>
      <c r="BL51">
        <v>62.24</v>
      </c>
      <c r="BM51">
        <f t="shared" si="7"/>
        <v>3.5472428248952692E-3</v>
      </c>
      <c r="BN51" s="6">
        <v>38930</v>
      </c>
      <c r="BO51">
        <v>45.55</v>
      </c>
      <c r="BP51">
        <v>50.54</v>
      </c>
      <c r="BQ51">
        <v>45.55</v>
      </c>
      <c r="BR51">
        <v>48.2</v>
      </c>
      <c r="BS51">
        <v>2603900</v>
      </c>
      <c r="BT51">
        <v>12.31</v>
      </c>
      <c r="BU51">
        <f t="shared" si="8"/>
        <v>5.8469475494411061E-2</v>
      </c>
      <c r="BV51" s="6">
        <v>38930</v>
      </c>
      <c r="BW51">
        <v>17.89</v>
      </c>
      <c r="BX51">
        <v>20</v>
      </c>
      <c r="BY51">
        <v>17.22</v>
      </c>
      <c r="BZ51">
        <v>19.57</v>
      </c>
      <c r="CA51">
        <v>58002600</v>
      </c>
      <c r="CB51">
        <v>17.579999999999998</v>
      </c>
      <c r="CC51">
        <f t="shared" si="9"/>
        <v>9.3283582089552342E-2</v>
      </c>
    </row>
    <row r="52" spans="2:81" x14ac:dyDescent="0.35">
      <c r="B52" s="6">
        <v>38901</v>
      </c>
      <c r="C52">
        <v>32.9</v>
      </c>
      <c r="D52">
        <v>33.74</v>
      </c>
      <c r="E52">
        <v>24.91</v>
      </c>
      <c r="F52">
        <v>27.14</v>
      </c>
      <c r="G52">
        <v>32004700</v>
      </c>
      <c r="H52">
        <v>27.14</v>
      </c>
      <c r="I52">
        <f t="shared" si="0"/>
        <v>-0.17757575757575761</v>
      </c>
      <c r="J52" s="6">
        <v>38901</v>
      </c>
      <c r="K52">
        <v>33.1</v>
      </c>
      <c r="L52">
        <v>33.619999999999997</v>
      </c>
      <c r="M52">
        <v>32.06</v>
      </c>
      <c r="N52">
        <v>32.69</v>
      </c>
      <c r="O52">
        <v>24910500</v>
      </c>
      <c r="P52">
        <v>27.67</v>
      </c>
      <c r="Q52">
        <f t="shared" si="1"/>
        <v>-8.2437275985661751E-3</v>
      </c>
      <c r="R52" s="6">
        <v>38901</v>
      </c>
      <c r="S52">
        <v>23.53</v>
      </c>
      <c r="T52">
        <v>24.6</v>
      </c>
      <c r="U52">
        <v>22.23</v>
      </c>
      <c r="V52">
        <v>24.06</v>
      </c>
      <c r="W52">
        <v>68627600</v>
      </c>
      <c r="X52">
        <v>22.29</v>
      </c>
      <c r="Y52">
        <f t="shared" si="2"/>
        <v>3.2900834105653365E-2</v>
      </c>
      <c r="Z52" s="6">
        <v>38901</v>
      </c>
      <c r="AA52">
        <v>77.540000000000006</v>
      </c>
      <c r="AB52">
        <v>78.53</v>
      </c>
      <c r="AC52">
        <v>72.73</v>
      </c>
      <c r="AD52">
        <v>77.41</v>
      </c>
      <c r="AE52">
        <v>7128500</v>
      </c>
      <c r="AF52">
        <v>71.97</v>
      </c>
      <c r="AG52">
        <f t="shared" si="3"/>
        <v>7.7009241108931814E-3</v>
      </c>
      <c r="AH52" s="6">
        <v>38901</v>
      </c>
      <c r="AI52">
        <v>47.75</v>
      </c>
      <c r="AJ52">
        <v>48.05</v>
      </c>
      <c r="AK52">
        <v>42.31</v>
      </c>
      <c r="AL52">
        <v>44.5</v>
      </c>
      <c r="AM52">
        <v>14152600</v>
      </c>
      <c r="AN52">
        <v>40.98</v>
      </c>
      <c r="AO52">
        <f t="shared" si="4"/>
        <v>-7.6194770063120032E-2</v>
      </c>
      <c r="AP52" s="6">
        <v>38901</v>
      </c>
      <c r="AQ52">
        <v>81.05</v>
      </c>
      <c r="AR52">
        <v>81.75</v>
      </c>
      <c r="AS52">
        <v>78</v>
      </c>
      <c r="AT52">
        <v>79</v>
      </c>
      <c r="AU52">
        <v>4117200</v>
      </c>
      <c r="AV52">
        <v>36.92</v>
      </c>
      <c r="AW52">
        <f t="shared" si="5"/>
        <v>-2.4828314844162591E-2</v>
      </c>
      <c r="AX52" s="6">
        <v>38901</v>
      </c>
      <c r="AY52">
        <v>420.04</v>
      </c>
      <c r="AZ52">
        <v>427.89</v>
      </c>
      <c r="BA52">
        <v>377.69</v>
      </c>
      <c r="BB52">
        <v>386.6</v>
      </c>
      <c r="BC52">
        <v>6605800</v>
      </c>
      <c r="BD52">
        <v>386.6</v>
      </c>
      <c r="BE52">
        <f t="shared" si="6"/>
        <v>-7.8053084682707996E-2</v>
      </c>
      <c r="BF52" s="6">
        <v>38901</v>
      </c>
      <c r="BG52">
        <v>61.8</v>
      </c>
      <c r="BH52">
        <v>67.94</v>
      </c>
      <c r="BI52">
        <v>61.63</v>
      </c>
      <c r="BJ52">
        <v>67.739999999999995</v>
      </c>
      <c r="BK52">
        <v>22007100</v>
      </c>
      <c r="BL52">
        <v>62.02</v>
      </c>
      <c r="BM52">
        <f t="shared" si="7"/>
        <v>0.10414812177318855</v>
      </c>
      <c r="BN52" s="6">
        <v>38901</v>
      </c>
      <c r="BO52">
        <v>45.59</v>
      </c>
      <c r="BP52">
        <v>46.72</v>
      </c>
      <c r="BQ52">
        <v>41.01</v>
      </c>
      <c r="BR52">
        <v>45.54</v>
      </c>
      <c r="BS52">
        <v>2203100</v>
      </c>
      <c r="BT52">
        <v>11.63</v>
      </c>
      <c r="BU52">
        <f t="shared" si="8"/>
        <v>1.7226528854437095E-3</v>
      </c>
      <c r="BV52" s="6">
        <v>38901</v>
      </c>
      <c r="BW52">
        <v>19.27</v>
      </c>
      <c r="BX52">
        <v>19.39</v>
      </c>
      <c r="BY52">
        <v>16.84</v>
      </c>
      <c r="BZ52">
        <v>18</v>
      </c>
      <c r="CA52">
        <v>65709600</v>
      </c>
      <c r="CB52">
        <v>16.079999999999998</v>
      </c>
      <c r="CC52">
        <f t="shared" si="9"/>
        <v>-5.2445492044784991E-2</v>
      </c>
    </row>
    <row r="53" spans="2:81" x14ac:dyDescent="0.35">
      <c r="B53" s="6">
        <v>38869</v>
      </c>
      <c r="C53">
        <v>31.83</v>
      </c>
      <c r="D53">
        <v>33.119999999999997</v>
      </c>
      <c r="E53">
        <v>29.25</v>
      </c>
      <c r="F53">
        <v>33</v>
      </c>
      <c r="G53">
        <v>17012900</v>
      </c>
      <c r="H53">
        <v>33</v>
      </c>
      <c r="I53">
        <f t="shared" si="0"/>
        <v>4.4634377967711414E-2</v>
      </c>
      <c r="J53" s="6">
        <v>38869</v>
      </c>
      <c r="K53">
        <v>34.299999999999997</v>
      </c>
      <c r="L53">
        <v>34.92</v>
      </c>
      <c r="M53">
        <v>32.78</v>
      </c>
      <c r="N53">
        <v>32.96</v>
      </c>
      <c r="O53">
        <v>27849600</v>
      </c>
      <c r="P53">
        <v>27.9</v>
      </c>
      <c r="Q53">
        <f t="shared" si="1"/>
        <v>-3.0576789437109175E-2</v>
      </c>
      <c r="R53" s="6">
        <v>38869</v>
      </c>
      <c r="S53">
        <v>22.74</v>
      </c>
      <c r="T53">
        <v>23.65</v>
      </c>
      <c r="U53">
        <v>21.46</v>
      </c>
      <c r="V53">
        <v>23.3</v>
      </c>
      <c r="W53">
        <v>92940200</v>
      </c>
      <c r="X53">
        <v>21.58</v>
      </c>
      <c r="Y53">
        <f t="shared" si="2"/>
        <v>2.8598665395614731E-2</v>
      </c>
      <c r="Z53" s="6">
        <v>38869</v>
      </c>
      <c r="AA53">
        <v>79.89</v>
      </c>
      <c r="AB53">
        <v>80.87</v>
      </c>
      <c r="AC53">
        <v>76.06</v>
      </c>
      <c r="AD53">
        <v>76.819999999999993</v>
      </c>
      <c r="AE53">
        <v>6698600</v>
      </c>
      <c r="AF53">
        <v>71.42</v>
      </c>
      <c r="AG53">
        <f t="shared" si="3"/>
        <v>-3.8632386593081214E-2</v>
      </c>
      <c r="AH53" s="6">
        <v>38869</v>
      </c>
      <c r="AI53">
        <v>48.25</v>
      </c>
      <c r="AJ53">
        <v>49.19</v>
      </c>
      <c r="AK53">
        <v>46.55</v>
      </c>
      <c r="AL53">
        <v>48.17</v>
      </c>
      <c r="AM53">
        <v>11675100</v>
      </c>
      <c r="AN53">
        <v>44.36</v>
      </c>
      <c r="AO53">
        <f t="shared" si="4"/>
        <v>-5.8269834155086908E-3</v>
      </c>
      <c r="AP53" s="6">
        <v>38869</v>
      </c>
      <c r="AQ53">
        <v>80.41</v>
      </c>
      <c r="AR53">
        <v>84.97</v>
      </c>
      <c r="AS53">
        <v>78.900000000000006</v>
      </c>
      <c r="AT53">
        <v>81</v>
      </c>
      <c r="AU53">
        <v>3826000</v>
      </c>
      <c r="AV53">
        <v>37.86</v>
      </c>
      <c r="AW53">
        <f t="shared" si="5"/>
        <v>1.2570205937416423E-2</v>
      </c>
      <c r="AX53" s="6">
        <v>38869</v>
      </c>
      <c r="AY53">
        <v>373.54</v>
      </c>
      <c r="AZ53">
        <v>419.33</v>
      </c>
      <c r="BA53">
        <v>371.6</v>
      </c>
      <c r="BB53">
        <v>419.33</v>
      </c>
      <c r="BC53">
        <v>6756300</v>
      </c>
      <c r="BD53">
        <v>419.33</v>
      </c>
      <c r="BE53">
        <f t="shared" si="6"/>
        <v>0.127776881286644</v>
      </c>
      <c r="BF53" s="6">
        <v>38869</v>
      </c>
      <c r="BG53">
        <v>60.4</v>
      </c>
      <c r="BH53">
        <v>62.65</v>
      </c>
      <c r="BI53">
        <v>56.64</v>
      </c>
      <c r="BJ53">
        <v>61.35</v>
      </c>
      <c r="BK53">
        <v>24370100</v>
      </c>
      <c r="BL53">
        <v>56.17</v>
      </c>
      <c r="BM53">
        <f t="shared" si="7"/>
        <v>7.1723148646225532E-3</v>
      </c>
      <c r="BN53" s="6">
        <v>38869</v>
      </c>
      <c r="BO53">
        <v>43.75</v>
      </c>
      <c r="BP53">
        <v>47.4</v>
      </c>
      <c r="BQ53">
        <v>39</v>
      </c>
      <c r="BR53">
        <v>45.47</v>
      </c>
      <c r="BS53">
        <v>2716500</v>
      </c>
      <c r="BT53">
        <v>11.61</v>
      </c>
      <c r="BU53">
        <f t="shared" si="8"/>
        <v>3.9391226499552401E-2</v>
      </c>
      <c r="BV53" s="6">
        <v>38869</v>
      </c>
      <c r="BW53">
        <v>18.05</v>
      </c>
      <c r="BX53">
        <v>19.36</v>
      </c>
      <c r="BY53">
        <v>16.75</v>
      </c>
      <c r="BZ53">
        <v>19</v>
      </c>
      <c r="CA53">
        <v>75593500</v>
      </c>
      <c r="CB53">
        <v>16.97</v>
      </c>
      <c r="CC53">
        <f t="shared" si="9"/>
        <v>5.4692355500310708E-2</v>
      </c>
    </row>
    <row r="54" spans="2:81" x14ac:dyDescent="0.35">
      <c r="B54" s="6">
        <v>38838</v>
      </c>
      <c r="C54">
        <v>32.99</v>
      </c>
      <c r="D54">
        <v>34</v>
      </c>
      <c r="E54">
        <v>28.6</v>
      </c>
      <c r="F54">
        <v>31.59</v>
      </c>
      <c r="G54">
        <v>23141800</v>
      </c>
      <c r="H54">
        <v>31.59</v>
      </c>
      <c r="I54">
        <f t="shared" si="0"/>
        <v>-3.6302623550945712E-2</v>
      </c>
      <c r="J54" s="6">
        <v>38838</v>
      </c>
      <c r="K54">
        <v>34.64</v>
      </c>
      <c r="L54">
        <v>35.24</v>
      </c>
      <c r="M54">
        <v>33.700000000000003</v>
      </c>
      <c r="N54">
        <v>34.26</v>
      </c>
      <c r="O54">
        <v>24209600</v>
      </c>
      <c r="P54">
        <v>28.78</v>
      </c>
      <c r="Q54">
        <f t="shared" si="1"/>
        <v>-9.6352374397796758E-3</v>
      </c>
      <c r="R54" s="6">
        <v>38838</v>
      </c>
      <c r="S54">
        <v>24.32</v>
      </c>
      <c r="T54">
        <v>25</v>
      </c>
      <c r="U54">
        <v>22.45</v>
      </c>
      <c r="V54">
        <v>22.65</v>
      </c>
      <c r="W54">
        <v>110427000</v>
      </c>
      <c r="X54">
        <v>20.98</v>
      </c>
      <c r="Y54">
        <f t="shared" si="2"/>
        <v>-5.8348294434470427E-2</v>
      </c>
      <c r="Z54" s="6">
        <v>38838</v>
      </c>
      <c r="AA54">
        <v>82.59</v>
      </c>
      <c r="AB54">
        <v>83.69</v>
      </c>
      <c r="AC54">
        <v>79.06</v>
      </c>
      <c r="AD54">
        <v>79.900000000000006</v>
      </c>
      <c r="AE54">
        <v>5433200</v>
      </c>
      <c r="AF54">
        <v>74.290000000000006</v>
      </c>
      <c r="AG54">
        <f t="shared" si="3"/>
        <v>-2.6088096486628132E-2</v>
      </c>
      <c r="AH54" s="6">
        <v>38838</v>
      </c>
      <c r="AI54">
        <v>45.92</v>
      </c>
      <c r="AJ54">
        <v>50</v>
      </c>
      <c r="AK54">
        <v>45.54</v>
      </c>
      <c r="AL54">
        <v>48.45</v>
      </c>
      <c r="AM54">
        <v>14275300</v>
      </c>
      <c r="AN54">
        <v>44.62</v>
      </c>
      <c r="AO54">
        <f t="shared" si="4"/>
        <v>7.9864472410454912E-2</v>
      </c>
      <c r="AP54" s="6">
        <v>38838</v>
      </c>
      <c r="AQ54">
        <v>82.03</v>
      </c>
      <c r="AR54">
        <v>83.1</v>
      </c>
      <c r="AS54">
        <v>77.39</v>
      </c>
      <c r="AT54">
        <v>80.31</v>
      </c>
      <c r="AU54">
        <v>3155800</v>
      </c>
      <c r="AV54">
        <v>37.39</v>
      </c>
      <c r="AW54">
        <f t="shared" si="5"/>
        <v>-1.8635170603674589E-2</v>
      </c>
      <c r="AX54" s="6">
        <v>38838</v>
      </c>
      <c r="AY54">
        <v>418.47</v>
      </c>
      <c r="AZ54">
        <v>419.44</v>
      </c>
      <c r="BA54">
        <v>360.57</v>
      </c>
      <c r="BB54">
        <v>371.82</v>
      </c>
      <c r="BC54">
        <v>8360000</v>
      </c>
      <c r="BD54">
        <v>371.82</v>
      </c>
      <c r="BE54">
        <f t="shared" si="6"/>
        <v>-0.11035076805283062</v>
      </c>
      <c r="BF54" s="6">
        <v>38838</v>
      </c>
      <c r="BG54">
        <v>63.4</v>
      </c>
      <c r="BH54">
        <v>64.77</v>
      </c>
      <c r="BI54">
        <v>59.15</v>
      </c>
      <c r="BJ54">
        <v>60.91</v>
      </c>
      <c r="BK54">
        <v>20876700</v>
      </c>
      <c r="BL54">
        <v>55.77</v>
      </c>
      <c r="BM54">
        <f t="shared" si="7"/>
        <v>-2.9411764705882359E-2</v>
      </c>
      <c r="BN54" s="6">
        <v>38838</v>
      </c>
      <c r="BO54">
        <v>61.07</v>
      </c>
      <c r="BP54">
        <v>74</v>
      </c>
      <c r="BQ54">
        <v>60</v>
      </c>
      <c r="BR54">
        <v>65.61</v>
      </c>
      <c r="BS54">
        <v>3906900</v>
      </c>
      <c r="BT54">
        <v>11.17</v>
      </c>
      <c r="BU54">
        <f t="shared" si="8"/>
        <v>7.9227053140096704E-2</v>
      </c>
      <c r="BV54" s="6">
        <v>38838</v>
      </c>
      <c r="BW54">
        <v>20.059999999999999</v>
      </c>
      <c r="BX54">
        <v>20.22</v>
      </c>
      <c r="BY54">
        <v>17.739999999999998</v>
      </c>
      <c r="BZ54">
        <v>18.02</v>
      </c>
      <c r="CA54">
        <v>79642500</v>
      </c>
      <c r="CB54">
        <v>16.09</v>
      </c>
      <c r="CC54">
        <f t="shared" si="9"/>
        <v>-9.3521126760563345E-2</v>
      </c>
    </row>
    <row r="55" spans="2:81" x14ac:dyDescent="0.35">
      <c r="B55" s="6">
        <v>38810</v>
      </c>
      <c r="C55">
        <v>32.409999999999997</v>
      </c>
      <c r="D55">
        <v>34.090000000000003</v>
      </c>
      <c r="E55">
        <v>30.53</v>
      </c>
      <c r="F55">
        <v>32.78</v>
      </c>
      <c r="G55">
        <v>22687700</v>
      </c>
      <c r="H55">
        <v>32.78</v>
      </c>
      <c r="I55">
        <f t="shared" si="0"/>
        <v>1.6119032858028515E-2</v>
      </c>
      <c r="J55" s="6">
        <v>38810</v>
      </c>
      <c r="K55">
        <v>34.79</v>
      </c>
      <c r="L55">
        <v>34.99</v>
      </c>
      <c r="M55">
        <v>33.07</v>
      </c>
      <c r="N55">
        <v>34.590000000000003</v>
      </c>
      <c r="O55">
        <v>26428700</v>
      </c>
      <c r="P55">
        <v>29.06</v>
      </c>
      <c r="Q55">
        <f t="shared" si="1"/>
        <v>-5.4757015742642468E-3</v>
      </c>
      <c r="R55" s="6">
        <v>38810</v>
      </c>
      <c r="S55">
        <v>27.67</v>
      </c>
      <c r="T55">
        <v>27.94</v>
      </c>
      <c r="U55">
        <v>24</v>
      </c>
      <c r="V55">
        <v>24.15</v>
      </c>
      <c r="W55">
        <v>107219900</v>
      </c>
      <c r="X55">
        <v>22.28</v>
      </c>
      <c r="Y55">
        <f t="shared" si="2"/>
        <v>-0.11270410195141367</v>
      </c>
      <c r="Z55" s="6">
        <v>38810</v>
      </c>
      <c r="AA55">
        <v>82.72</v>
      </c>
      <c r="AB55">
        <v>84.45</v>
      </c>
      <c r="AC55">
        <v>80.63</v>
      </c>
      <c r="AD55">
        <v>82.34</v>
      </c>
      <c r="AE55">
        <v>6432000</v>
      </c>
      <c r="AF55">
        <v>76.28</v>
      </c>
      <c r="AG55">
        <f t="shared" si="3"/>
        <v>-1.5706806282722585E-3</v>
      </c>
      <c r="AH55" s="6">
        <v>38810</v>
      </c>
      <c r="AI55">
        <v>47.27</v>
      </c>
      <c r="AJ55">
        <v>47.31</v>
      </c>
      <c r="AK55">
        <v>44.99</v>
      </c>
      <c r="AL55">
        <v>45.03</v>
      </c>
      <c r="AM55">
        <v>11183300</v>
      </c>
      <c r="AN55">
        <v>41.32</v>
      </c>
      <c r="AO55">
        <f t="shared" si="4"/>
        <v>-4.6828143021914626E-2</v>
      </c>
      <c r="AP55" s="6">
        <v>38810</v>
      </c>
      <c r="AQ55">
        <v>85.1</v>
      </c>
      <c r="AR55">
        <v>85.86</v>
      </c>
      <c r="AS55">
        <v>80.36</v>
      </c>
      <c r="AT55">
        <v>81.84</v>
      </c>
      <c r="AU55">
        <v>2805300</v>
      </c>
      <c r="AV55">
        <v>38.1</v>
      </c>
      <c r="AW55">
        <f t="shared" si="5"/>
        <v>-3.8364462392730836E-2</v>
      </c>
      <c r="AX55" s="6">
        <v>38810</v>
      </c>
      <c r="AY55">
        <v>389.53</v>
      </c>
      <c r="AZ55">
        <v>450.72</v>
      </c>
      <c r="BA55">
        <v>387.93</v>
      </c>
      <c r="BB55">
        <v>417.94</v>
      </c>
      <c r="BC55">
        <v>10143900</v>
      </c>
      <c r="BD55">
        <v>417.94</v>
      </c>
      <c r="BE55">
        <f t="shared" si="6"/>
        <v>7.1641025641025591E-2</v>
      </c>
      <c r="BF55" s="6">
        <v>38810</v>
      </c>
      <c r="BG55">
        <v>61.36</v>
      </c>
      <c r="BH55">
        <v>65</v>
      </c>
      <c r="BI55">
        <v>60.43</v>
      </c>
      <c r="BJ55">
        <v>63.08</v>
      </c>
      <c r="BK55">
        <v>19051100</v>
      </c>
      <c r="BL55">
        <v>57.46</v>
      </c>
      <c r="BM55">
        <f t="shared" si="7"/>
        <v>3.6435786435786488E-2</v>
      </c>
      <c r="BN55" s="6">
        <v>38810</v>
      </c>
      <c r="BO55">
        <v>54.7</v>
      </c>
      <c r="BP55">
        <v>61.81</v>
      </c>
      <c r="BQ55">
        <v>53.98</v>
      </c>
      <c r="BR55">
        <v>60.8</v>
      </c>
      <c r="BS55">
        <v>1950500</v>
      </c>
      <c r="BT55">
        <v>10.35</v>
      </c>
      <c r="BU55">
        <f t="shared" si="8"/>
        <v>0.11650485436893199</v>
      </c>
      <c r="BV55" s="6">
        <v>38810</v>
      </c>
      <c r="BW55">
        <v>19.68</v>
      </c>
      <c r="BX55">
        <v>20.27</v>
      </c>
      <c r="BY55">
        <v>18.600000000000001</v>
      </c>
      <c r="BZ55">
        <v>19.98</v>
      </c>
      <c r="CA55">
        <v>83603900</v>
      </c>
      <c r="CB55">
        <v>17.75</v>
      </c>
      <c r="CC55">
        <f t="shared" si="9"/>
        <v>2.6604973973395118E-2</v>
      </c>
    </row>
    <row r="56" spans="2:81" x14ac:dyDescent="0.35">
      <c r="B56" s="6">
        <v>38777</v>
      </c>
      <c r="C56">
        <v>32.21</v>
      </c>
      <c r="D56">
        <v>32.909999999999997</v>
      </c>
      <c r="E56">
        <v>29.75</v>
      </c>
      <c r="F56">
        <v>32.26</v>
      </c>
      <c r="G56">
        <v>21490300</v>
      </c>
      <c r="H56">
        <v>32.26</v>
      </c>
      <c r="I56">
        <f t="shared" si="0"/>
        <v>6.2383031815345102E-3</v>
      </c>
      <c r="J56" s="6">
        <v>38777</v>
      </c>
      <c r="K56">
        <v>32.97</v>
      </c>
      <c r="L56">
        <v>35</v>
      </c>
      <c r="M56">
        <v>32.58</v>
      </c>
      <c r="N56">
        <v>34.78</v>
      </c>
      <c r="O56">
        <v>26519300</v>
      </c>
      <c r="P56">
        <v>29.22</v>
      </c>
      <c r="Q56">
        <f t="shared" si="1"/>
        <v>5.8312205722564237E-2</v>
      </c>
      <c r="R56" s="6">
        <v>38777</v>
      </c>
      <c r="S56">
        <v>26.98</v>
      </c>
      <c r="T56">
        <v>28.22</v>
      </c>
      <c r="U56">
        <v>26.62</v>
      </c>
      <c r="V56">
        <v>27.21</v>
      </c>
      <c r="W56">
        <v>65223100</v>
      </c>
      <c r="X56">
        <v>25.11</v>
      </c>
      <c r="Y56">
        <f t="shared" si="2"/>
        <v>1.2908430818878491E-2</v>
      </c>
      <c r="Z56" s="6">
        <v>38777</v>
      </c>
      <c r="AA56">
        <v>80.2</v>
      </c>
      <c r="AB56">
        <v>84.99</v>
      </c>
      <c r="AC56">
        <v>79.510000000000005</v>
      </c>
      <c r="AD56">
        <v>82.47</v>
      </c>
      <c r="AE56">
        <v>5103300</v>
      </c>
      <c r="AF56">
        <v>76.400000000000006</v>
      </c>
      <c r="AG56">
        <f t="shared" si="3"/>
        <v>2.7710519235943032E-2</v>
      </c>
      <c r="AH56" s="6">
        <v>38777</v>
      </c>
      <c r="AI56">
        <v>45.36</v>
      </c>
      <c r="AJ56">
        <v>48.87</v>
      </c>
      <c r="AK56">
        <v>44.86</v>
      </c>
      <c r="AL56">
        <v>47.24</v>
      </c>
      <c r="AM56">
        <v>12090300</v>
      </c>
      <c r="AN56">
        <v>43.35</v>
      </c>
      <c r="AO56">
        <f t="shared" si="4"/>
        <v>4.5333976368459261E-2</v>
      </c>
      <c r="AP56" s="6">
        <v>38777</v>
      </c>
      <c r="AQ56">
        <v>86.65</v>
      </c>
      <c r="AR56">
        <v>88.04</v>
      </c>
      <c r="AS56">
        <v>84.03</v>
      </c>
      <c r="AT56">
        <v>85.1</v>
      </c>
      <c r="AU56">
        <v>3554000</v>
      </c>
      <c r="AV56">
        <v>39.619999999999997</v>
      </c>
      <c r="AW56">
        <f t="shared" si="5"/>
        <v>-1.5652173913043521E-2</v>
      </c>
      <c r="AX56" s="6">
        <v>38777</v>
      </c>
      <c r="AY56">
        <v>368.56</v>
      </c>
      <c r="AZ56">
        <v>399</v>
      </c>
      <c r="BA56">
        <v>331.55</v>
      </c>
      <c r="BB56">
        <v>390</v>
      </c>
      <c r="BC56">
        <v>14925400</v>
      </c>
      <c r="BD56">
        <v>390</v>
      </c>
      <c r="BE56">
        <f t="shared" si="6"/>
        <v>7.550603938006728E-2</v>
      </c>
      <c r="BF56" s="6">
        <v>38777</v>
      </c>
      <c r="BG56">
        <v>59.59</v>
      </c>
      <c r="BH56">
        <v>61.92</v>
      </c>
      <c r="BI56">
        <v>58.44</v>
      </c>
      <c r="BJ56">
        <v>60.86</v>
      </c>
      <c r="BK56">
        <v>19242900</v>
      </c>
      <c r="BL56">
        <v>55.44</v>
      </c>
      <c r="BM56">
        <f t="shared" si="7"/>
        <v>2.5147928994082802E-2</v>
      </c>
      <c r="BN56" s="6">
        <v>38777</v>
      </c>
      <c r="BO56">
        <v>51.5</v>
      </c>
      <c r="BP56">
        <v>56.3</v>
      </c>
      <c r="BQ56">
        <v>48.49</v>
      </c>
      <c r="BR56">
        <v>54.45</v>
      </c>
      <c r="BS56">
        <v>2702400</v>
      </c>
      <c r="BT56">
        <v>9.27</v>
      </c>
      <c r="BU56">
        <f t="shared" si="8"/>
        <v>5.580865603644658E-2</v>
      </c>
      <c r="BV56" s="6">
        <v>38777</v>
      </c>
      <c r="BW56">
        <v>20.73</v>
      </c>
      <c r="BX56">
        <v>21</v>
      </c>
      <c r="BY56">
        <v>19.309999999999999</v>
      </c>
      <c r="BZ56">
        <v>19.46</v>
      </c>
      <c r="CA56">
        <v>87942400</v>
      </c>
      <c r="CB56">
        <v>17.29</v>
      </c>
      <c r="CC56">
        <f t="shared" si="9"/>
        <v>-5.5707263790278572E-2</v>
      </c>
    </row>
    <row r="57" spans="2:81" x14ac:dyDescent="0.35">
      <c r="B57" s="6">
        <v>38749</v>
      </c>
      <c r="C57">
        <v>34.450000000000003</v>
      </c>
      <c r="D57">
        <v>35.1</v>
      </c>
      <c r="E57">
        <v>31.34</v>
      </c>
      <c r="F57">
        <v>32.06</v>
      </c>
      <c r="G57">
        <v>25364200</v>
      </c>
      <c r="H57">
        <v>32.06</v>
      </c>
      <c r="I57">
        <f t="shared" si="0"/>
        <v>-6.7481093659104152E-2</v>
      </c>
      <c r="J57" s="6">
        <v>38749</v>
      </c>
      <c r="K57">
        <v>32.659999999999997</v>
      </c>
      <c r="L57">
        <v>33.75</v>
      </c>
      <c r="M57">
        <v>32.21</v>
      </c>
      <c r="N57">
        <v>32.869999999999997</v>
      </c>
      <c r="O57">
        <v>26951100</v>
      </c>
      <c r="P57">
        <v>27.61</v>
      </c>
      <c r="Q57">
        <f t="shared" si="1"/>
        <v>1.0984987184181616E-2</v>
      </c>
      <c r="R57" s="6">
        <v>38749</v>
      </c>
      <c r="S57">
        <v>27.96</v>
      </c>
      <c r="T57">
        <v>28.07</v>
      </c>
      <c r="U57">
        <v>26.34</v>
      </c>
      <c r="V57">
        <v>26.87</v>
      </c>
      <c r="W57">
        <v>58565000</v>
      </c>
      <c r="X57">
        <v>24.79</v>
      </c>
      <c r="Y57">
        <f t="shared" si="2"/>
        <v>-4.2487446890691394E-2</v>
      </c>
      <c r="Z57" s="6">
        <v>38749</v>
      </c>
      <c r="AA57">
        <v>80.900000000000006</v>
      </c>
      <c r="AB57">
        <v>82.24</v>
      </c>
      <c r="AC57">
        <v>78.930000000000007</v>
      </c>
      <c r="AD57">
        <v>80.239999999999995</v>
      </c>
      <c r="AE57">
        <v>6158500</v>
      </c>
      <c r="AF57">
        <v>74.34</v>
      </c>
      <c r="AG57">
        <f t="shared" si="3"/>
        <v>-1.0515107147610725E-2</v>
      </c>
      <c r="AH57" s="6">
        <v>38749</v>
      </c>
      <c r="AI57">
        <v>46.05</v>
      </c>
      <c r="AJ57">
        <v>47.02</v>
      </c>
      <c r="AK57">
        <v>44.52</v>
      </c>
      <c r="AL57">
        <v>45.36</v>
      </c>
      <c r="AM57">
        <v>13086400</v>
      </c>
      <c r="AN57">
        <v>41.47</v>
      </c>
      <c r="AO57">
        <f t="shared" si="4"/>
        <v>-1.6366223908918398E-2</v>
      </c>
      <c r="AP57" s="6">
        <v>38749</v>
      </c>
      <c r="AQ57">
        <v>81.25</v>
      </c>
      <c r="AR57">
        <v>87.83</v>
      </c>
      <c r="AS57">
        <v>81.209999999999994</v>
      </c>
      <c r="AT57">
        <v>86.78</v>
      </c>
      <c r="AU57">
        <v>3566400</v>
      </c>
      <c r="AV57">
        <v>40.25</v>
      </c>
      <c r="AW57">
        <f t="shared" si="5"/>
        <v>7.1904127829560682E-2</v>
      </c>
      <c r="AX57" s="6">
        <v>38749</v>
      </c>
      <c r="AY57">
        <v>389.03</v>
      </c>
      <c r="AZ57">
        <v>406.5</v>
      </c>
      <c r="BA57">
        <v>337.83</v>
      </c>
      <c r="BB57">
        <v>362.62</v>
      </c>
      <c r="BC57">
        <v>17734800</v>
      </c>
      <c r="BD57">
        <v>362.62</v>
      </c>
      <c r="BE57">
        <f t="shared" si="6"/>
        <v>-0.16188230943466009</v>
      </c>
      <c r="BF57" s="6">
        <v>38749</v>
      </c>
      <c r="BG57">
        <v>62.77</v>
      </c>
      <c r="BH57">
        <v>63.08</v>
      </c>
      <c r="BI57">
        <v>58.6</v>
      </c>
      <c r="BJ57">
        <v>59.37</v>
      </c>
      <c r="BK57">
        <v>20284700</v>
      </c>
      <c r="BL57">
        <v>54.08</v>
      </c>
      <c r="BM57">
        <f t="shared" si="7"/>
        <v>-4.8892015476609263E-2</v>
      </c>
      <c r="BN57" s="6">
        <v>38749</v>
      </c>
      <c r="BO57">
        <v>52</v>
      </c>
      <c r="BP57">
        <v>52.23</v>
      </c>
      <c r="BQ57">
        <v>44.6</v>
      </c>
      <c r="BR57">
        <v>51.55</v>
      </c>
      <c r="BS57">
        <v>2966600</v>
      </c>
      <c r="BT57">
        <v>8.7799999999999994</v>
      </c>
      <c r="BU57">
        <f t="shared" si="8"/>
        <v>-7.9096045197740716E-3</v>
      </c>
      <c r="BV57" s="6">
        <v>38749</v>
      </c>
      <c r="BW57">
        <v>21.24</v>
      </c>
      <c r="BX57">
        <v>21.68</v>
      </c>
      <c r="BY57">
        <v>19.88</v>
      </c>
      <c r="BZ57">
        <v>20.6</v>
      </c>
      <c r="CA57">
        <v>88602600</v>
      </c>
      <c r="CB57">
        <v>18.309999999999999</v>
      </c>
      <c r="CC57">
        <f t="shared" si="9"/>
        <v>-2.6063829787234094E-2</v>
      </c>
    </row>
    <row r="58" spans="2:81" x14ac:dyDescent="0.35">
      <c r="B58" s="6">
        <v>38720</v>
      </c>
      <c r="C58">
        <v>39.69</v>
      </c>
      <c r="D58">
        <v>43.66</v>
      </c>
      <c r="E58">
        <v>33.21</v>
      </c>
      <c r="F58">
        <v>34.380000000000003</v>
      </c>
      <c r="G58">
        <v>35789600</v>
      </c>
      <c r="H58">
        <v>34.380000000000003</v>
      </c>
      <c r="I58">
        <f t="shared" si="0"/>
        <v>-0.12251148545176105</v>
      </c>
      <c r="J58" s="6">
        <v>38720</v>
      </c>
      <c r="K58">
        <v>35.1</v>
      </c>
      <c r="L58">
        <v>35.630000000000003</v>
      </c>
      <c r="M58">
        <v>32.630000000000003</v>
      </c>
      <c r="N58">
        <v>32.75</v>
      </c>
      <c r="O58">
        <v>34947000</v>
      </c>
      <c r="P58">
        <v>27.31</v>
      </c>
      <c r="Q58">
        <f t="shared" si="1"/>
        <v>-6.5685939103660718E-2</v>
      </c>
      <c r="R58" s="6">
        <v>38720</v>
      </c>
      <c r="S58">
        <v>26.25</v>
      </c>
      <c r="T58">
        <v>28.38</v>
      </c>
      <c r="U58">
        <v>26.1</v>
      </c>
      <c r="V58">
        <v>28.15</v>
      </c>
      <c r="W58">
        <v>74173200</v>
      </c>
      <c r="X58">
        <v>25.89</v>
      </c>
      <c r="Y58">
        <f t="shared" si="2"/>
        <v>7.6507276507276512E-2</v>
      </c>
      <c r="Z58" s="6">
        <v>38720</v>
      </c>
      <c r="AA58">
        <v>82.45</v>
      </c>
      <c r="AB58">
        <v>85.03</v>
      </c>
      <c r="AC58">
        <v>80.209999999999994</v>
      </c>
      <c r="AD58">
        <v>81.3</v>
      </c>
      <c r="AE58">
        <v>7663100</v>
      </c>
      <c r="AF58">
        <v>75.13</v>
      </c>
      <c r="AG58">
        <f t="shared" si="3"/>
        <v>-1.0926803580831979E-2</v>
      </c>
      <c r="AH58" s="6">
        <v>38720</v>
      </c>
      <c r="AI58">
        <v>46.36</v>
      </c>
      <c r="AJ58">
        <v>46.95</v>
      </c>
      <c r="AK58">
        <v>44.54</v>
      </c>
      <c r="AL58">
        <v>46.11</v>
      </c>
      <c r="AM58">
        <v>16772200</v>
      </c>
      <c r="AN58">
        <v>42.16</v>
      </c>
      <c r="AO58">
        <f t="shared" si="4"/>
        <v>-1.472306613694796E-2</v>
      </c>
      <c r="AP58" s="6">
        <v>38720</v>
      </c>
      <c r="AQ58">
        <v>86.79</v>
      </c>
      <c r="AR58">
        <v>88.16</v>
      </c>
      <c r="AS58">
        <v>80.599999999999994</v>
      </c>
      <c r="AT58">
        <v>80.95</v>
      </c>
      <c r="AU58">
        <v>4597400</v>
      </c>
      <c r="AV58">
        <v>37.549999999999997</v>
      </c>
      <c r="AW58">
        <f t="shared" si="5"/>
        <v>-6.7312468951813198E-2</v>
      </c>
      <c r="AX58" s="6">
        <v>38720</v>
      </c>
      <c r="AY58">
        <v>422.52</v>
      </c>
      <c r="AZ58">
        <v>475.11</v>
      </c>
      <c r="BA58">
        <v>394.74</v>
      </c>
      <c r="BB58">
        <v>432.66</v>
      </c>
      <c r="BC58">
        <v>16055300</v>
      </c>
      <c r="BD58">
        <v>432.66</v>
      </c>
      <c r="BE58">
        <f t="shared" si="6"/>
        <v>4.2906040592006978E-2</v>
      </c>
      <c r="BF58" s="6">
        <v>38720</v>
      </c>
      <c r="BG58">
        <v>56.42</v>
      </c>
      <c r="BH58">
        <v>63.96</v>
      </c>
      <c r="BI58">
        <v>56.42</v>
      </c>
      <c r="BJ58">
        <v>62.75</v>
      </c>
      <c r="BK58">
        <v>21662600</v>
      </c>
      <c r="BL58">
        <v>56.86</v>
      </c>
      <c r="BM58">
        <f t="shared" si="7"/>
        <v>0.1170923379174853</v>
      </c>
      <c r="BN58" s="6">
        <v>38720</v>
      </c>
      <c r="BO58">
        <v>45.1</v>
      </c>
      <c r="BP58">
        <v>53.89</v>
      </c>
      <c r="BQ58">
        <v>45.1</v>
      </c>
      <c r="BR58">
        <v>52</v>
      </c>
      <c r="BS58">
        <v>3431500</v>
      </c>
      <c r="BT58">
        <v>8.85</v>
      </c>
      <c r="BU58">
        <f t="shared" si="8"/>
        <v>0.16447368421052633</v>
      </c>
      <c r="BV58" s="6">
        <v>38720</v>
      </c>
      <c r="BW58">
        <v>25.19</v>
      </c>
      <c r="BX58">
        <v>26.63</v>
      </c>
      <c r="BY58">
        <v>21.1</v>
      </c>
      <c r="BZ58">
        <v>21.26</v>
      </c>
      <c r="CA58">
        <v>96593800</v>
      </c>
      <c r="CB58">
        <v>18.8</v>
      </c>
      <c r="CC58">
        <f t="shared" si="9"/>
        <v>-0.14816492976891704</v>
      </c>
    </row>
    <row r="59" spans="2:81" x14ac:dyDescent="0.35">
      <c r="B59" s="6">
        <v>38687</v>
      </c>
      <c r="C59">
        <v>40.74</v>
      </c>
      <c r="D59">
        <v>42.89</v>
      </c>
      <c r="E59">
        <v>39.049999999999997</v>
      </c>
      <c r="F59">
        <v>39.18</v>
      </c>
      <c r="G59">
        <v>15072500</v>
      </c>
      <c r="H59">
        <v>39.18</v>
      </c>
      <c r="I59">
        <f t="shared" si="0"/>
        <v>-2.6099925428784365E-2</v>
      </c>
      <c r="J59" s="6">
        <v>38687</v>
      </c>
      <c r="K59">
        <v>35.85</v>
      </c>
      <c r="L59">
        <v>36.26</v>
      </c>
      <c r="M59">
        <v>34.950000000000003</v>
      </c>
      <c r="N59">
        <v>35.049999999999997</v>
      </c>
      <c r="O59">
        <v>22568500</v>
      </c>
      <c r="P59">
        <v>29.23</v>
      </c>
      <c r="Q59">
        <f t="shared" si="1"/>
        <v>-1.1832319134550295E-2</v>
      </c>
      <c r="R59" s="6">
        <v>38687</v>
      </c>
      <c r="S59">
        <v>27.73</v>
      </c>
      <c r="T59">
        <v>28.1</v>
      </c>
      <c r="U59">
        <v>26.1</v>
      </c>
      <c r="V59">
        <v>26.15</v>
      </c>
      <c r="W59">
        <v>62892300</v>
      </c>
      <c r="X59">
        <v>24.05</v>
      </c>
      <c r="Y59">
        <f t="shared" si="2"/>
        <v>-5.5009823182711193E-2</v>
      </c>
      <c r="Z59" s="6">
        <v>38687</v>
      </c>
      <c r="AA59">
        <v>89.15</v>
      </c>
      <c r="AB59">
        <v>89.92</v>
      </c>
      <c r="AC59">
        <v>81.56</v>
      </c>
      <c r="AD59">
        <v>82.2</v>
      </c>
      <c r="AE59">
        <v>5976200</v>
      </c>
      <c r="AF59">
        <v>75.959999999999994</v>
      </c>
      <c r="AG59">
        <f t="shared" si="3"/>
        <v>-7.5349969567863773E-2</v>
      </c>
      <c r="AH59" s="6">
        <v>38687</v>
      </c>
      <c r="AI59">
        <v>48.59</v>
      </c>
      <c r="AJ59">
        <v>49.74</v>
      </c>
      <c r="AK59">
        <v>46.75</v>
      </c>
      <c r="AL59">
        <v>46.8</v>
      </c>
      <c r="AM59">
        <v>12807800</v>
      </c>
      <c r="AN59">
        <v>42.79</v>
      </c>
      <c r="AO59">
        <f t="shared" si="4"/>
        <v>-3.3212833258020713E-2</v>
      </c>
      <c r="AP59" s="6">
        <v>38687</v>
      </c>
      <c r="AQ59">
        <v>85.75</v>
      </c>
      <c r="AR59">
        <v>91.54</v>
      </c>
      <c r="AS59">
        <v>83.75</v>
      </c>
      <c r="AT59">
        <v>86.79</v>
      </c>
      <c r="AU59">
        <v>4283700</v>
      </c>
      <c r="AV59">
        <v>40.26</v>
      </c>
      <c r="AW59">
        <f t="shared" si="5"/>
        <v>2.1049961957900098E-2</v>
      </c>
      <c r="AX59" s="6">
        <v>38687</v>
      </c>
      <c r="AY59">
        <v>409.2</v>
      </c>
      <c r="AZ59">
        <v>446.21</v>
      </c>
      <c r="BA59">
        <v>399.01</v>
      </c>
      <c r="BB59">
        <v>414.86</v>
      </c>
      <c r="BC59">
        <v>9826200</v>
      </c>
      <c r="BD59">
        <v>414.86</v>
      </c>
      <c r="BE59">
        <f t="shared" si="6"/>
        <v>2.4573361981674813E-2</v>
      </c>
      <c r="BF59" s="6">
        <v>38687</v>
      </c>
      <c r="BG59">
        <v>58.37</v>
      </c>
      <c r="BH59">
        <v>60.38</v>
      </c>
      <c r="BI59">
        <v>55.6</v>
      </c>
      <c r="BJ59">
        <v>56.17</v>
      </c>
      <c r="BK59">
        <v>16581900</v>
      </c>
      <c r="BL59">
        <v>50.9</v>
      </c>
      <c r="BM59">
        <f t="shared" si="7"/>
        <v>-3.1951312286040312E-2</v>
      </c>
      <c r="BN59" s="6">
        <v>38687</v>
      </c>
      <c r="BO59">
        <v>42</v>
      </c>
      <c r="BP59">
        <v>44.85</v>
      </c>
      <c r="BQ59">
        <v>39.76</v>
      </c>
      <c r="BR59">
        <v>44.61</v>
      </c>
      <c r="BS59">
        <v>1859000</v>
      </c>
      <c r="BT59">
        <v>7.6</v>
      </c>
      <c r="BU59">
        <f t="shared" si="8"/>
        <v>6.5918653576437558E-2</v>
      </c>
      <c r="BV59" s="6">
        <v>38687</v>
      </c>
      <c r="BW59">
        <v>26.94</v>
      </c>
      <c r="BX59">
        <v>27.49</v>
      </c>
      <c r="BY59">
        <v>24.87</v>
      </c>
      <c r="BZ59">
        <v>24.96</v>
      </c>
      <c r="CA59">
        <v>54107700</v>
      </c>
      <c r="CB59">
        <v>22.07</v>
      </c>
      <c r="CC59">
        <f t="shared" si="9"/>
        <v>-6.4830508474576276E-2</v>
      </c>
    </row>
    <row r="60" spans="2:81" x14ac:dyDescent="0.35">
      <c r="B60" s="6">
        <v>38657</v>
      </c>
      <c r="C60">
        <v>36.619999999999997</v>
      </c>
      <c r="D60">
        <v>43.45</v>
      </c>
      <c r="E60">
        <v>36.590000000000003</v>
      </c>
      <c r="F60">
        <v>40.229999999999997</v>
      </c>
      <c r="G60">
        <v>23278700</v>
      </c>
      <c r="H60">
        <v>40.229999999999997</v>
      </c>
      <c r="I60">
        <f t="shared" si="0"/>
        <v>8.8179605085204171E-2</v>
      </c>
      <c r="J60" s="6">
        <v>38657</v>
      </c>
      <c r="K60">
        <v>33.97</v>
      </c>
      <c r="L60">
        <v>36.340000000000003</v>
      </c>
      <c r="M60">
        <v>33.51</v>
      </c>
      <c r="N60">
        <v>35.72</v>
      </c>
      <c r="O60">
        <v>22225800</v>
      </c>
      <c r="P60">
        <v>29.58</v>
      </c>
      <c r="Q60">
        <f t="shared" si="1"/>
        <v>5.3418803418803451E-2</v>
      </c>
      <c r="R60" s="6">
        <v>38657</v>
      </c>
      <c r="S60">
        <v>25.61</v>
      </c>
      <c r="T60">
        <v>28.25</v>
      </c>
      <c r="U60">
        <v>25.61</v>
      </c>
      <c r="V60">
        <v>27.68</v>
      </c>
      <c r="W60">
        <v>71469100</v>
      </c>
      <c r="X60">
        <v>25.45</v>
      </c>
      <c r="Y60">
        <f t="shared" si="2"/>
        <v>8.0220713073005046E-2</v>
      </c>
      <c r="Z60" s="6">
        <v>38657</v>
      </c>
      <c r="AA60">
        <v>81.849999999999994</v>
      </c>
      <c r="AB60">
        <v>89.94</v>
      </c>
      <c r="AC60">
        <v>80.64</v>
      </c>
      <c r="AD60">
        <v>88.9</v>
      </c>
      <c r="AE60">
        <v>5556400</v>
      </c>
      <c r="AF60">
        <v>82.15</v>
      </c>
      <c r="AG60">
        <f t="shared" si="3"/>
        <v>8.8367779544250125E-2</v>
      </c>
      <c r="AH60" s="6">
        <v>38657</v>
      </c>
      <c r="AI60">
        <v>47.12</v>
      </c>
      <c r="AJ60">
        <v>50.87</v>
      </c>
      <c r="AK60">
        <v>46.61</v>
      </c>
      <c r="AL60">
        <v>48.56</v>
      </c>
      <c r="AM60">
        <v>13311400</v>
      </c>
      <c r="AN60">
        <v>44.26</v>
      </c>
      <c r="AO60">
        <f t="shared" si="4"/>
        <v>2.6437847866419339E-2</v>
      </c>
      <c r="AP60" s="6">
        <v>38657</v>
      </c>
      <c r="AQ60">
        <v>84</v>
      </c>
      <c r="AR60">
        <v>88.55</v>
      </c>
      <c r="AS60">
        <v>83.43</v>
      </c>
      <c r="AT60">
        <v>85.3</v>
      </c>
      <c r="AU60">
        <v>2647100</v>
      </c>
      <c r="AV60">
        <v>39.43</v>
      </c>
      <c r="AW60">
        <f t="shared" si="5"/>
        <v>1.492921492921484E-2</v>
      </c>
      <c r="AX60" s="6">
        <v>38657</v>
      </c>
      <c r="AY60">
        <v>371.86</v>
      </c>
      <c r="AZ60">
        <v>431.24</v>
      </c>
      <c r="BA60">
        <v>369.01</v>
      </c>
      <c r="BB60">
        <v>404.91</v>
      </c>
      <c r="BC60">
        <v>10822000</v>
      </c>
      <c r="BD60">
        <v>404.91</v>
      </c>
      <c r="BE60">
        <f t="shared" si="6"/>
        <v>8.8058257644972437E-2</v>
      </c>
      <c r="BF60" s="6">
        <v>38657</v>
      </c>
      <c r="BG60">
        <v>56.09</v>
      </c>
      <c r="BH60">
        <v>60.26</v>
      </c>
      <c r="BI60">
        <v>55.84</v>
      </c>
      <c r="BJ60">
        <v>58.03</v>
      </c>
      <c r="BK60">
        <v>19671400</v>
      </c>
      <c r="BL60">
        <v>52.58</v>
      </c>
      <c r="BM60">
        <f t="shared" si="7"/>
        <v>3.8925113613910378E-2</v>
      </c>
      <c r="BN60" s="6">
        <v>38657</v>
      </c>
      <c r="BO60">
        <v>36.33</v>
      </c>
      <c r="BP60">
        <v>42.75</v>
      </c>
      <c r="BQ60">
        <v>35.4</v>
      </c>
      <c r="BR60">
        <v>41.86</v>
      </c>
      <c r="BS60">
        <v>2841100</v>
      </c>
      <c r="BT60">
        <v>7.13</v>
      </c>
      <c r="BU60">
        <f t="shared" si="8"/>
        <v>0.15185783521809371</v>
      </c>
      <c r="BV60" s="6">
        <v>38657</v>
      </c>
      <c r="BW60">
        <v>23.18</v>
      </c>
      <c r="BX60">
        <v>27.15</v>
      </c>
      <c r="BY60">
        <v>22.53</v>
      </c>
      <c r="BZ60">
        <v>26.68</v>
      </c>
      <c r="CA60">
        <v>56234900</v>
      </c>
      <c r="CB60">
        <v>23.6</v>
      </c>
      <c r="CC60">
        <f t="shared" si="9"/>
        <v>0.13954611298889419</v>
      </c>
    </row>
    <row r="61" spans="2:81" x14ac:dyDescent="0.35">
      <c r="B61" s="6">
        <v>38628</v>
      </c>
      <c r="C61">
        <v>33.799999999999997</v>
      </c>
      <c r="D61">
        <v>37.270000000000003</v>
      </c>
      <c r="E61">
        <v>32.770000000000003</v>
      </c>
      <c r="F61">
        <v>36.97</v>
      </c>
      <c r="G61">
        <v>22015200</v>
      </c>
      <c r="H61">
        <v>36.97</v>
      </c>
      <c r="I61">
        <f t="shared" si="0"/>
        <v>9.2494089834515236E-2</v>
      </c>
      <c r="J61" s="6">
        <v>38628</v>
      </c>
      <c r="K61">
        <v>33.6</v>
      </c>
      <c r="L61">
        <v>34.5</v>
      </c>
      <c r="M61">
        <v>32.67</v>
      </c>
      <c r="N61">
        <v>33.909999999999997</v>
      </c>
      <c r="O61">
        <v>23636600</v>
      </c>
      <c r="P61">
        <v>28.08</v>
      </c>
      <c r="Q61">
        <f t="shared" si="1"/>
        <v>7.1736011477760986E-3</v>
      </c>
      <c r="R61" s="6">
        <v>38628</v>
      </c>
      <c r="S61">
        <v>25.71</v>
      </c>
      <c r="T61">
        <v>25.8</v>
      </c>
      <c r="U61">
        <v>24.25</v>
      </c>
      <c r="V61">
        <v>25.7</v>
      </c>
      <c r="W61">
        <v>72132400</v>
      </c>
      <c r="X61">
        <v>23.56</v>
      </c>
      <c r="Y61">
        <f t="shared" si="2"/>
        <v>-1.2717253073336598E-3</v>
      </c>
      <c r="Z61" s="6">
        <v>38628</v>
      </c>
      <c r="AA61">
        <v>80.22</v>
      </c>
      <c r="AB61">
        <v>84.6</v>
      </c>
      <c r="AC61">
        <v>78.7</v>
      </c>
      <c r="AD61">
        <v>81.88</v>
      </c>
      <c r="AE61">
        <v>7019600</v>
      </c>
      <c r="AF61">
        <v>75.48</v>
      </c>
      <c r="AG61">
        <f t="shared" si="3"/>
        <v>2.0689655172413834E-2</v>
      </c>
      <c r="AH61" s="6">
        <v>38628</v>
      </c>
      <c r="AI61">
        <v>44.15</v>
      </c>
      <c r="AJ61">
        <v>47.55</v>
      </c>
      <c r="AK61">
        <v>43.3</v>
      </c>
      <c r="AL61">
        <v>47.31</v>
      </c>
      <c r="AM61">
        <v>15793800</v>
      </c>
      <c r="AN61">
        <v>43.12</v>
      </c>
      <c r="AO61">
        <f t="shared" si="4"/>
        <v>7.9619429143715559E-2</v>
      </c>
      <c r="AP61" s="6">
        <v>38628</v>
      </c>
      <c r="AQ61">
        <v>82.08</v>
      </c>
      <c r="AR61">
        <v>84.32</v>
      </c>
      <c r="AS61">
        <v>79.94</v>
      </c>
      <c r="AT61">
        <v>84.05</v>
      </c>
      <c r="AU61">
        <v>3317700</v>
      </c>
      <c r="AV61">
        <v>38.85</v>
      </c>
      <c r="AW61">
        <f t="shared" si="5"/>
        <v>2.9139072847682135E-2</v>
      </c>
      <c r="AX61" s="6">
        <v>38628</v>
      </c>
      <c r="AY61">
        <v>313.63</v>
      </c>
      <c r="AZ61">
        <v>374.75</v>
      </c>
      <c r="BA61">
        <v>290.68</v>
      </c>
      <c r="BB61">
        <v>372.14</v>
      </c>
      <c r="BC61">
        <v>9871600</v>
      </c>
      <c r="BD61">
        <v>372.14</v>
      </c>
      <c r="BE61">
        <f t="shared" si="6"/>
        <v>0.175946407128863</v>
      </c>
      <c r="BF61" s="6">
        <v>38628</v>
      </c>
      <c r="BG61">
        <v>63.55</v>
      </c>
      <c r="BH61">
        <v>63.89</v>
      </c>
      <c r="BI61">
        <v>54.5</v>
      </c>
      <c r="BJ61">
        <v>56.14</v>
      </c>
      <c r="BK61">
        <v>25924300</v>
      </c>
      <c r="BL61">
        <v>50.61</v>
      </c>
      <c r="BM61">
        <f t="shared" si="7"/>
        <v>-0.11644553072625696</v>
      </c>
      <c r="BN61" s="6">
        <v>38628</v>
      </c>
      <c r="BO61">
        <v>36.85</v>
      </c>
      <c r="BP61">
        <v>38.700000000000003</v>
      </c>
      <c r="BQ61">
        <v>31.75</v>
      </c>
      <c r="BR61">
        <v>36.33</v>
      </c>
      <c r="BS61">
        <v>2288100</v>
      </c>
      <c r="BT61">
        <v>6.19</v>
      </c>
      <c r="BU61">
        <f t="shared" si="8"/>
        <v>-6.4205457463883953E-3</v>
      </c>
      <c r="BV61" s="6">
        <v>38628</v>
      </c>
      <c r="BW61">
        <v>24.74</v>
      </c>
      <c r="BX61">
        <v>24.96</v>
      </c>
      <c r="BY61">
        <v>22.75</v>
      </c>
      <c r="BZ61">
        <v>23.5</v>
      </c>
      <c r="CA61">
        <v>58262000</v>
      </c>
      <c r="CB61">
        <v>20.71</v>
      </c>
      <c r="CC61">
        <f t="shared" si="9"/>
        <v>-4.6939714680165667E-2</v>
      </c>
    </row>
    <row r="62" spans="2:81" x14ac:dyDescent="0.35">
      <c r="B62" s="6">
        <v>38615</v>
      </c>
      <c r="C62">
        <v>32.880000000000003</v>
      </c>
      <c r="D62">
        <v>34.1</v>
      </c>
      <c r="E62">
        <v>31.6</v>
      </c>
      <c r="F62">
        <v>33.840000000000003</v>
      </c>
      <c r="G62">
        <v>17851000</v>
      </c>
      <c r="H62">
        <v>33.840000000000003</v>
      </c>
      <c r="I62" t="str">
        <f t="shared" si="0"/>
        <v/>
      </c>
      <c r="J62" s="6">
        <v>38615</v>
      </c>
      <c r="K62">
        <v>34.14</v>
      </c>
      <c r="L62">
        <v>34.22</v>
      </c>
      <c r="M62">
        <v>33.08</v>
      </c>
      <c r="N62">
        <v>33.67</v>
      </c>
      <c r="O62">
        <v>22353800</v>
      </c>
      <c r="P62">
        <v>27.88</v>
      </c>
      <c r="Q62" t="str">
        <f t="shared" si="1"/>
        <v/>
      </c>
      <c r="R62" s="6">
        <v>38615</v>
      </c>
      <c r="S62">
        <v>26.07</v>
      </c>
      <c r="T62">
        <v>26.22</v>
      </c>
      <c r="U62">
        <v>25.12</v>
      </c>
      <c r="V62">
        <v>25.73</v>
      </c>
      <c r="W62">
        <v>69461500</v>
      </c>
      <c r="X62">
        <v>23.59</v>
      </c>
      <c r="Y62" t="str">
        <f t="shared" si="2"/>
        <v/>
      </c>
      <c r="Z62" s="6">
        <v>38615</v>
      </c>
      <c r="AA62">
        <v>79.27</v>
      </c>
      <c r="AB62">
        <v>80.55</v>
      </c>
      <c r="AC62">
        <v>76.930000000000007</v>
      </c>
      <c r="AD62">
        <v>80.22</v>
      </c>
      <c r="AE62">
        <v>6911800</v>
      </c>
      <c r="AF62">
        <v>73.95</v>
      </c>
      <c r="AG62" t="str">
        <f t="shared" si="3"/>
        <v/>
      </c>
      <c r="AH62" s="6">
        <v>38615</v>
      </c>
      <c r="AI62">
        <v>44.08</v>
      </c>
      <c r="AJ62">
        <v>44.15</v>
      </c>
      <c r="AK62">
        <v>42.31</v>
      </c>
      <c r="AL62">
        <v>43.82</v>
      </c>
      <c r="AM62">
        <v>20641300</v>
      </c>
      <c r="AN62">
        <v>39.94</v>
      </c>
      <c r="AO62" t="str">
        <f t="shared" si="4"/>
        <v/>
      </c>
      <c r="AP62" s="6">
        <v>38615</v>
      </c>
      <c r="AQ62">
        <v>83.95</v>
      </c>
      <c r="AR62">
        <v>83.99</v>
      </c>
      <c r="AS62">
        <v>79.39</v>
      </c>
      <c r="AT62">
        <v>81.680000000000007</v>
      </c>
      <c r="AU62">
        <v>4795300</v>
      </c>
      <c r="AV62">
        <v>37.75</v>
      </c>
      <c r="AW62" t="str">
        <f t="shared" si="5"/>
        <v/>
      </c>
      <c r="AX62" s="6">
        <v>38615</v>
      </c>
      <c r="AY62">
        <v>306.14999999999998</v>
      </c>
      <c r="AZ62">
        <v>320.95</v>
      </c>
      <c r="BA62">
        <v>305.23</v>
      </c>
      <c r="BB62">
        <v>316.45999999999998</v>
      </c>
      <c r="BC62">
        <v>9960200</v>
      </c>
      <c r="BD62">
        <v>316.45999999999998</v>
      </c>
      <c r="BE62" t="str">
        <f t="shared" si="6"/>
        <v/>
      </c>
      <c r="BF62" s="6">
        <v>38615</v>
      </c>
      <c r="BG62">
        <v>64.38</v>
      </c>
      <c r="BH62">
        <v>65.959999999999994</v>
      </c>
      <c r="BI62">
        <v>63.3</v>
      </c>
      <c r="BJ62">
        <v>63.54</v>
      </c>
      <c r="BK62">
        <v>20780700</v>
      </c>
      <c r="BL62">
        <v>57.28</v>
      </c>
      <c r="BM62" t="str">
        <f t="shared" si="7"/>
        <v/>
      </c>
      <c r="BN62" s="6">
        <v>38615</v>
      </c>
      <c r="BO62">
        <v>34.1</v>
      </c>
      <c r="BP62">
        <v>38.24</v>
      </c>
      <c r="BQ62">
        <v>33.36</v>
      </c>
      <c r="BR62">
        <v>36.61</v>
      </c>
      <c r="BS62">
        <v>2880100</v>
      </c>
      <c r="BT62">
        <v>6.23</v>
      </c>
      <c r="BU62" t="str">
        <f t="shared" si="8"/>
        <v/>
      </c>
      <c r="BV62" s="6">
        <v>38615</v>
      </c>
      <c r="BW62">
        <v>24.75</v>
      </c>
      <c r="BX62">
        <v>25.05</v>
      </c>
      <c r="BY62">
        <v>23.8</v>
      </c>
      <c r="BZ62">
        <v>24.65</v>
      </c>
      <c r="CA62">
        <v>53750100</v>
      </c>
      <c r="CB62">
        <v>21.73</v>
      </c>
      <c r="CC62" t="str">
        <f t="shared" si="9"/>
        <v/>
      </c>
    </row>
    <row r="63" spans="2:81" x14ac:dyDescent="0.35">
      <c r="B63" s="6" t="s">
        <v>28</v>
      </c>
      <c r="I63" t="str">
        <f t="shared" si="0"/>
        <v/>
      </c>
      <c r="J63" s="6" t="s">
        <v>28</v>
      </c>
      <c r="Q63" t="str">
        <f t="shared" si="1"/>
        <v/>
      </c>
      <c r="R63" s="6" t="s">
        <v>28</v>
      </c>
      <c r="Y63" t="str">
        <f t="shared" si="2"/>
        <v/>
      </c>
      <c r="Z63" s="6" t="s">
        <v>28</v>
      </c>
      <c r="AG63" t="str">
        <f t="shared" si="3"/>
        <v/>
      </c>
      <c r="AH63" s="6" t="s">
        <v>28</v>
      </c>
      <c r="AO63" t="str">
        <f t="shared" si="4"/>
        <v/>
      </c>
      <c r="AP63" s="6" t="s">
        <v>28</v>
      </c>
      <c r="AW63" t="str">
        <f t="shared" si="5"/>
        <v/>
      </c>
      <c r="AX63" s="6" t="s">
        <v>28</v>
      </c>
      <c r="BE63" t="str">
        <f t="shared" si="6"/>
        <v/>
      </c>
      <c r="BF63" s="6" t="s">
        <v>28</v>
      </c>
      <c r="BM63" t="str">
        <f t="shared" si="7"/>
        <v/>
      </c>
      <c r="BN63" s="6" t="s">
        <v>28</v>
      </c>
      <c r="BU63" t="str">
        <f t="shared" si="8"/>
        <v/>
      </c>
      <c r="BV63" s="6" t="s">
        <v>28</v>
      </c>
      <c r="CC63" t="str">
        <f t="shared" si="9"/>
        <v/>
      </c>
    </row>
    <row r="64" spans="2:81" x14ac:dyDescent="0.35">
      <c r="B64" s="6"/>
      <c r="I64" t="str">
        <f t="shared" si="0"/>
        <v/>
      </c>
      <c r="J64" s="6"/>
      <c r="Q64" t="str">
        <f t="shared" si="1"/>
        <v/>
      </c>
      <c r="R64" s="6"/>
      <c r="Y64" t="str">
        <f t="shared" si="2"/>
        <v/>
      </c>
      <c r="Z64" s="6"/>
      <c r="AG64" t="str">
        <f t="shared" si="3"/>
        <v/>
      </c>
      <c r="AH64" s="6"/>
      <c r="AO64" t="str">
        <f t="shared" si="4"/>
        <v/>
      </c>
      <c r="AP64" s="6"/>
      <c r="AW64" t="str">
        <f t="shared" si="5"/>
        <v/>
      </c>
      <c r="AX64" s="6"/>
      <c r="BE64" t="str">
        <f t="shared" si="6"/>
        <v/>
      </c>
      <c r="BF64" s="6"/>
      <c r="BM64" t="str">
        <f t="shared" si="7"/>
        <v/>
      </c>
      <c r="BN64" s="6"/>
      <c r="BU64" t="str">
        <f t="shared" si="8"/>
        <v/>
      </c>
      <c r="BV64" s="6"/>
      <c r="CC64" t="str">
        <f t="shared" si="9"/>
        <v/>
      </c>
    </row>
    <row r="65" spans="2:81" x14ac:dyDescent="0.35">
      <c r="B65" s="6"/>
      <c r="I65" t="str">
        <f t="shared" si="0"/>
        <v/>
      </c>
      <c r="J65" s="6"/>
      <c r="Q65" t="str">
        <f t="shared" si="1"/>
        <v/>
      </c>
      <c r="R65" s="6"/>
      <c r="Y65" t="str">
        <f t="shared" si="2"/>
        <v/>
      </c>
      <c r="Z65" s="6"/>
      <c r="AG65" t="str">
        <f t="shared" si="3"/>
        <v/>
      </c>
      <c r="AH65" s="6"/>
      <c r="AO65" t="str">
        <f t="shared" si="4"/>
        <v/>
      </c>
      <c r="AP65" s="6"/>
      <c r="AW65" t="str">
        <f t="shared" si="5"/>
        <v/>
      </c>
      <c r="AX65" s="6"/>
      <c r="BE65" t="str">
        <f t="shared" si="6"/>
        <v/>
      </c>
      <c r="BF65" s="6"/>
      <c r="BM65" t="str">
        <f t="shared" si="7"/>
        <v/>
      </c>
      <c r="BN65" s="6"/>
      <c r="BU65" t="str">
        <f t="shared" si="8"/>
        <v/>
      </c>
      <c r="BV65" s="6"/>
      <c r="CC65" t="str">
        <f t="shared" si="9"/>
        <v/>
      </c>
    </row>
    <row r="66" spans="2:81" x14ac:dyDescent="0.35">
      <c r="B66" s="6"/>
      <c r="I66" t="str">
        <f t="shared" si="0"/>
        <v/>
      </c>
      <c r="J66" s="6"/>
      <c r="Q66" t="str">
        <f t="shared" si="1"/>
        <v/>
      </c>
      <c r="R66" s="6"/>
      <c r="Y66" t="str">
        <f t="shared" si="2"/>
        <v/>
      </c>
      <c r="Z66" s="6"/>
      <c r="AG66" t="str">
        <f t="shared" si="3"/>
        <v/>
      </c>
      <c r="AH66" s="6"/>
      <c r="AO66" t="str">
        <f t="shared" si="4"/>
        <v/>
      </c>
      <c r="AP66" s="6"/>
      <c r="AW66" t="str">
        <f t="shared" si="5"/>
        <v/>
      </c>
      <c r="AX66" s="6"/>
      <c r="BE66" t="str">
        <f t="shared" si="6"/>
        <v/>
      </c>
      <c r="BF66" s="6"/>
      <c r="BM66" t="str">
        <f t="shared" si="7"/>
        <v/>
      </c>
      <c r="BN66" s="6"/>
      <c r="BU66" t="str">
        <f t="shared" si="8"/>
        <v/>
      </c>
      <c r="BV66" s="6"/>
      <c r="CC66" t="str">
        <f t="shared" si="9"/>
        <v/>
      </c>
    </row>
    <row r="67" spans="2:81" x14ac:dyDescent="0.35">
      <c r="B67" s="6"/>
      <c r="I67" t="str">
        <f t="shared" ref="I67:I130" si="10">IF(H68="","",H67/H68-1)</f>
        <v/>
      </c>
      <c r="J67" s="6"/>
      <c r="Q67" t="str">
        <f t="shared" ref="Q67:Q130" si="11">IF(P68="","",P67/P68-1)</f>
        <v/>
      </c>
      <c r="R67" s="6"/>
      <c r="Y67" t="str">
        <f t="shared" ref="Y67:Y130" si="12">IF(X68="","",X67/X68-1)</f>
        <v/>
      </c>
      <c r="Z67" s="6"/>
      <c r="AG67" t="str">
        <f t="shared" ref="AG67:AG130" si="13">IF(AF68="","",AF67/AF68-1)</f>
        <v/>
      </c>
      <c r="AH67" s="6"/>
      <c r="AO67" t="str">
        <f t="shared" ref="AO67:AO130" si="14">IF(AN68="","",AN67/AN68-1)</f>
        <v/>
      </c>
      <c r="AP67" s="6"/>
      <c r="AW67" t="str">
        <f t="shared" ref="AW67:AW130" si="15">IF(AV68="","",AV67/AV68-1)</f>
        <v/>
      </c>
      <c r="AX67" s="6"/>
      <c r="BE67" t="str">
        <f t="shared" ref="BE67:BE130" si="16">IF(BD68="","",BD67/BD68-1)</f>
        <v/>
      </c>
      <c r="BF67" s="6"/>
      <c r="BM67" t="str">
        <f t="shared" ref="BM67:BM130" si="17">IF(BL68="","",BL67/BL68-1)</f>
        <v/>
      </c>
      <c r="BN67" s="6"/>
      <c r="BU67" t="str">
        <f t="shared" ref="BU67:BU130" si="18">IF(BT68="","",BT67/BT68-1)</f>
        <v/>
      </c>
      <c r="BV67" s="6"/>
      <c r="CC67" t="str">
        <f t="shared" ref="CC67:CC130" si="19">IF(CB68="","",CB67/CB68-1)</f>
        <v/>
      </c>
    </row>
    <row r="68" spans="2:81" x14ac:dyDescent="0.35">
      <c r="B68" s="6"/>
      <c r="I68" t="str">
        <f t="shared" si="10"/>
        <v/>
      </c>
      <c r="J68" s="6"/>
      <c r="Q68" t="str">
        <f t="shared" si="11"/>
        <v/>
      </c>
      <c r="R68" s="6"/>
      <c r="Y68" t="str">
        <f t="shared" si="12"/>
        <v/>
      </c>
      <c r="Z68" s="6"/>
      <c r="AG68" t="str">
        <f t="shared" si="13"/>
        <v/>
      </c>
      <c r="AH68" s="6"/>
      <c r="AO68" t="str">
        <f t="shared" si="14"/>
        <v/>
      </c>
      <c r="AP68" s="6"/>
      <c r="AW68" t="str">
        <f t="shared" si="15"/>
        <v/>
      </c>
      <c r="AX68" s="6"/>
      <c r="BE68" t="str">
        <f t="shared" si="16"/>
        <v/>
      </c>
      <c r="BF68" s="6"/>
      <c r="BM68" t="str">
        <f t="shared" si="17"/>
        <v/>
      </c>
      <c r="BN68" s="6"/>
      <c r="BU68" t="str">
        <f t="shared" si="18"/>
        <v/>
      </c>
      <c r="BV68" s="6"/>
      <c r="CC68" t="str">
        <f t="shared" si="19"/>
        <v/>
      </c>
    </row>
    <row r="69" spans="2:81" x14ac:dyDescent="0.35">
      <c r="B69" s="6"/>
      <c r="I69" t="str">
        <f t="shared" si="10"/>
        <v/>
      </c>
      <c r="J69" s="6"/>
      <c r="Q69" t="str">
        <f t="shared" si="11"/>
        <v/>
      </c>
      <c r="R69" s="6"/>
      <c r="Y69" t="str">
        <f t="shared" si="12"/>
        <v/>
      </c>
      <c r="Z69" s="6"/>
      <c r="AG69" t="str">
        <f t="shared" si="13"/>
        <v/>
      </c>
      <c r="AH69" s="6"/>
      <c r="AO69" t="str">
        <f t="shared" si="14"/>
        <v/>
      </c>
      <c r="AP69" s="6"/>
      <c r="AW69" t="str">
        <f t="shared" si="15"/>
        <v/>
      </c>
      <c r="AX69" s="6"/>
      <c r="BE69" t="str">
        <f t="shared" si="16"/>
        <v/>
      </c>
      <c r="BF69" s="6"/>
      <c r="BM69" t="str">
        <f t="shared" si="17"/>
        <v/>
      </c>
      <c r="BN69" s="6"/>
      <c r="BU69" t="str">
        <f t="shared" si="18"/>
        <v/>
      </c>
      <c r="BV69" s="6"/>
      <c r="CC69" t="str">
        <f t="shared" si="19"/>
        <v/>
      </c>
    </row>
    <row r="70" spans="2:81" x14ac:dyDescent="0.35">
      <c r="B70" s="6"/>
      <c r="I70" t="str">
        <f t="shared" si="10"/>
        <v/>
      </c>
      <c r="J70" s="6"/>
      <c r="Q70" t="str">
        <f t="shared" si="11"/>
        <v/>
      </c>
      <c r="R70" s="6"/>
      <c r="Y70" t="str">
        <f t="shared" si="12"/>
        <v/>
      </c>
      <c r="Z70" s="6"/>
      <c r="AG70" t="str">
        <f t="shared" si="13"/>
        <v/>
      </c>
      <c r="AH70" s="6"/>
      <c r="AO70" t="str">
        <f t="shared" si="14"/>
        <v/>
      </c>
      <c r="AP70" s="6"/>
      <c r="AW70" t="str">
        <f t="shared" si="15"/>
        <v/>
      </c>
      <c r="AX70" s="6"/>
      <c r="BE70" t="str">
        <f t="shared" si="16"/>
        <v/>
      </c>
      <c r="BF70" s="6"/>
      <c r="BM70" t="str">
        <f t="shared" si="17"/>
        <v/>
      </c>
      <c r="BN70" s="6"/>
      <c r="BU70" t="str">
        <f t="shared" si="18"/>
        <v/>
      </c>
      <c r="BV70" s="6"/>
      <c r="CC70" t="str">
        <f t="shared" si="19"/>
        <v/>
      </c>
    </row>
    <row r="71" spans="2:81" x14ac:dyDescent="0.35">
      <c r="B71" s="6"/>
      <c r="I71" t="str">
        <f t="shared" si="10"/>
        <v/>
      </c>
      <c r="J71" s="6"/>
      <c r="Q71" t="str">
        <f t="shared" si="11"/>
        <v/>
      </c>
      <c r="R71" s="6"/>
      <c r="Y71" t="str">
        <f t="shared" si="12"/>
        <v/>
      </c>
      <c r="Z71" s="6"/>
      <c r="AG71" t="str">
        <f t="shared" si="13"/>
        <v/>
      </c>
      <c r="AH71" s="6"/>
      <c r="AO71" t="str">
        <f t="shared" si="14"/>
        <v/>
      </c>
      <c r="AP71" s="6"/>
      <c r="AW71" t="str">
        <f t="shared" si="15"/>
        <v/>
      </c>
      <c r="AX71" s="6"/>
      <c r="BE71" t="str">
        <f t="shared" si="16"/>
        <v/>
      </c>
      <c r="BF71" s="6"/>
      <c r="BM71" t="str">
        <f t="shared" si="17"/>
        <v/>
      </c>
      <c r="BN71" s="6"/>
      <c r="BU71" t="str">
        <f t="shared" si="18"/>
        <v/>
      </c>
      <c r="BV71" s="6"/>
      <c r="CC71" t="str">
        <f t="shared" si="19"/>
        <v/>
      </c>
    </row>
    <row r="72" spans="2:81" x14ac:dyDescent="0.35">
      <c r="B72" s="6"/>
      <c r="I72" t="str">
        <f t="shared" si="10"/>
        <v/>
      </c>
      <c r="J72" s="6"/>
      <c r="Q72" t="str">
        <f t="shared" si="11"/>
        <v/>
      </c>
      <c r="R72" s="6"/>
      <c r="Y72" t="str">
        <f t="shared" si="12"/>
        <v/>
      </c>
      <c r="Z72" s="6"/>
      <c r="AG72" t="str">
        <f t="shared" si="13"/>
        <v/>
      </c>
      <c r="AH72" s="6"/>
      <c r="AO72" t="str">
        <f t="shared" si="14"/>
        <v/>
      </c>
      <c r="AP72" s="6"/>
      <c r="AW72" t="str">
        <f t="shared" si="15"/>
        <v/>
      </c>
      <c r="AX72" s="6"/>
      <c r="BE72" t="str">
        <f t="shared" si="16"/>
        <v/>
      </c>
      <c r="BF72" s="6"/>
      <c r="BM72" t="str">
        <f t="shared" si="17"/>
        <v/>
      </c>
      <c r="BN72" s="6"/>
      <c r="BU72" t="str">
        <f t="shared" si="18"/>
        <v/>
      </c>
      <c r="BV72" s="6"/>
      <c r="CC72" t="str">
        <f t="shared" si="19"/>
        <v/>
      </c>
    </row>
    <row r="73" spans="2:81" x14ac:dyDescent="0.35">
      <c r="B73" s="6"/>
      <c r="I73" t="str">
        <f t="shared" si="10"/>
        <v/>
      </c>
      <c r="J73" s="6"/>
      <c r="Q73" t="str">
        <f t="shared" si="11"/>
        <v/>
      </c>
      <c r="R73" s="6"/>
      <c r="Y73" t="str">
        <f t="shared" si="12"/>
        <v/>
      </c>
      <c r="Z73" s="6"/>
      <c r="AG73" t="str">
        <f t="shared" si="13"/>
        <v/>
      </c>
      <c r="AH73" s="6"/>
      <c r="AO73" t="str">
        <f t="shared" si="14"/>
        <v/>
      </c>
      <c r="AP73" s="6"/>
      <c r="AW73" t="str">
        <f t="shared" si="15"/>
        <v/>
      </c>
      <c r="AX73" s="6"/>
      <c r="BE73" t="str">
        <f t="shared" si="16"/>
        <v/>
      </c>
      <c r="BF73" s="6"/>
      <c r="BM73" t="str">
        <f t="shared" si="17"/>
        <v/>
      </c>
      <c r="BN73" s="6"/>
      <c r="BU73" t="str">
        <f t="shared" si="18"/>
        <v/>
      </c>
      <c r="BV73" s="6"/>
      <c r="CC73" t="str">
        <f t="shared" si="19"/>
        <v/>
      </c>
    </row>
    <row r="74" spans="2:81" x14ac:dyDescent="0.35">
      <c r="B74" s="6"/>
      <c r="I74" t="str">
        <f t="shared" si="10"/>
        <v/>
      </c>
      <c r="J74" s="6"/>
      <c r="Q74" t="str">
        <f t="shared" si="11"/>
        <v/>
      </c>
      <c r="R74" s="6"/>
      <c r="Y74" t="str">
        <f t="shared" si="12"/>
        <v/>
      </c>
      <c r="Z74" s="6"/>
      <c r="AG74" t="str">
        <f t="shared" si="13"/>
        <v/>
      </c>
      <c r="AH74" s="6"/>
      <c r="AO74" t="str">
        <f t="shared" si="14"/>
        <v/>
      </c>
      <c r="AP74" s="6"/>
      <c r="AW74" t="str">
        <f t="shared" si="15"/>
        <v/>
      </c>
      <c r="AX74" s="6"/>
      <c r="BE74" t="str">
        <f t="shared" si="16"/>
        <v/>
      </c>
      <c r="BF74" s="6"/>
      <c r="BM74" t="str">
        <f t="shared" si="17"/>
        <v/>
      </c>
      <c r="BN74" s="6"/>
      <c r="BU74" t="str">
        <f t="shared" si="18"/>
        <v/>
      </c>
      <c r="BV74" s="6"/>
      <c r="CC74" t="str">
        <f t="shared" si="19"/>
        <v/>
      </c>
    </row>
    <row r="75" spans="2:81" x14ac:dyDescent="0.35">
      <c r="B75" s="6"/>
      <c r="I75" t="str">
        <f t="shared" si="10"/>
        <v/>
      </c>
      <c r="J75" s="6"/>
      <c r="Q75" t="str">
        <f t="shared" si="11"/>
        <v/>
      </c>
      <c r="R75" s="6"/>
      <c r="Y75" t="str">
        <f t="shared" si="12"/>
        <v/>
      </c>
      <c r="Z75" s="6"/>
      <c r="AG75" t="str">
        <f t="shared" si="13"/>
        <v/>
      </c>
      <c r="AH75" s="6"/>
      <c r="AO75" t="str">
        <f t="shared" si="14"/>
        <v/>
      </c>
      <c r="AP75" s="6"/>
      <c r="AW75" t="str">
        <f t="shared" si="15"/>
        <v/>
      </c>
      <c r="AX75" s="6"/>
      <c r="BE75" t="str">
        <f t="shared" si="16"/>
        <v/>
      </c>
      <c r="BF75" s="6"/>
      <c r="BM75" t="str">
        <f t="shared" si="17"/>
        <v/>
      </c>
      <c r="BN75" s="6"/>
      <c r="BU75" t="str">
        <f t="shared" si="18"/>
        <v/>
      </c>
      <c r="BV75" s="6"/>
      <c r="CC75" t="str">
        <f t="shared" si="19"/>
        <v/>
      </c>
    </row>
    <row r="76" spans="2:81" x14ac:dyDescent="0.35">
      <c r="B76" s="6"/>
      <c r="I76" t="str">
        <f t="shared" si="10"/>
        <v/>
      </c>
      <c r="J76" s="6"/>
      <c r="Q76" t="str">
        <f t="shared" si="11"/>
        <v/>
      </c>
      <c r="R76" s="6"/>
      <c r="Y76" t="str">
        <f t="shared" si="12"/>
        <v/>
      </c>
      <c r="Z76" s="6"/>
      <c r="AG76" t="str">
        <f t="shared" si="13"/>
        <v/>
      </c>
      <c r="AH76" s="6"/>
      <c r="AO76" t="str">
        <f t="shared" si="14"/>
        <v/>
      </c>
      <c r="AP76" s="6"/>
      <c r="AW76" t="str">
        <f t="shared" si="15"/>
        <v/>
      </c>
      <c r="AX76" s="6"/>
      <c r="BE76" t="str">
        <f t="shared" si="16"/>
        <v/>
      </c>
      <c r="BF76" s="6"/>
      <c r="BM76" t="str">
        <f t="shared" si="17"/>
        <v/>
      </c>
      <c r="BN76" s="6"/>
      <c r="BU76" t="str">
        <f t="shared" si="18"/>
        <v/>
      </c>
      <c r="BV76" s="6"/>
      <c r="CC76" t="str">
        <f t="shared" si="19"/>
        <v/>
      </c>
    </row>
    <row r="77" spans="2:81" x14ac:dyDescent="0.35">
      <c r="B77" s="6"/>
      <c r="I77" t="str">
        <f t="shared" si="10"/>
        <v/>
      </c>
      <c r="J77" s="6"/>
      <c r="Q77" t="str">
        <f t="shared" si="11"/>
        <v/>
      </c>
      <c r="R77" s="6"/>
      <c r="Y77" t="str">
        <f t="shared" si="12"/>
        <v/>
      </c>
      <c r="Z77" s="6"/>
      <c r="AG77" t="str">
        <f t="shared" si="13"/>
        <v/>
      </c>
      <c r="AH77" s="6"/>
      <c r="AO77" t="str">
        <f t="shared" si="14"/>
        <v/>
      </c>
      <c r="AP77" s="6"/>
      <c r="AW77" t="str">
        <f t="shared" si="15"/>
        <v/>
      </c>
      <c r="AX77" s="6"/>
      <c r="BE77" t="str">
        <f t="shared" si="16"/>
        <v/>
      </c>
      <c r="BF77" s="6"/>
      <c r="BM77" t="str">
        <f t="shared" si="17"/>
        <v/>
      </c>
      <c r="BN77" s="6"/>
      <c r="BU77" t="str">
        <f t="shared" si="18"/>
        <v/>
      </c>
      <c r="BV77" s="6"/>
      <c r="CC77" t="str">
        <f t="shared" si="19"/>
        <v/>
      </c>
    </row>
    <row r="78" spans="2:81" x14ac:dyDescent="0.35">
      <c r="B78" s="6"/>
      <c r="I78" t="str">
        <f t="shared" si="10"/>
        <v/>
      </c>
      <c r="J78" s="6"/>
      <c r="Q78" t="str">
        <f t="shared" si="11"/>
        <v/>
      </c>
      <c r="R78" s="6"/>
      <c r="Y78" t="str">
        <f t="shared" si="12"/>
        <v/>
      </c>
      <c r="Z78" s="6"/>
      <c r="AG78" t="str">
        <f t="shared" si="13"/>
        <v/>
      </c>
      <c r="AH78" s="6"/>
      <c r="AO78" t="str">
        <f t="shared" si="14"/>
        <v/>
      </c>
      <c r="AP78" s="6"/>
      <c r="AW78" t="str">
        <f t="shared" si="15"/>
        <v/>
      </c>
      <c r="AX78" s="6"/>
      <c r="BE78" t="str">
        <f t="shared" si="16"/>
        <v/>
      </c>
      <c r="BF78" s="6"/>
      <c r="BM78" t="str">
        <f t="shared" si="17"/>
        <v/>
      </c>
      <c r="BN78" s="6"/>
      <c r="BU78" t="str">
        <f t="shared" si="18"/>
        <v/>
      </c>
      <c r="BV78" s="6"/>
      <c r="CC78" t="str">
        <f t="shared" si="19"/>
        <v/>
      </c>
    </row>
    <row r="79" spans="2:81" x14ac:dyDescent="0.35">
      <c r="B79" s="6"/>
      <c r="I79" t="str">
        <f t="shared" si="10"/>
        <v/>
      </c>
      <c r="J79" s="6"/>
      <c r="Q79" t="str">
        <f t="shared" si="11"/>
        <v/>
      </c>
      <c r="R79" s="6"/>
      <c r="Y79" t="str">
        <f t="shared" si="12"/>
        <v/>
      </c>
      <c r="Z79" s="6"/>
      <c r="AG79" t="str">
        <f t="shared" si="13"/>
        <v/>
      </c>
      <c r="AH79" s="6"/>
      <c r="AO79" t="str">
        <f t="shared" si="14"/>
        <v/>
      </c>
      <c r="AP79" s="6"/>
      <c r="AW79" t="str">
        <f t="shared" si="15"/>
        <v/>
      </c>
      <c r="AX79" s="6"/>
      <c r="BE79" t="str">
        <f t="shared" si="16"/>
        <v/>
      </c>
      <c r="BF79" s="6"/>
      <c r="BM79" t="str">
        <f t="shared" si="17"/>
        <v/>
      </c>
      <c r="BN79" s="6"/>
      <c r="BU79" t="str">
        <f t="shared" si="18"/>
        <v/>
      </c>
      <c r="BV79" s="6"/>
      <c r="CC79" t="str">
        <f t="shared" si="19"/>
        <v/>
      </c>
    </row>
    <row r="80" spans="2:81" x14ac:dyDescent="0.35">
      <c r="B80" s="6"/>
      <c r="I80" t="str">
        <f t="shared" si="10"/>
        <v/>
      </c>
      <c r="J80" s="6"/>
      <c r="Q80" t="str">
        <f t="shared" si="11"/>
        <v/>
      </c>
      <c r="R80" s="6"/>
      <c r="Y80" t="str">
        <f t="shared" si="12"/>
        <v/>
      </c>
      <c r="Z80" s="6"/>
      <c r="AG80" t="str">
        <f t="shared" si="13"/>
        <v/>
      </c>
      <c r="AH80" s="6"/>
      <c r="AO80" t="str">
        <f t="shared" si="14"/>
        <v/>
      </c>
      <c r="AP80" s="6"/>
      <c r="AW80" t="str">
        <f t="shared" si="15"/>
        <v/>
      </c>
      <c r="AX80" s="6"/>
      <c r="BE80" t="str">
        <f t="shared" si="16"/>
        <v/>
      </c>
      <c r="BF80" s="6"/>
      <c r="BM80" t="str">
        <f t="shared" si="17"/>
        <v/>
      </c>
      <c r="BN80" s="6"/>
      <c r="BU80" t="str">
        <f t="shared" si="18"/>
        <v/>
      </c>
      <c r="BV80" s="6"/>
      <c r="CC80" t="str">
        <f t="shared" si="19"/>
        <v/>
      </c>
    </row>
    <row r="81" spans="2:81" x14ac:dyDescent="0.35">
      <c r="B81" s="6"/>
      <c r="I81" t="str">
        <f t="shared" si="10"/>
        <v/>
      </c>
      <c r="J81" s="6"/>
      <c r="Q81" t="str">
        <f t="shared" si="11"/>
        <v/>
      </c>
      <c r="R81" s="6"/>
      <c r="Y81" t="str">
        <f t="shared" si="12"/>
        <v/>
      </c>
      <c r="Z81" s="6"/>
      <c r="AG81" t="str">
        <f t="shared" si="13"/>
        <v/>
      </c>
      <c r="AH81" s="6"/>
      <c r="AO81" t="str">
        <f t="shared" si="14"/>
        <v/>
      </c>
      <c r="AP81" s="6"/>
      <c r="AW81" t="str">
        <f t="shared" si="15"/>
        <v/>
      </c>
      <c r="AX81" s="6"/>
      <c r="BE81" t="str">
        <f t="shared" si="16"/>
        <v/>
      </c>
      <c r="BF81" s="6"/>
      <c r="BM81" t="str">
        <f t="shared" si="17"/>
        <v/>
      </c>
      <c r="BN81" s="6"/>
      <c r="BU81" t="str">
        <f t="shared" si="18"/>
        <v/>
      </c>
      <c r="BV81" s="6"/>
      <c r="CC81" t="str">
        <f t="shared" si="19"/>
        <v/>
      </c>
    </row>
    <row r="82" spans="2:81" x14ac:dyDescent="0.35">
      <c r="B82" s="6"/>
      <c r="I82" t="str">
        <f t="shared" si="10"/>
        <v/>
      </c>
      <c r="J82" s="6"/>
      <c r="Q82" t="str">
        <f t="shared" si="11"/>
        <v/>
      </c>
      <c r="R82" s="6"/>
      <c r="Y82" t="str">
        <f t="shared" si="12"/>
        <v/>
      </c>
      <c r="Z82" s="6"/>
      <c r="AG82" t="str">
        <f t="shared" si="13"/>
        <v/>
      </c>
      <c r="AH82" s="6"/>
      <c r="AO82" t="str">
        <f t="shared" si="14"/>
        <v/>
      </c>
      <c r="AP82" s="6"/>
      <c r="AW82" t="str">
        <f t="shared" si="15"/>
        <v/>
      </c>
      <c r="AX82" s="6"/>
      <c r="BE82" t="str">
        <f t="shared" si="16"/>
        <v/>
      </c>
      <c r="BF82" s="6"/>
      <c r="BM82" t="str">
        <f t="shared" si="17"/>
        <v/>
      </c>
      <c r="BN82" s="6"/>
      <c r="BU82" t="str">
        <f t="shared" si="18"/>
        <v/>
      </c>
      <c r="BV82" s="6"/>
      <c r="CC82" t="str">
        <f t="shared" si="19"/>
        <v/>
      </c>
    </row>
    <row r="83" spans="2:81" x14ac:dyDescent="0.35">
      <c r="B83" s="6"/>
      <c r="I83" t="str">
        <f t="shared" si="10"/>
        <v/>
      </c>
      <c r="J83" s="6"/>
      <c r="Q83" t="str">
        <f t="shared" si="11"/>
        <v/>
      </c>
      <c r="R83" s="6"/>
      <c r="Y83" t="str">
        <f t="shared" si="12"/>
        <v/>
      </c>
      <c r="Z83" s="6"/>
      <c r="AG83" t="str">
        <f t="shared" si="13"/>
        <v/>
      </c>
      <c r="AH83" s="6"/>
      <c r="AO83" t="str">
        <f t="shared" si="14"/>
        <v/>
      </c>
      <c r="AP83" s="6"/>
      <c r="AW83" t="str">
        <f t="shared" si="15"/>
        <v/>
      </c>
      <c r="AX83" s="6"/>
      <c r="BE83" t="str">
        <f t="shared" si="16"/>
        <v/>
      </c>
      <c r="BF83" s="6"/>
      <c r="BM83" t="str">
        <f t="shared" si="17"/>
        <v/>
      </c>
      <c r="BN83" s="6"/>
      <c r="BU83" t="str">
        <f t="shared" si="18"/>
        <v/>
      </c>
      <c r="BV83" s="6"/>
      <c r="CC83" t="str">
        <f t="shared" si="19"/>
        <v/>
      </c>
    </row>
    <row r="84" spans="2:81" x14ac:dyDescent="0.35">
      <c r="B84" s="6"/>
      <c r="I84" t="str">
        <f t="shared" si="10"/>
        <v/>
      </c>
      <c r="J84" s="6"/>
      <c r="Q84" t="str">
        <f t="shared" si="11"/>
        <v/>
      </c>
      <c r="R84" s="6"/>
      <c r="Y84" t="str">
        <f t="shared" si="12"/>
        <v/>
      </c>
      <c r="Z84" s="6"/>
      <c r="AG84" t="str">
        <f t="shared" si="13"/>
        <v/>
      </c>
      <c r="AH84" s="6"/>
      <c r="AO84" t="str">
        <f t="shared" si="14"/>
        <v/>
      </c>
      <c r="AP84" s="6"/>
      <c r="AW84" t="str">
        <f t="shared" si="15"/>
        <v/>
      </c>
      <c r="AX84" s="6"/>
      <c r="BE84" t="str">
        <f t="shared" si="16"/>
        <v/>
      </c>
      <c r="BF84" s="6"/>
      <c r="BM84" t="str">
        <f t="shared" si="17"/>
        <v/>
      </c>
      <c r="BN84" s="6"/>
      <c r="BU84" t="str">
        <f t="shared" si="18"/>
        <v/>
      </c>
      <c r="BV84" s="6"/>
      <c r="CC84" t="str">
        <f t="shared" si="19"/>
        <v/>
      </c>
    </row>
    <row r="85" spans="2:81" x14ac:dyDescent="0.35">
      <c r="B85" s="6"/>
      <c r="I85" t="str">
        <f t="shared" si="10"/>
        <v/>
      </c>
      <c r="J85" s="6"/>
      <c r="Q85" t="str">
        <f t="shared" si="11"/>
        <v/>
      </c>
      <c r="R85" s="6"/>
      <c r="Y85" t="str">
        <f t="shared" si="12"/>
        <v/>
      </c>
      <c r="Z85" s="6"/>
      <c r="AG85" t="str">
        <f t="shared" si="13"/>
        <v/>
      </c>
      <c r="AH85" s="6"/>
      <c r="AO85" t="str">
        <f t="shared" si="14"/>
        <v/>
      </c>
      <c r="AP85" s="6"/>
      <c r="AW85" t="str">
        <f t="shared" si="15"/>
        <v/>
      </c>
      <c r="AX85" s="6"/>
      <c r="BE85" t="str">
        <f t="shared" si="16"/>
        <v/>
      </c>
      <c r="BF85" s="6"/>
      <c r="BM85" t="str">
        <f t="shared" si="17"/>
        <v/>
      </c>
      <c r="BN85" s="6"/>
      <c r="BU85" t="str">
        <f t="shared" si="18"/>
        <v/>
      </c>
      <c r="BV85" s="6"/>
      <c r="CC85" t="str">
        <f t="shared" si="19"/>
        <v/>
      </c>
    </row>
    <row r="86" spans="2:81" x14ac:dyDescent="0.35">
      <c r="B86" s="6"/>
      <c r="I86" t="str">
        <f t="shared" si="10"/>
        <v/>
      </c>
      <c r="J86" s="6"/>
      <c r="Q86" t="str">
        <f t="shared" si="11"/>
        <v/>
      </c>
      <c r="R86" s="6"/>
      <c r="Y86" t="str">
        <f t="shared" si="12"/>
        <v/>
      </c>
      <c r="Z86" s="6"/>
      <c r="AG86" t="str">
        <f t="shared" si="13"/>
        <v/>
      </c>
      <c r="AH86" s="6"/>
      <c r="AO86" t="str">
        <f t="shared" si="14"/>
        <v/>
      </c>
      <c r="AP86" s="6"/>
      <c r="AW86" t="str">
        <f t="shared" si="15"/>
        <v/>
      </c>
      <c r="AX86" s="6"/>
      <c r="BE86" t="str">
        <f t="shared" si="16"/>
        <v/>
      </c>
      <c r="BF86" s="6"/>
      <c r="BM86" t="str">
        <f t="shared" si="17"/>
        <v/>
      </c>
      <c r="BN86" s="6"/>
      <c r="BU86" t="str">
        <f t="shared" si="18"/>
        <v/>
      </c>
      <c r="BV86" s="6"/>
      <c r="CC86" t="str">
        <f t="shared" si="19"/>
        <v/>
      </c>
    </row>
    <row r="87" spans="2:81" x14ac:dyDescent="0.35">
      <c r="B87" s="6"/>
      <c r="I87" t="str">
        <f t="shared" si="10"/>
        <v/>
      </c>
      <c r="J87" s="6"/>
      <c r="Q87" t="str">
        <f t="shared" si="11"/>
        <v/>
      </c>
      <c r="R87" s="6"/>
      <c r="Y87" t="str">
        <f t="shared" si="12"/>
        <v/>
      </c>
      <c r="Z87" s="6"/>
      <c r="AG87" t="str">
        <f t="shared" si="13"/>
        <v/>
      </c>
      <c r="AH87" s="6"/>
      <c r="AO87" t="str">
        <f t="shared" si="14"/>
        <v/>
      </c>
      <c r="AP87" s="6"/>
      <c r="AW87" t="str">
        <f t="shared" si="15"/>
        <v/>
      </c>
      <c r="AX87" s="6"/>
      <c r="BE87" t="str">
        <f t="shared" si="16"/>
        <v/>
      </c>
      <c r="BF87" s="6"/>
      <c r="BM87" t="str">
        <f t="shared" si="17"/>
        <v/>
      </c>
      <c r="BN87" s="6"/>
      <c r="BU87" t="str">
        <f t="shared" si="18"/>
        <v/>
      </c>
      <c r="BV87" s="6"/>
      <c r="CC87" t="str">
        <f t="shared" si="19"/>
        <v/>
      </c>
    </row>
    <row r="88" spans="2:81" x14ac:dyDescent="0.35">
      <c r="B88" s="6"/>
      <c r="I88" t="str">
        <f t="shared" si="10"/>
        <v/>
      </c>
      <c r="J88" s="6"/>
      <c r="Q88" t="str">
        <f t="shared" si="11"/>
        <v/>
      </c>
      <c r="R88" s="6"/>
      <c r="Y88" t="str">
        <f t="shared" si="12"/>
        <v/>
      </c>
      <c r="Z88" s="6"/>
      <c r="AG88" t="str">
        <f t="shared" si="13"/>
        <v/>
      </c>
      <c r="AH88" s="6"/>
      <c r="AO88" t="str">
        <f t="shared" si="14"/>
        <v/>
      </c>
      <c r="AP88" s="6"/>
      <c r="AW88" t="str">
        <f t="shared" si="15"/>
        <v/>
      </c>
      <c r="AX88" s="6"/>
      <c r="BE88" t="str">
        <f t="shared" si="16"/>
        <v/>
      </c>
      <c r="BF88" s="6"/>
      <c r="BM88" t="str">
        <f t="shared" si="17"/>
        <v/>
      </c>
      <c r="BN88" s="6"/>
      <c r="BU88" t="str">
        <f t="shared" si="18"/>
        <v/>
      </c>
      <c r="BV88" s="6"/>
      <c r="CC88" t="str">
        <f t="shared" si="19"/>
        <v/>
      </c>
    </row>
    <row r="89" spans="2:81" x14ac:dyDescent="0.35">
      <c r="B89" s="6"/>
      <c r="I89" t="str">
        <f t="shared" si="10"/>
        <v/>
      </c>
      <c r="J89" s="6"/>
      <c r="Q89" t="str">
        <f t="shared" si="11"/>
        <v/>
      </c>
      <c r="R89" s="6"/>
      <c r="Y89" t="str">
        <f t="shared" si="12"/>
        <v/>
      </c>
      <c r="Z89" s="6"/>
      <c r="AG89" t="str">
        <f t="shared" si="13"/>
        <v/>
      </c>
      <c r="AH89" s="6"/>
      <c r="AO89" t="str">
        <f t="shared" si="14"/>
        <v/>
      </c>
      <c r="AP89" s="6"/>
      <c r="AW89" t="str">
        <f t="shared" si="15"/>
        <v/>
      </c>
      <c r="AX89" s="6"/>
      <c r="BE89" t="str">
        <f t="shared" si="16"/>
        <v/>
      </c>
      <c r="BF89" s="6"/>
      <c r="BM89" t="str">
        <f t="shared" si="17"/>
        <v/>
      </c>
      <c r="BN89" s="6"/>
      <c r="BU89" t="str">
        <f t="shared" si="18"/>
        <v/>
      </c>
      <c r="BV89" s="6"/>
      <c r="CC89" t="str">
        <f t="shared" si="19"/>
        <v/>
      </c>
    </row>
    <row r="90" spans="2:81" x14ac:dyDescent="0.35">
      <c r="B90" s="6"/>
      <c r="I90" t="str">
        <f t="shared" si="10"/>
        <v/>
      </c>
      <c r="J90" s="6"/>
      <c r="Q90" t="str">
        <f t="shared" si="11"/>
        <v/>
      </c>
      <c r="R90" s="6"/>
      <c r="Y90" t="str">
        <f t="shared" si="12"/>
        <v/>
      </c>
      <c r="Z90" s="6"/>
      <c r="AG90" t="str">
        <f t="shared" si="13"/>
        <v/>
      </c>
      <c r="AH90" s="6"/>
      <c r="AO90" t="str">
        <f t="shared" si="14"/>
        <v/>
      </c>
      <c r="AP90" s="6"/>
      <c r="AW90" t="str">
        <f t="shared" si="15"/>
        <v/>
      </c>
      <c r="AX90" s="6"/>
      <c r="BE90" t="str">
        <f t="shared" si="16"/>
        <v/>
      </c>
      <c r="BF90" s="6"/>
      <c r="BM90" t="str">
        <f t="shared" si="17"/>
        <v/>
      </c>
      <c r="BN90" s="6"/>
      <c r="BU90" t="str">
        <f t="shared" si="18"/>
        <v/>
      </c>
      <c r="BV90" s="6"/>
      <c r="CC90" t="str">
        <f t="shared" si="19"/>
        <v/>
      </c>
    </row>
    <row r="91" spans="2:81" x14ac:dyDescent="0.35">
      <c r="B91" s="6"/>
      <c r="I91" t="str">
        <f t="shared" si="10"/>
        <v/>
      </c>
      <c r="J91" s="6"/>
      <c r="Q91" t="str">
        <f t="shared" si="11"/>
        <v/>
      </c>
      <c r="R91" s="6"/>
      <c r="Y91" t="str">
        <f t="shared" si="12"/>
        <v/>
      </c>
      <c r="Z91" s="6"/>
      <c r="AG91" t="str">
        <f t="shared" si="13"/>
        <v/>
      </c>
      <c r="AH91" s="6"/>
      <c r="AO91" t="str">
        <f t="shared" si="14"/>
        <v/>
      </c>
      <c r="AP91" s="6"/>
      <c r="AW91" t="str">
        <f t="shared" si="15"/>
        <v/>
      </c>
      <c r="AX91" s="6"/>
      <c r="BE91" t="str">
        <f t="shared" si="16"/>
        <v/>
      </c>
      <c r="BF91" s="6"/>
      <c r="BM91" t="str">
        <f t="shared" si="17"/>
        <v/>
      </c>
      <c r="BN91" s="6"/>
      <c r="BU91" t="str">
        <f t="shared" si="18"/>
        <v/>
      </c>
      <c r="BV91" s="6"/>
      <c r="CC91" t="str">
        <f t="shared" si="19"/>
        <v/>
      </c>
    </row>
    <row r="92" spans="2:81" x14ac:dyDescent="0.35">
      <c r="B92" s="6"/>
      <c r="I92" t="str">
        <f t="shared" si="10"/>
        <v/>
      </c>
      <c r="J92" s="6"/>
      <c r="Q92" t="str">
        <f t="shared" si="11"/>
        <v/>
      </c>
      <c r="R92" s="6"/>
      <c r="Y92" t="str">
        <f t="shared" si="12"/>
        <v/>
      </c>
      <c r="Z92" s="6"/>
      <c r="AG92" t="str">
        <f t="shared" si="13"/>
        <v/>
      </c>
      <c r="AH92" s="6"/>
      <c r="AO92" t="str">
        <f t="shared" si="14"/>
        <v/>
      </c>
      <c r="AP92" s="6"/>
      <c r="AW92" t="str">
        <f t="shared" si="15"/>
        <v/>
      </c>
      <c r="AX92" s="6"/>
      <c r="BE92" t="str">
        <f t="shared" si="16"/>
        <v/>
      </c>
      <c r="BF92" s="6"/>
      <c r="BM92" t="str">
        <f t="shared" si="17"/>
        <v/>
      </c>
      <c r="BN92" s="6"/>
      <c r="BU92" t="str">
        <f t="shared" si="18"/>
        <v/>
      </c>
      <c r="BV92" s="6"/>
      <c r="CC92" t="str">
        <f t="shared" si="19"/>
        <v/>
      </c>
    </row>
    <row r="93" spans="2:81" x14ac:dyDescent="0.35">
      <c r="B93" s="6"/>
      <c r="I93" t="str">
        <f t="shared" si="10"/>
        <v/>
      </c>
      <c r="J93" s="6"/>
      <c r="Q93" t="str">
        <f t="shared" si="11"/>
        <v/>
      </c>
      <c r="R93" s="6"/>
      <c r="Y93" t="str">
        <f t="shared" si="12"/>
        <v/>
      </c>
      <c r="Z93" s="6"/>
      <c r="AG93" t="str">
        <f t="shared" si="13"/>
        <v/>
      </c>
      <c r="AH93" s="6"/>
      <c r="AO93" t="str">
        <f t="shared" si="14"/>
        <v/>
      </c>
      <c r="AP93" s="6"/>
      <c r="AW93" t="str">
        <f t="shared" si="15"/>
        <v/>
      </c>
      <c r="AX93" s="6"/>
      <c r="BE93" t="str">
        <f t="shared" si="16"/>
        <v/>
      </c>
      <c r="BF93" s="6"/>
      <c r="BM93" t="str">
        <f t="shared" si="17"/>
        <v/>
      </c>
      <c r="BN93" s="6"/>
      <c r="BU93" t="str">
        <f t="shared" si="18"/>
        <v/>
      </c>
      <c r="BV93" s="6"/>
      <c r="CC93" t="str">
        <f t="shared" si="19"/>
        <v/>
      </c>
    </row>
    <row r="94" spans="2:81" x14ac:dyDescent="0.35">
      <c r="B94" s="6"/>
      <c r="I94" t="str">
        <f t="shared" si="10"/>
        <v/>
      </c>
      <c r="J94" s="6"/>
      <c r="Q94" t="str">
        <f t="shared" si="11"/>
        <v/>
      </c>
      <c r="R94" s="6"/>
      <c r="Y94" t="str">
        <f t="shared" si="12"/>
        <v/>
      </c>
      <c r="Z94" s="6"/>
      <c r="AG94" t="str">
        <f t="shared" si="13"/>
        <v/>
      </c>
      <c r="AH94" s="6"/>
      <c r="AO94" t="str">
        <f t="shared" si="14"/>
        <v/>
      </c>
      <c r="AP94" s="6"/>
      <c r="AW94" t="str">
        <f t="shared" si="15"/>
        <v/>
      </c>
      <c r="AX94" s="6"/>
      <c r="BE94" t="str">
        <f t="shared" si="16"/>
        <v/>
      </c>
      <c r="BF94" s="6"/>
      <c r="BM94" t="str">
        <f t="shared" si="17"/>
        <v/>
      </c>
      <c r="BN94" s="6"/>
      <c r="BU94" t="str">
        <f t="shared" si="18"/>
        <v/>
      </c>
      <c r="BV94" s="6"/>
      <c r="CC94" t="str">
        <f t="shared" si="19"/>
        <v/>
      </c>
    </row>
    <row r="95" spans="2:81" x14ac:dyDescent="0.35">
      <c r="B95" s="6"/>
      <c r="I95" t="str">
        <f t="shared" si="10"/>
        <v/>
      </c>
      <c r="J95" s="6"/>
      <c r="Q95" t="str">
        <f t="shared" si="11"/>
        <v/>
      </c>
      <c r="R95" s="6"/>
      <c r="Y95" t="str">
        <f t="shared" si="12"/>
        <v/>
      </c>
      <c r="Z95" s="6"/>
      <c r="AG95" t="str">
        <f t="shared" si="13"/>
        <v/>
      </c>
      <c r="AH95" s="6"/>
      <c r="AO95" t="str">
        <f t="shared" si="14"/>
        <v/>
      </c>
      <c r="AP95" s="6"/>
      <c r="AW95" t="str">
        <f t="shared" si="15"/>
        <v/>
      </c>
      <c r="AX95" s="6"/>
      <c r="BE95" t="str">
        <f t="shared" si="16"/>
        <v/>
      </c>
      <c r="BF95" s="6"/>
      <c r="BM95" t="str">
        <f t="shared" si="17"/>
        <v/>
      </c>
      <c r="BN95" s="6"/>
      <c r="BU95" t="str">
        <f t="shared" si="18"/>
        <v/>
      </c>
      <c r="BV95" s="6"/>
      <c r="CC95" t="str">
        <f t="shared" si="19"/>
        <v/>
      </c>
    </row>
    <row r="96" spans="2:81" x14ac:dyDescent="0.35">
      <c r="B96" s="6"/>
      <c r="I96" t="str">
        <f t="shared" si="10"/>
        <v/>
      </c>
      <c r="J96" s="6"/>
      <c r="Q96" t="str">
        <f t="shared" si="11"/>
        <v/>
      </c>
      <c r="R96" s="6"/>
      <c r="Y96" t="str">
        <f t="shared" si="12"/>
        <v/>
      </c>
      <c r="Z96" s="6"/>
      <c r="AG96" t="str">
        <f t="shared" si="13"/>
        <v/>
      </c>
      <c r="AH96" s="6"/>
      <c r="AO96" t="str">
        <f t="shared" si="14"/>
        <v/>
      </c>
      <c r="AP96" s="6"/>
      <c r="AW96" t="str">
        <f t="shared" si="15"/>
        <v/>
      </c>
      <c r="AX96" s="6"/>
      <c r="BE96" t="str">
        <f t="shared" si="16"/>
        <v/>
      </c>
      <c r="BF96" s="6"/>
      <c r="BM96" t="str">
        <f t="shared" si="17"/>
        <v/>
      </c>
      <c r="BN96" s="6"/>
      <c r="BU96" t="str">
        <f t="shared" si="18"/>
        <v/>
      </c>
      <c r="BV96" s="6"/>
      <c r="CC96" t="str">
        <f t="shared" si="19"/>
        <v/>
      </c>
    </row>
    <row r="97" spans="2:81" x14ac:dyDescent="0.35">
      <c r="B97" s="6"/>
      <c r="I97" t="str">
        <f t="shared" si="10"/>
        <v/>
      </c>
      <c r="J97" s="6"/>
      <c r="Q97" t="str">
        <f t="shared" si="11"/>
        <v/>
      </c>
      <c r="R97" s="6"/>
      <c r="Y97" t="str">
        <f t="shared" si="12"/>
        <v/>
      </c>
      <c r="Z97" s="6"/>
      <c r="AG97" t="str">
        <f t="shared" si="13"/>
        <v/>
      </c>
      <c r="AH97" s="6"/>
      <c r="AO97" t="str">
        <f t="shared" si="14"/>
        <v/>
      </c>
      <c r="AP97" s="6"/>
      <c r="AW97" t="str">
        <f t="shared" si="15"/>
        <v/>
      </c>
      <c r="AX97" s="6"/>
      <c r="BE97" t="str">
        <f t="shared" si="16"/>
        <v/>
      </c>
      <c r="BF97" s="6"/>
      <c r="BM97" t="str">
        <f t="shared" si="17"/>
        <v/>
      </c>
      <c r="BN97" s="6"/>
      <c r="BU97" t="str">
        <f t="shared" si="18"/>
        <v/>
      </c>
      <c r="BV97" s="6"/>
      <c r="CC97" t="str">
        <f t="shared" si="19"/>
        <v/>
      </c>
    </row>
    <row r="98" spans="2:81" x14ac:dyDescent="0.35">
      <c r="B98" s="6"/>
      <c r="I98" t="str">
        <f t="shared" si="10"/>
        <v/>
      </c>
      <c r="J98" s="6"/>
      <c r="Q98" t="str">
        <f t="shared" si="11"/>
        <v/>
      </c>
      <c r="R98" s="6"/>
      <c r="Y98" t="str">
        <f t="shared" si="12"/>
        <v/>
      </c>
      <c r="Z98" s="6"/>
      <c r="AG98" t="str">
        <f t="shared" si="13"/>
        <v/>
      </c>
      <c r="AH98" s="6"/>
      <c r="AO98" t="str">
        <f t="shared" si="14"/>
        <v/>
      </c>
      <c r="AP98" s="6"/>
      <c r="AW98" t="str">
        <f t="shared" si="15"/>
        <v/>
      </c>
      <c r="AX98" s="6"/>
      <c r="BE98" t="str">
        <f t="shared" si="16"/>
        <v/>
      </c>
      <c r="BF98" s="6"/>
      <c r="BM98" t="str">
        <f t="shared" si="17"/>
        <v/>
      </c>
      <c r="BN98" s="6"/>
      <c r="BU98" t="str">
        <f t="shared" si="18"/>
        <v/>
      </c>
      <c r="BV98" s="6"/>
      <c r="CC98" t="str">
        <f t="shared" si="19"/>
        <v/>
      </c>
    </row>
    <row r="99" spans="2:81" x14ac:dyDescent="0.35">
      <c r="B99" s="6"/>
      <c r="I99" t="str">
        <f t="shared" si="10"/>
        <v/>
      </c>
      <c r="J99" s="6"/>
      <c r="Q99" t="str">
        <f t="shared" si="11"/>
        <v/>
      </c>
      <c r="R99" s="6"/>
      <c r="Y99" t="str">
        <f t="shared" si="12"/>
        <v/>
      </c>
      <c r="Z99" s="6"/>
      <c r="AG99" t="str">
        <f t="shared" si="13"/>
        <v/>
      </c>
      <c r="AH99" s="6"/>
      <c r="AO99" t="str">
        <f t="shared" si="14"/>
        <v/>
      </c>
      <c r="AP99" s="6"/>
      <c r="AW99" t="str">
        <f t="shared" si="15"/>
        <v/>
      </c>
      <c r="AX99" s="6"/>
      <c r="BE99" t="str">
        <f t="shared" si="16"/>
        <v/>
      </c>
      <c r="BF99" s="6"/>
      <c r="BM99" t="str">
        <f t="shared" si="17"/>
        <v/>
      </c>
      <c r="BN99" s="6"/>
      <c r="BU99" t="str">
        <f t="shared" si="18"/>
        <v/>
      </c>
      <c r="BV99" s="6"/>
      <c r="CC99" t="str">
        <f t="shared" si="19"/>
        <v/>
      </c>
    </row>
    <row r="100" spans="2:81" x14ac:dyDescent="0.35">
      <c r="B100" s="6"/>
      <c r="I100" t="str">
        <f t="shared" si="10"/>
        <v/>
      </c>
      <c r="J100" s="6"/>
      <c r="Q100" t="str">
        <f t="shared" si="11"/>
        <v/>
      </c>
      <c r="R100" s="6"/>
      <c r="Y100" t="str">
        <f t="shared" si="12"/>
        <v/>
      </c>
      <c r="Z100" s="6"/>
      <c r="AG100" t="str">
        <f t="shared" si="13"/>
        <v/>
      </c>
      <c r="AH100" s="6"/>
      <c r="AO100" t="str">
        <f t="shared" si="14"/>
        <v/>
      </c>
      <c r="AP100" s="6"/>
      <c r="AW100" t="str">
        <f t="shared" si="15"/>
        <v/>
      </c>
      <c r="AX100" s="6"/>
      <c r="BE100" t="str">
        <f t="shared" si="16"/>
        <v/>
      </c>
      <c r="BF100" s="6"/>
      <c r="BM100" t="str">
        <f t="shared" si="17"/>
        <v/>
      </c>
      <c r="BN100" s="6"/>
      <c r="BU100" t="str">
        <f t="shared" si="18"/>
        <v/>
      </c>
      <c r="BV100" s="6"/>
      <c r="CC100" t="str">
        <f t="shared" si="19"/>
        <v/>
      </c>
    </row>
    <row r="101" spans="2:81" x14ac:dyDescent="0.35">
      <c r="B101" s="6"/>
      <c r="I101" t="str">
        <f t="shared" si="10"/>
        <v/>
      </c>
      <c r="J101" s="6"/>
      <c r="Q101" t="str">
        <f t="shared" si="11"/>
        <v/>
      </c>
      <c r="R101" s="6"/>
      <c r="Y101" t="str">
        <f t="shared" si="12"/>
        <v/>
      </c>
      <c r="Z101" s="6"/>
      <c r="AG101" t="str">
        <f t="shared" si="13"/>
        <v/>
      </c>
      <c r="AH101" s="6"/>
      <c r="AO101" t="str">
        <f t="shared" si="14"/>
        <v/>
      </c>
      <c r="AP101" s="6"/>
      <c r="AW101" t="str">
        <f t="shared" si="15"/>
        <v/>
      </c>
      <c r="AX101" s="6"/>
      <c r="BE101" t="str">
        <f t="shared" si="16"/>
        <v/>
      </c>
      <c r="BF101" s="6"/>
      <c r="BM101" t="str">
        <f t="shared" si="17"/>
        <v/>
      </c>
      <c r="BN101" s="6"/>
      <c r="BU101" t="str">
        <f t="shared" si="18"/>
        <v/>
      </c>
      <c r="BV101" s="6"/>
      <c r="CC101" t="str">
        <f t="shared" si="19"/>
        <v/>
      </c>
    </row>
    <row r="102" spans="2:81" x14ac:dyDescent="0.35">
      <c r="B102" s="6"/>
      <c r="I102" t="str">
        <f t="shared" si="10"/>
        <v/>
      </c>
      <c r="J102" s="6"/>
      <c r="Q102" t="str">
        <f t="shared" si="11"/>
        <v/>
      </c>
      <c r="R102" s="6"/>
      <c r="Y102" t="str">
        <f t="shared" si="12"/>
        <v/>
      </c>
      <c r="Z102" s="6"/>
      <c r="AG102" t="str">
        <f t="shared" si="13"/>
        <v/>
      </c>
      <c r="AH102" s="6"/>
      <c r="AO102" t="str">
        <f t="shared" si="14"/>
        <v/>
      </c>
      <c r="AP102" s="6"/>
      <c r="AW102" t="str">
        <f t="shared" si="15"/>
        <v/>
      </c>
      <c r="AX102" s="6"/>
      <c r="BE102" t="str">
        <f t="shared" si="16"/>
        <v/>
      </c>
      <c r="BF102" s="6"/>
      <c r="BM102" t="str">
        <f t="shared" si="17"/>
        <v/>
      </c>
      <c r="BN102" s="6"/>
      <c r="BU102" t="str">
        <f t="shared" si="18"/>
        <v/>
      </c>
      <c r="BV102" s="6"/>
      <c r="CC102" t="str">
        <f t="shared" si="19"/>
        <v/>
      </c>
    </row>
    <row r="103" spans="2:81" x14ac:dyDescent="0.35">
      <c r="B103" s="6"/>
      <c r="I103" t="str">
        <f t="shared" si="10"/>
        <v/>
      </c>
      <c r="J103" s="6"/>
      <c r="Q103" t="str">
        <f t="shared" si="11"/>
        <v/>
      </c>
      <c r="R103" s="6"/>
      <c r="Y103" t="str">
        <f t="shared" si="12"/>
        <v/>
      </c>
      <c r="Z103" s="6"/>
      <c r="AG103" t="str">
        <f t="shared" si="13"/>
        <v/>
      </c>
      <c r="AH103" s="6"/>
      <c r="AO103" t="str">
        <f t="shared" si="14"/>
        <v/>
      </c>
      <c r="AP103" s="6"/>
      <c r="AW103" t="str">
        <f t="shared" si="15"/>
        <v/>
      </c>
      <c r="AX103" s="6"/>
      <c r="BE103" t="str">
        <f t="shared" si="16"/>
        <v/>
      </c>
      <c r="BF103" s="6"/>
      <c r="BM103" t="str">
        <f t="shared" si="17"/>
        <v/>
      </c>
      <c r="BN103" s="6"/>
      <c r="BU103" t="str">
        <f t="shared" si="18"/>
        <v/>
      </c>
      <c r="BV103" s="6"/>
      <c r="CC103" t="str">
        <f t="shared" si="19"/>
        <v/>
      </c>
    </row>
    <row r="104" spans="2:81" x14ac:dyDescent="0.35">
      <c r="B104" s="6"/>
      <c r="I104" t="str">
        <f t="shared" si="10"/>
        <v/>
      </c>
      <c r="J104" s="6"/>
      <c r="Q104" t="str">
        <f t="shared" si="11"/>
        <v/>
      </c>
      <c r="R104" s="6"/>
      <c r="Y104" t="str">
        <f t="shared" si="12"/>
        <v/>
      </c>
      <c r="Z104" s="6"/>
      <c r="AG104" t="str">
        <f t="shared" si="13"/>
        <v/>
      </c>
      <c r="AH104" s="6"/>
      <c r="AO104" t="str">
        <f t="shared" si="14"/>
        <v/>
      </c>
      <c r="AP104" s="6"/>
      <c r="AW104" t="str">
        <f t="shared" si="15"/>
        <v/>
      </c>
      <c r="AX104" s="6"/>
      <c r="BE104" t="str">
        <f t="shared" si="16"/>
        <v/>
      </c>
      <c r="BF104" s="6"/>
      <c r="BM104" t="str">
        <f t="shared" si="17"/>
        <v/>
      </c>
      <c r="BN104" s="6"/>
      <c r="BU104" t="str">
        <f t="shared" si="18"/>
        <v/>
      </c>
      <c r="BV104" s="6"/>
      <c r="CC104" t="str">
        <f t="shared" si="19"/>
        <v/>
      </c>
    </row>
    <row r="105" spans="2:81" x14ac:dyDescent="0.35">
      <c r="B105" s="6"/>
      <c r="I105" t="str">
        <f t="shared" si="10"/>
        <v/>
      </c>
      <c r="J105" s="6"/>
      <c r="Q105" t="str">
        <f t="shared" si="11"/>
        <v/>
      </c>
      <c r="R105" s="6"/>
      <c r="Y105" t="str">
        <f t="shared" si="12"/>
        <v/>
      </c>
      <c r="Z105" s="6"/>
      <c r="AG105" t="str">
        <f t="shared" si="13"/>
        <v/>
      </c>
      <c r="AH105" s="6"/>
      <c r="AO105" t="str">
        <f t="shared" si="14"/>
        <v/>
      </c>
      <c r="AP105" s="6"/>
      <c r="AW105" t="str">
        <f t="shared" si="15"/>
        <v/>
      </c>
      <c r="AX105" s="6"/>
      <c r="BE105" t="str">
        <f t="shared" si="16"/>
        <v/>
      </c>
      <c r="BF105" s="6"/>
      <c r="BM105" t="str">
        <f t="shared" si="17"/>
        <v/>
      </c>
      <c r="BN105" s="6"/>
      <c r="BU105" t="str">
        <f t="shared" si="18"/>
        <v/>
      </c>
      <c r="BV105" s="6"/>
      <c r="CC105" t="str">
        <f t="shared" si="19"/>
        <v/>
      </c>
    </row>
    <row r="106" spans="2:81" x14ac:dyDescent="0.35">
      <c r="B106" s="6"/>
      <c r="I106" t="str">
        <f t="shared" si="10"/>
        <v/>
      </c>
      <c r="J106" s="6"/>
      <c r="Q106" t="str">
        <f t="shared" si="11"/>
        <v/>
      </c>
      <c r="R106" s="6"/>
      <c r="Y106" t="str">
        <f t="shared" si="12"/>
        <v/>
      </c>
      <c r="Z106" s="6"/>
      <c r="AG106" t="str">
        <f t="shared" si="13"/>
        <v/>
      </c>
      <c r="AH106" s="6"/>
      <c r="AO106" t="str">
        <f t="shared" si="14"/>
        <v/>
      </c>
      <c r="AP106" s="6"/>
      <c r="AW106" t="str">
        <f t="shared" si="15"/>
        <v/>
      </c>
      <c r="AX106" s="6"/>
      <c r="BE106" t="str">
        <f t="shared" si="16"/>
        <v/>
      </c>
      <c r="BF106" s="6"/>
      <c r="BM106" t="str">
        <f t="shared" si="17"/>
        <v/>
      </c>
      <c r="BN106" s="6"/>
      <c r="BU106" t="str">
        <f t="shared" si="18"/>
        <v/>
      </c>
      <c r="BV106" s="6"/>
      <c r="CC106" t="str">
        <f t="shared" si="19"/>
        <v/>
      </c>
    </row>
    <row r="107" spans="2:81" x14ac:dyDescent="0.35">
      <c r="B107" s="6"/>
      <c r="I107" t="str">
        <f t="shared" si="10"/>
        <v/>
      </c>
      <c r="J107" s="6"/>
      <c r="Q107" t="str">
        <f t="shared" si="11"/>
        <v/>
      </c>
      <c r="R107" s="6"/>
      <c r="Y107" t="str">
        <f t="shared" si="12"/>
        <v/>
      </c>
      <c r="Z107" s="6"/>
      <c r="AG107" t="str">
        <f t="shared" si="13"/>
        <v/>
      </c>
      <c r="AH107" s="6"/>
      <c r="AO107" t="str">
        <f t="shared" si="14"/>
        <v/>
      </c>
      <c r="AP107" s="6"/>
      <c r="AW107" t="str">
        <f t="shared" si="15"/>
        <v/>
      </c>
      <c r="AX107" s="6"/>
      <c r="BE107" t="str">
        <f t="shared" si="16"/>
        <v/>
      </c>
      <c r="BF107" s="6"/>
      <c r="BM107" t="str">
        <f t="shared" si="17"/>
        <v/>
      </c>
      <c r="BN107" s="6"/>
      <c r="BU107" t="str">
        <f t="shared" si="18"/>
        <v/>
      </c>
      <c r="BV107" s="6"/>
      <c r="CC107" t="str">
        <f t="shared" si="19"/>
        <v/>
      </c>
    </row>
    <row r="108" spans="2:81" x14ac:dyDescent="0.35">
      <c r="B108" s="6"/>
      <c r="I108" t="str">
        <f t="shared" si="10"/>
        <v/>
      </c>
      <c r="J108" s="6"/>
      <c r="Q108" t="str">
        <f t="shared" si="11"/>
        <v/>
      </c>
      <c r="R108" s="6"/>
      <c r="Y108" t="str">
        <f t="shared" si="12"/>
        <v/>
      </c>
      <c r="Z108" s="6"/>
      <c r="AG108" t="str">
        <f t="shared" si="13"/>
        <v/>
      </c>
      <c r="AH108" s="6"/>
      <c r="AO108" t="str">
        <f t="shared" si="14"/>
        <v/>
      </c>
      <c r="AP108" s="6"/>
      <c r="AW108" t="str">
        <f t="shared" si="15"/>
        <v/>
      </c>
      <c r="AX108" s="6"/>
      <c r="BE108" t="str">
        <f t="shared" si="16"/>
        <v/>
      </c>
      <c r="BF108" s="6"/>
      <c r="BM108" t="str">
        <f t="shared" si="17"/>
        <v/>
      </c>
      <c r="BN108" s="6"/>
      <c r="BU108" t="str">
        <f t="shared" si="18"/>
        <v/>
      </c>
      <c r="BV108" s="6"/>
      <c r="CC108" t="str">
        <f t="shared" si="19"/>
        <v/>
      </c>
    </row>
    <row r="109" spans="2:81" x14ac:dyDescent="0.35">
      <c r="B109" s="6"/>
      <c r="I109" t="str">
        <f t="shared" si="10"/>
        <v/>
      </c>
      <c r="J109" s="6"/>
      <c r="Q109" t="str">
        <f t="shared" si="11"/>
        <v/>
      </c>
      <c r="R109" s="6"/>
      <c r="Y109" t="str">
        <f t="shared" si="12"/>
        <v/>
      </c>
      <c r="Z109" s="6"/>
      <c r="AG109" t="str">
        <f t="shared" si="13"/>
        <v/>
      </c>
      <c r="AH109" s="6"/>
      <c r="AO109" t="str">
        <f t="shared" si="14"/>
        <v/>
      </c>
      <c r="AP109" s="6"/>
      <c r="AW109" t="str">
        <f t="shared" si="15"/>
        <v/>
      </c>
      <c r="AX109" s="6"/>
      <c r="BE109" t="str">
        <f t="shared" si="16"/>
        <v/>
      </c>
      <c r="BF109" s="6"/>
      <c r="BM109" t="str">
        <f t="shared" si="17"/>
        <v/>
      </c>
      <c r="BN109" s="6"/>
      <c r="BU109" t="str">
        <f t="shared" si="18"/>
        <v/>
      </c>
      <c r="BV109" s="6"/>
      <c r="CC109" t="str">
        <f t="shared" si="19"/>
        <v/>
      </c>
    </row>
    <row r="110" spans="2:81" x14ac:dyDescent="0.35">
      <c r="B110" s="6"/>
      <c r="I110" t="str">
        <f t="shared" si="10"/>
        <v/>
      </c>
      <c r="J110" s="6"/>
      <c r="Q110" t="str">
        <f t="shared" si="11"/>
        <v/>
      </c>
      <c r="R110" s="6"/>
      <c r="Y110" t="str">
        <f t="shared" si="12"/>
        <v/>
      </c>
      <c r="Z110" s="6"/>
      <c r="AG110" t="str">
        <f t="shared" si="13"/>
        <v/>
      </c>
      <c r="AH110" s="6"/>
      <c r="AO110" t="str">
        <f t="shared" si="14"/>
        <v/>
      </c>
      <c r="AP110" s="6"/>
      <c r="AW110" t="str">
        <f t="shared" si="15"/>
        <v/>
      </c>
      <c r="AX110" s="6"/>
      <c r="BE110" t="str">
        <f t="shared" si="16"/>
        <v/>
      </c>
      <c r="BF110" s="6"/>
      <c r="BM110" t="str">
        <f t="shared" si="17"/>
        <v/>
      </c>
      <c r="BN110" s="6"/>
      <c r="BU110" t="str">
        <f t="shared" si="18"/>
        <v/>
      </c>
      <c r="BV110" s="6"/>
      <c r="CC110" t="str">
        <f t="shared" si="19"/>
        <v/>
      </c>
    </row>
    <row r="111" spans="2:81" x14ac:dyDescent="0.35">
      <c r="B111" s="6"/>
      <c r="I111" t="str">
        <f t="shared" si="10"/>
        <v/>
      </c>
      <c r="J111" s="6"/>
      <c r="Q111" t="str">
        <f t="shared" si="11"/>
        <v/>
      </c>
      <c r="R111" s="6"/>
      <c r="Y111" t="str">
        <f t="shared" si="12"/>
        <v/>
      </c>
      <c r="Z111" s="6"/>
      <c r="AG111" t="str">
        <f t="shared" si="13"/>
        <v/>
      </c>
      <c r="AH111" s="6"/>
      <c r="AO111" t="str">
        <f t="shared" si="14"/>
        <v/>
      </c>
      <c r="AP111" s="6"/>
      <c r="AW111" t="str">
        <f t="shared" si="15"/>
        <v/>
      </c>
      <c r="AX111" s="6"/>
      <c r="BE111" t="str">
        <f t="shared" si="16"/>
        <v/>
      </c>
      <c r="BF111" s="6"/>
      <c r="BM111" t="str">
        <f t="shared" si="17"/>
        <v/>
      </c>
      <c r="BN111" s="6"/>
      <c r="BU111" t="str">
        <f t="shared" si="18"/>
        <v/>
      </c>
      <c r="BV111" s="6"/>
      <c r="CC111" t="str">
        <f t="shared" si="19"/>
        <v/>
      </c>
    </row>
    <row r="112" spans="2:81" x14ac:dyDescent="0.35">
      <c r="B112" s="6"/>
      <c r="I112" t="str">
        <f t="shared" si="10"/>
        <v/>
      </c>
      <c r="J112" s="6"/>
      <c r="Q112" t="str">
        <f t="shared" si="11"/>
        <v/>
      </c>
      <c r="R112" s="6"/>
      <c r="Y112" t="str">
        <f t="shared" si="12"/>
        <v/>
      </c>
      <c r="Z112" s="6"/>
      <c r="AG112" t="str">
        <f t="shared" si="13"/>
        <v/>
      </c>
      <c r="AH112" s="6"/>
      <c r="AO112" t="str">
        <f t="shared" si="14"/>
        <v/>
      </c>
      <c r="AP112" s="6"/>
      <c r="AW112" t="str">
        <f t="shared" si="15"/>
        <v/>
      </c>
      <c r="AX112" s="6"/>
      <c r="BE112" t="str">
        <f t="shared" si="16"/>
        <v/>
      </c>
      <c r="BF112" s="6"/>
      <c r="BM112" t="str">
        <f t="shared" si="17"/>
        <v/>
      </c>
      <c r="BN112" s="6"/>
      <c r="BU112" t="str">
        <f t="shared" si="18"/>
        <v/>
      </c>
      <c r="BV112" s="6"/>
      <c r="CC112" t="str">
        <f t="shared" si="19"/>
        <v/>
      </c>
    </row>
    <row r="113" spans="2:81" x14ac:dyDescent="0.35">
      <c r="B113" s="6"/>
      <c r="I113" t="str">
        <f t="shared" si="10"/>
        <v/>
      </c>
      <c r="J113" s="6"/>
      <c r="Q113" t="str">
        <f t="shared" si="11"/>
        <v/>
      </c>
      <c r="R113" s="6"/>
      <c r="Y113" t="str">
        <f t="shared" si="12"/>
        <v/>
      </c>
      <c r="Z113" s="6"/>
      <c r="AG113" t="str">
        <f t="shared" si="13"/>
        <v/>
      </c>
      <c r="AH113" s="6"/>
      <c r="AO113" t="str">
        <f t="shared" si="14"/>
        <v/>
      </c>
      <c r="AP113" s="6"/>
      <c r="AW113" t="str">
        <f t="shared" si="15"/>
        <v/>
      </c>
      <c r="AX113" s="6"/>
      <c r="BE113" t="str">
        <f t="shared" si="16"/>
        <v/>
      </c>
      <c r="BF113" s="6"/>
      <c r="BM113" t="str">
        <f t="shared" si="17"/>
        <v/>
      </c>
      <c r="BN113" s="6"/>
      <c r="BU113" t="str">
        <f t="shared" si="18"/>
        <v/>
      </c>
      <c r="BV113" s="6"/>
      <c r="CC113" t="str">
        <f t="shared" si="19"/>
        <v/>
      </c>
    </row>
    <row r="114" spans="2:81" x14ac:dyDescent="0.35">
      <c r="B114" s="6"/>
      <c r="I114" t="str">
        <f t="shared" si="10"/>
        <v/>
      </c>
      <c r="J114" s="6"/>
      <c r="Q114" t="str">
        <f t="shared" si="11"/>
        <v/>
      </c>
      <c r="R114" s="6"/>
      <c r="Y114" t="str">
        <f t="shared" si="12"/>
        <v/>
      </c>
      <c r="Z114" s="6"/>
      <c r="AG114" t="str">
        <f t="shared" si="13"/>
        <v/>
      </c>
      <c r="AH114" s="6"/>
      <c r="AO114" t="str">
        <f t="shared" si="14"/>
        <v/>
      </c>
      <c r="AP114" s="6"/>
      <c r="AW114" t="str">
        <f t="shared" si="15"/>
        <v/>
      </c>
      <c r="AX114" s="6"/>
      <c r="BE114" t="str">
        <f t="shared" si="16"/>
        <v/>
      </c>
      <c r="BF114" s="6"/>
      <c r="BM114" t="str">
        <f t="shared" si="17"/>
        <v/>
      </c>
      <c r="BN114" s="6"/>
      <c r="BU114" t="str">
        <f t="shared" si="18"/>
        <v/>
      </c>
      <c r="BV114" s="6"/>
      <c r="CC114" t="str">
        <f t="shared" si="19"/>
        <v/>
      </c>
    </row>
    <row r="115" spans="2:81" x14ac:dyDescent="0.35">
      <c r="B115" s="6"/>
      <c r="I115" t="str">
        <f t="shared" si="10"/>
        <v/>
      </c>
      <c r="J115" s="6"/>
      <c r="Q115" t="str">
        <f t="shared" si="11"/>
        <v/>
      </c>
      <c r="R115" s="6"/>
      <c r="Y115" t="str">
        <f t="shared" si="12"/>
        <v/>
      </c>
      <c r="Z115" s="6"/>
      <c r="AG115" t="str">
        <f t="shared" si="13"/>
        <v/>
      </c>
      <c r="AH115" s="6"/>
      <c r="AO115" t="str">
        <f t="shared" si="14"/>
        <v/>
      </c>
      <c r="AP115" s="6"/>
      <c r="AW115" t="str">
        <f t="shared" si="15"/>
        <v/>
      </c>
      <c r="AX115" s="6"/>
      <c r="BE115" t="str">
        <f t="shared" si="16"/>
        <v/>
      </c>
      <c r="BF115" s="6"/>
      <c r="BM115" t="str">
        <f t="shared" si="17"/>
        <v/>
      </c>
      <c r="BN115" s="6"/>
      <c r="BU115" t="str">
        <f t="shared" si="18"/>
        <v/>
      </c>
      <c r="BV115" s="6"/>
      <c r="CC115" t="str">
        <f t="shared" si="19"/>
        <v/>
      </c>
    </row>
    <row r="116" spans="2:81" x14ac:dyDescent="0.35">
      <c r="B116" s="6"/>
      <c r="I116" t="str">
        <f t="shared" si="10"/>
        <v/>
      </c>
      <c r="J116" s="6"/>
      <c r="Q116" t="str">
        <f t="shared" si="11"/>
        <v/>
      </c>
      <c r="R116" s="6"/>
      <c r="Y116" t="str">
        <f t="shared" si="12"/>
        <v/>
      </c>
      <c r="Z116" s="6"/>
      <c r="AG116" t="str">
        <f t="shared" si="13"/>
        <v/>
      </c>
      <c r="AH116" s="6"/>
      <c r="AO116" t="str">
        <f t="shared" si="14"/>
        <v/>
      </c>
      <c r="AP116" s="6"/>
      <c r="AW116" t="str">
        <f t="shared" si="15"/>
        <v/>
      </c>
      <c r="AX116" s="6"/>
      <c r="BE116" t="str">
        <f t="shared" si="16"/>
        <v/>
      </c>
      <c r="BF116" s="6"/>
      <c r="BM116" t="str">
        <f t="shared" si="17"/>
        <v/>
      </c>
      <c r="BN116" s="6"/>
      <c r="BU116" t="str">
        <f t="shared" si="18"/>
        <v/>
      </c>
      <c r="BV116" s="6"/>
      <c r="CC116" t="str">
        <f t="shared" si="19"/>
        <v/>
      </c>
    </row>
    <row r="117" spans="2:81" x14ac:dyDescent="0.35">
      <c r="B117" s="6"/>
      <c r="I117" t="str">
        <f t="shared" si="10"/>
        <v/>
      </c>
      <c r="J117" s="6"/>
      <c r="Q117" t="str">
        <f t="shared" si="11"/>
        <v/>
      </c>
      <c r="R117" s="6"/>
      <c r="Y117" t="str">
        <f t="shared" si="12"/>
        <v/>
      </c>
      <c r="Z117" s="6"/>
      <c r="AG117" t="str">
        <f t="shared" si="13"/>
        <v/>
      </c>
      <c r="AH117" s="6"/>
      <c r="AO117" t="str">
        <f t="shared" si="14"/>
        <v/>
      </c>
      <c r="AP117" s="6"/>
      <c r="AW117" t="str">
        <f t="shared" si="15"/>
        <v/>
      </c>
      <c r="AX117" s="6"/>
      <c r="BE117" t="str">
        <f t="shared" si="16"/>
        <v/>
      </c>
      <c r="BF117" s="6"/>
      <c r="BM117" t="str">
        <f t="shared" si="17"/>
        <v/>
      </c>
      <c r="BN117" s="6"/>
      <c r="BU117" t="str">
        <f t="shared" si="18"/>
        <v/>
      </c>
      <c r="BV117" s="6"/>
      <c r="CC117" t="str">
        <f t="shared" si="19"/>
        <v/>
      </c>
    </row>
    <row r="118" spans="2:81" x14ac:dyDescent="0.35">
      <c r="B118" s="6"/>
      <c r="I118" t="str">
        <f t="shared" si="10"/>
        <v/>
      </c>
      <c r="J118" s="6"/>
      <c r="Q118" t="str">
        <f t="shared" si="11"/>
        <v/>
      </c>
      <c r="R118" s="6"/>
      <c r="Y118" t="str">
        <f t="shared" si="12"/>
        <v/>
      </c>
      <c r="Z118" s="6"/>
      <c r="AG118" t="str">
        <f t="shared" si="13"/>
        <v/>
      </c>
      <c r="AH118" s="6"/>
      <c r="AO118" t="str">
        <f t="shared" si="14"/>
        <v/>
      </c>
      <c r="AP118" s="6"/>
      <c r="AW118" t="str">
        <f t="shared" si="15"/>
        <v/>
      </c>
      <c r="AX118" s="6"/>
      <c r="BE118" t="str">
        <f t="shared" si="16"/>
        <v/>
      </c>
      <c r="BF118" s="6"/>
      <c r="BM118" t="str">
        <f t="shared" si="17"/>
        <v/>
      </c>
      <c r="BN118" s="6"/>
      <c r="BU118" t="str">
        <f t="shared" si="18"/>
        <v/>
      </c>
      <c r="BV118" s="6"/>
      <c r="CC118" t="str">
        <f t="shared" si="19"/>
        <v/>
      </c>
    </row>
    <row r="119" spans="2:81" x14ac:dyDescent="0.35">
      <c r="B119" s="6"/>
      <c r="I119" t="str">
        <f t="shared" si="10"/>
        <v/>
      </c>
      <c r="J119" s="6"/>
      <c r="Q119" t="str">
        <f t="shared" si="11"/>
        <v/>
      </c>
      <c r="R119" s="6"/>
      <c r="Y119" t="str">
        <f t="shared" si="12"/>
        <v/>
      </c>
      <c r="Z119" s="6"/>
      <c r="AG119" t="str">
        <f t="shared" si="13"/>
        <v/>
      </c>
      <c r="AH119" s="6"/>
      <c r="AO119" t="str">
        <f t="shared" si="14"/>
        <v/>
      </c>
      <c r="AP119" s="6"/>
      <c r="AW119" t="str">
        <f t="shared" si="15"/>
        <v/>
      </c>
      <c r="AX119" s="6"/>
      <c r="BE119" t="str">
        <f t="shared" si="16"/>
        <v/>
      </c>
      <c r="BF119" s="6"/>
      <c r="BM119" t="str">
        <f t="shared" si="17"/>
        <v/>
      </c>
      <c r="BN119" s="6"/>
      <c r="BU119" t="str">
        <f t="shared" si="18"/>
        <v/>
      </c>
      <c r="BV119" s="6"/>
      <c r="CC119" t="str">
        <f t="shared" si="19"/>
        <v/>
      </c>
    </row>
    <row r="120" spans="2:81" x14ac:dyDescent="0.35">
      <c r="B120" s="6"/>
      <c r="I120" t="str">
        <f t="shared" si="10"/>
        <v/>
      </c>
      <c r="J120" s="6"/>
      <c r="Q120" t="str">
        <f t="shared" si="11"/>
        <v/>
      </c>
      <c r="R120" s="6"/>
      <c r="Y120" t="str">
        <f t="shared" si="12"/>
        <v/>
      </c>
      <c r="Z120" s="6"/>
      <c r="AG120" t="str">
        <f t="shared" si="13"/>
        <v/>
      </c>
      <c r="AH120" s="6"/>
      <c r="AO120" t="str">
        <f t="shared" si="14"/>
        <v/>
      </c>
      <c r="AP120" s="6"/>
      <c r="AW120" t="str">
        <f t="shared" si="15"/>
        <v/>
      </c>
      <c r="AX120" s="6"/>
      <c r="BE120" t="str">
        <f t="shared" si="16"/>
        <v/>
      </c>
      <c r="BF120" s="6"/>
      <c r="BM120" t="str">
        <f t="shared" si="17"/>
        <v/>
      </c>
      <c r="BN120" s="6"/>
      <c r="BU120" t="str">
        <f t="shared" si="18"/>
        <v/>
      </c>
      <c r="BV120" s="6"/>
      <c r="CC120" t="str">
        <f t="shared" si="19"/>
        <v/>
      </c>
    </row>
    <row r="121" spans="2:81" x14ac:dyDescent="0.35">
      <c r="B121" s="6"/>
      <c r="I121" t="str">
        <f t="shared" si="10"/>
        <v/>
      </c>
      <c r="J121" s="6"/>
      <c r="Q121" t="str">
        <f t="shared" si="11"/>
        <v/>
      </c>
      <c r="R121" s="6"/>
      <c r="Y121" t="str">
        <f t="shared" si="12"/>
        <v/>
      </c>
      <c r="Z121" s="6"/>
      <c r="AG121" t="str">
        <f t="shared" si="13"/>
        <v/>
      </c>
      <c r="AH121" s="6"/>
      <c r="AO121" t="str">
        <f t="shared" si="14"/>
        <v/>
      </c>
      <c r="AP121" s="6"/>
      <c r="AW121" t="str">
        <f t="shared" si="15"/>
        <v/>
      </c>
      <c r="AX121" s="6"/>
      <c r="BE121" t="str">
        <f t="shared" si="16"/>
        <v/>
      </c>
      <c r="BF121" s="6"/>
      <c r="BM121" t="str">
        <f t="shared" si="17"/>
        <v/>
      </c>
      <c r="BN121" s="6"/>
      <c r="BU121" t="str">
        <f t="shared" si="18"/>
        <v/>
      </c>
      <c r="BV121" s="6"/>
      <c r="CC121" t="str">
        <f t="shared" si="19"/>
        <v/>
      </c>
    </row>
    <row r="122" spans="2:81" x14ac:dyDescent="0.35">
      <c r="B122" s="6"/>
      <c r="I122" t="str">
        <f t="shared" si="10"/>
        <v/>
      </c>
      <c r="J122" s="6"/>
      <c r="Q122" t="str">
        <f t="shared" si="11"/>
        <v/>
      </c>
      <c r="R122" s="6"/>
      <c r="Y122" t="str">
        <f t="shared" si="12"/>
        <v/>
      </c>
      <c r="Z122" s="6"/>
      <c r="AG122" t="str">
        <f t="shared" si="13"/>
        <v/>
      </c>
      <c r="AH122" s="6"/>
      <c r="AO122" t="str">
        <f t="shared" si="14"/>
        <v/>
      </c>
      <c r="AP122" s="6"/>
      <c r="AW122" t="str">
        <f t="shared" si="15"/>
        <v/>
      </c>
      <c r="AX122" s="6"/>
      <c r="BE122" t="str">
        <f t="shared" si="16"/>
        <v/>
      </c>
      <c r="BF122" s="6"/>
      <c r="BM122" t="str">
        <f t="shared" si="17"/>
        <v/>
      </c>
      <c r="BN122" s="6"/>
      <c r="BU122" t="str">
        <f t="shared" si="18"/>
        <v/>
      </c>
      <c r="BV122" s="6"/>
      <c r="CC122" t="str">
        <f t="shared" si="19"/>
        <v/>
      </c>
    </row>
    <row r="123" spans="2:81" x14ac:dyDescent="0.35">
      <c r="B123" s="6"/>
      <c r="I123" t="str">
        <f t="shared" si="10"/>
        <v/>
      </c>
      <c r="J123" s="6"/>
      <c r="Q123" t="str">
        <f t="shared" si="11"/>
        <v/>
      </c>
      <c r="R123" s="6"/>
      <c r="Y123" t="str">
        <f t="shared" si="12"/>
        <v/>
      </c>
      <c r="Z123" s="6"/>
      <c r="AG123" t="str">
        <f t="shared" si="13"/>
        <v/>
      </c>
      <c r="AH123" s="6"/>
      <c r="AO123" t="str">
        <f t="shared" si="14"/>
        <v/>
      </c>
      <c r="AP123" s="6"/>
      <c r="AW123" t="str">
        <f t="shared" si="15"/>
        <v/>
      </c>
      <c r="AX123" s="6"/>
      <c r="BE123" t="str">
        <f t="shared" si="16"/>
        <v/>
      </c>
      <c r="BF123" s="6"/>
      <c r="BM123" t="str">
        <f t="shared" si="17"/>
        <v/>
      </c>
      <c r="BN123" s="6"/>
      <c r="BU123" t="str">
        <f t="shared" si="18"/>
        <v/>
      </c>
      <c r="BV123" s="6"/>
      <c r="CC123" t="str">
        <f t="shared" si="19"/>
        <v/>
      </c>
    </row>
    <row r="124" spans="2:81" x14ac:dyDescent="0.35">
      <c r="B124" s="6"/>
      <c r="I124" t="str">
        <f t="shared" si="10"/>
        <v/>
      </c>
      <c r="J124" s="6"/>
      <c r="Q124" t="str">
        <f t="shared" si="11"/>
        <v/>
      </c>
      <c r="R124" s="6"/>
      <c r="Y124" t="str">
        <f t="shared" si="12"/>
        <v/>
      </c>
      <c r="Z124" s="6"/>
      <c r="AG124" t="str">
        <f t="shared" si="13"/>
        <v/>
      </c>
      <c r="AH124" s="6"/>
      <c r="AO124" t="str">
        <f t="shared" si="14"/>
        <v/>
      </c>
      <c r="AP124" s="6"/>
      <c r="AW124" t="str">
        <f t="shared" si="15"/>
        <v/>
      </c>
      <c r="AX124" s="6"/>
      <c r="BE124" t="str">
        <f t="shared" si="16"/>
        <v/>
      </c>
      <c r="BF124" s="6"/>
      <c r="BM124" t="str">
        <f t="shared" si="17"/>
        <v/>
      </c>
      <c r="BN124" s="6"/>
      <c r="BU124" t="str">
        <f t="shared" si="18"/>
        <v/>
      </c>
      <c r="BV124" s="6"/>
      <c r="CC124" t="str">
        <f t="shared" si="19"/>
        <v/>
      </c>
    </row>
    <row r="125" spans="2:81" x14ac:dyDescent="0.35">
      <c r="B125" s="6"/>
      <c r="I125" t="str">
        <f t="shared" si="10"/>
        <v/>
      </c>
      <c r="J125" s="6"/>
      <c r="Q125" t="str">
        <f t="shared" si="11"/>
        <v/>
      </c>
      <c r="R125" s="6"/>
      <c r="Y125" t="str">
        <f t="shared" si="12"/>
        <v/>
      </c>
      <c r="Z125" s="6"/>
      <c r="AG125" t="str">
        <f t="shared" si="13"/>
        <v/>
      </c>
      <c r="AH125" s="6"/>
      <c r="AO125" t="str">
        <f t="shared" si="14"/>
        <v/>
      </c>
      <c r="AP125" s="6"/>
      <c r="AW125" t="str">
        <f t="shared" si="15"/>
        <v/>
      </c>
      <c r="AX125" s="6"/>
      <c r="BE125" t="str">
        <f t="shared" si="16"/>
        <v/>
      </c>
      <c r="BF125" s="6"/>
      <c r="BM125" t="str">
        <f t="shared" si="17"/>
        <v/>
      </c>
      <c r="BN125" s="6"/>
      <c r="BU125" t="str">
        <f t="shared" si="18"/>
        <v/>
      </c>
      <c r="BV125" s="6"/>
      <c r="CC125" t="str">
        <f t="shared" si="19"/>
        <v/>
      </c>
    </row>
    <row r="126" spans="2:81" x14ac:dyDescent="0.35">
      <c r="B126" s="6"/>
      <c r="I126" t="str">
        <f t="shared" si="10"/>
        <v/>
      </c>
      <c r="J126" s="6"/>
      <c r="Q126" t="str">
        <f t="shared" si="11"/>
        <v/>
      </c>
      <c r="R126" s="6"/>
      <c r="Y126" t="str">
        <f t="shared" si="12"/>
        <v/>
      </c>
      <c r="Z126" s="6"/>
      <c r="AG126" t="str">
        <f t="shared" si="13"/>
        <v/>
      </c>
      <c r="AH126" s="6"/>
      <c r="AO126" t="str">
        <f t="shared" si="14"/>
        <v/>
      </c>
      <c r="AP126" s="6"/>
      <c r="AW126" t="str">
        <f t="shared" si="15"/>
        <v/>
      </c>
      <c r="AX126" s="6"/>
      <c r="BE126" t="str">
        <f t="shared" si="16"/>
        <v/>
      </c>
      <c r="BF126" s="6"/>
      <c r="BM126" t="str">
        <f t="shared" si="17"/>
        <v/>
      </c>
      <c r="BN126" s="6"/>
      <c r="BU126" t="str">
        <f t="shared" si="18"/>
        <v/>
      </c>
      <c r="BV126" s="6"/>
      <c r="CC126" t="str">
        <f t="shared" si="19"/>
        <v/>
      </c>
    </row>
    <row r="127" spans="2:81" x14ac:dyDescent="0.35">
      <c r="B127" s="6"/>
      <c r="I127" t="str">
        <f t="shared" si="10"/>
        <v/>
      </c>
      <c r="J127" s="6"/>
      <c r="Q127" t="str">
        <f t="shared" si="11"/>
        <v/>
      </c>
      <c r="R127" s="6"/>
      <c r="Y127" t="str">
        <f t="shared" si="12"/>
        <v/>
      </c>
      <c r="Z127" s="6"/>
      <c r="AG127" t="str">
        <f t="shared" si="13"/>
        <v/>
      </c>
      <c r="AH127" s="6"/>
      <c r="AO127" t="str">
        <f t="shared" si="14"/>
        <v/>
      </c>
      <c r="AP127" s="6"/>
      <c r="AW127" t="str">
        <f t="shared" si="15"/>
        <v/>
      </c>
      <c r="AX127" s="6"/>
      <c r="BE127" t="str">
        <f t="shared" si="16"/>
        <v/>
      </c>
      <c r="BF127" s="6"/>
      <c r="BM127" t="str">
        <f t="shared" si="17"/>
        <v/>
      </c>
      <c r="BN127" s="6"/>
      <c r="BU127" t="str">
        <f t="shared" si="18"/>
        <v/>
      </c>
      <c r="BV127" s="6"/>
      <c r="CC127" t="str">
        <f t="shared" si="19"/>
        <v/>
      </c>
    </row>
    <row r="128" spans="2:81" x14ac:dyDescent="0.35">
      <c r="B128" s="6"/>
      <c r="I128" t="str">
        <f t="shared" si="10"/>
        <v/>
      </c>
      <c r="J128" s="6"/>
      <c r="Q128" t="str">
        <f t="shared" si="11"/>
        <v/>
      </c>
      <c r="R128" s="6"/>
      <c r="Y128" t="str">
        <f t="shared" si="12"/>
        <v/>
      </c>
      <c r="Z128" s="6"/>
      <c r="AG128" t="str">
        <f t="shared" si="13"/>
        <v/>
      </c>
      <c r="AH128" s="6"/>
      <c r="AO128" t="str">
        <f t="shared" si="14"/>
        <v/>
      </c>
      <c r="AP128" s="6"/>
      <c r="AW128" t="str">
        <f t="shared" si="15"/>
        <v/>
      </c>
      <c r="AX128" s="6"/>
      <c r="BE128" t="str">
        <f t="shared" si="16"/>
        <v/>
      </c>
      <c r="BF128" s="6"/>
      <c r="BM128" t="str">
        <f t="shared" si="17"/>
        <v/>
      </c>
      <c r="BN128" s="6"/>
      <c r="BU128" t="str">
        <f t="shared" si="18"/>
        <v/>
      </c>
      <c r="BV128" s="6"/>
      <c r="CC128" t="str">
        <f t="shared" si="19"/>
        <v/>
      </c>
    </row>
    <row r="129" spans="2:81" x14ac:dyDescent="0.35">
      <c r="B129" s="6"/>
      <c r="I129" t="str">
        <f t="shared" si="10"/>
        <v/>
      </c>
      <c r="J129" s="6"/>
      <c r="Q129" t="str">
        <f t="shared" si="11"/>
        <v/>
      </c>
      <c r="R129" s="6"/>
      <c r="Y129" t="str">
        <f t="shared" si="12"/>
        <v/>
      </c>
      <c r="Z129" s="6"/>
      <c r="AG129" t="str">
        <f t="shared" si="13"/>
        <v/>
      </c>
      <c r="AH129" s="6"/>
      <c r="AO129" t="str">
        <f t="shared" si="14"/>
        <v/>
      </c>
      <c r="AP129" s="6"/>
      <c r="AW129" t="str">
        <f t="shared" si="15"/>
        <v/>
      </c>
      <c r="AX129" s="6"/>
      <c r="BE129" t="str">
        <f t="shared" si="16"/>
        <v/>
      </c>
      <c r="BF129" s="6"/>
      <c r="BM129" t="str">
        <f t="shared" si="17"/>
        <v/>
      </c>
      <c r="BN129" s="6"/>
      <c r="BU129" t="str">
        <f t="shared" si="18"/>
        <v/>
      </c>
      <c r="BV129" s="6"/>
      <c r="CC129" t="str">
        <f t="shared" si="19"/>
        <v/>
      </c>
    </row>
    <row r="130" spans="2:81" x14ac:dyDescent="0.35">
      <c r="B130" s="6"/>
      <c r="I130" t="str">
        <f t="shared" si="10"/>
        <v/>
      </c>
      <c r="J130" s="6"/>
      <c r="Q130" t="str">
        <f t="shared" si="11"/>
        <v/>
      </c>
      <c r="R130" s="6"/>
      <c r="Y130" t="str">
        <f t="shared" si="12"/>
        <v/>
      </c>
      <c r="Z130" s="6"/>
      <c r="AG130" t="str">
        <f t="shared" si="13"/>
        <v/>
      </c>
      <c r="AH130" s="6"/>
      <c r="AO130" t="str">
        <f t="shared" si="14"/>
        <v/>
      </c>
      <c r="AP130" s="6"/>
      <c r="AW130" t="str">
        <f t="shared" si="15"/>
        <v/>
      </c>
      <c r="AX130" s="6"/>
      <c r="BE130" t="str">
        <f t="shared" si="16"/>
        <v/>
      </c>
      <c r="BF130" s="6"/>
      <c r="BM130" t="str">
        <f t="shared" si="17"/>
        <v/>
      </c>
      <c r="BN130" s="6"/>
      <c r="BU130" t="str">
        <f t="shared" si="18"/>
        <v/>
      </c>
      <c r="BV130" s="6"/>
      <c r="CC130" t="str">
        <f t="shared" si="19"/>
        <v/>
      </c>
    </row>
    <row r="131" spans="2:81" x14ac:dyDescent="0.35">
      <c r="B131" s="6"/>
      <c r="I131" t="str">
        <f t="shared" ref="I131:I194" si="20">IF(H132="","",H131/H132-1)</f>
        <v/>
      </c>
      <c r="J131" s="6"/>
      <c r="Q131" t="str">
        <f t="shared" ref="Q131:Q194" si="21">IF(P132="","",P131/P132-1)</f>
        <v/>
      </c>
      <c r="R131" s="6"/>
      <c r="Y131" t="str">
        <f t="shared" ref="Y131:Y194" si="22">IF(X132="","",X131/X132-1)</f>
        <v/>
      </c>
      <c r="Z131" s="6"/>
      <c r="AG131" t="str">
        <f t="shared" ref="AG131:AG194" si="23">IF(AF132="","",AF131/AF132-1)</f>
        <v/>
      </c>
      <c r="AH131" s="6"/>
      <c r="AO131" t="str">
        <f t="shared" ref="AO131:AO194" si="24">IF(AN132="","",AN131/AN132-1)</f>
        <v/>
      </c>
      <c r="AP131" s="6"/>
      <c r="AW131" t="str">
        <f t="shared" ref="AW131:AW194" si="25">IF(AV132="","",AV131/AV132-1)</f>
        <v/>
      </c>
      <c r="AX131" s="6"/>
      <c r="BE131" t="str">
        <f t="shared" ref="BE131:BE194" si="26">IF(BD132="","",BD131/BD132-1)</f>
        <v/>
      </c>
      <c r="BF131" s="6"/>
      <c r="BM131" t="str">
        <f t="shared" ref="BM131:BM194" si="27">IF(BL132="","",BL131/BL132-1)</f>
        <v/>
      </c>
      <c r="BN131" s="6"/>
      <c r="BU131" t="str">
        <f t="shared" ref="BU131:BU194" si="28">IF(BT132="","",BT131/BT132-1)</f>
        <v/>
      </c>
      <c r="BV131" s="6"/>
      <c r="CC131" t="str">
        <f t="shared" ref="CC131:CC194" si="29">IF(CB132="","",CB131/CB132-1)</f>
        <v/>
      </c>
    </row>
    <row r="132" spans="2:81" x14ac:dyDescent="0.35">
      <c r="B132" s="6"/>
      <c r="I132" t="str">
        <f t="shared" si="20"/>
        <v/>
      </c>
      <c r="J132" s="6"/>
      <c r="Q132" t="str">
        <f t="shared" si="21"/>
        <v/>
      </c>
      <c r="R132" s="6"/>
      <c r="Y132" t="str">
        <f t="shared" si="22"/>
        <v/>
      </c>
      <c r="Z132" s="6"/>
      <c r="AG132" t="str">
        <f t="shared" si="23"/>
        <v/>
      </c>
      <c r="AH132" s="6"/>
      <c r="AO132" t="str">
        <f t="shared" si="24"/>
        <v/>
      </c>
      <c r="AP132" s="6"/>
      <c r="AW132" t="str">
        <f t="shared" si="25"/>
        <v/>
      </c>
      <c r="AX132" s="6"/>
      <c r="BE132" t="str">
        <f t="shared" si="26"/>
        <v/>
      </c>
      <c r="BF132" s="6"/>
      <c r="BM132" t="str">
        <f t="shared" si="27"/>
        <v/>
      </c>
      <c r="BN132" s="6"/>
      <c r="BU132" t="str">
        <f t="shared" si="28"/>
        <v/>
      </c>
      <c r="BV132" s="6"/>
      <c r="CC132" t="str">
        <f t="shared" si="29"/>
        <v/>
      </c>
    </row>
    <row r="133" spans="2:81" x14ac:dyDescent="0.35">
      <c r="B133" s="6"/>
      <c r="I133" t="str">
        <f t="shared" si="20"/>
        <v/>
      </c>
      <c r="J133" s="6"/>
      <c r="Q133" t="str">
        <f t="shared" si="21"/>
        <v/>
      </c>
      <c r="R133" s="6"/>
      <c r="Y133" t="str">
        <f t="shared" si="22"/>
        <v/>
      </c>
      <c r="Z133" s="6"/>
      <c r="AG133" t="str">
        <f t="shared" si="23"/>
        <v/>
      </c>
      <c r="AH133" s="6"/>
      <c r="AO133" t="str">
        <f t="shared" si="24"/>
        <v/>
      </c>
      <c r="AP133" s="6"/>
      <c r="AW133" t="str">
        <f t="shared" si="25"/>
        <v/>
      </c>
      <c r="AX133" s="6"/>
      <c r="BE133" t="str">
        <f t="shared" si="26"/>
        <v/>
      </c>
      <c r="BF133" s="6"/>
      <c r="BM133" t="str">
        <f t="shared" si="27"/>
        <v/>
      </c>
      <c r="BN133" s="6"/>
      <c r="BU133" t="str">
        <f t="shared" si="28"/>
        <v/>
      </c>
      <c r="BV133" s="6"/>
      <c r="CC133" t="str">
        <f t="shared" si="29"/>
        <v/>
      </c>
    </row>
    <row r="134" spans="2:81" x14ac:dyDescent="0.35">
      <c r="B134" s="6"/>
      <c r="I134" t="str">
        <f t="shared" si="20"/>
        <v/>
      </c>
      <c r="J134" s="6"/>
      <c r="Q134" t="str">
        <f t="shared" si="21"/>
        <v/>
      </c>
      <c r="R134" s="6"/>
      <c r="Y134" t="str">
        <f t="shared" si="22"/>
        <v/>
      </c>
      <c r="Z134" s="6"/>
      <c r="AG134" t="str">
        <f t="shared" si="23"/>
        <v/>
      </c>
      <c r="AH134" s="6"/>
      <c r="AO134" t="str">
        <f t="shared" si="24"/>
        <v/>
      </c>
      <c r="AP134" s="6"/>
      <c r="AW134" t="str">
        <f t="shared" si="25"/>
        <v/>
      </c>
      <c r="AX134" s="6"/>
      <c r="BE134" t="str">
        <f t="shared" si="26"/>
        <v/>
      </c>
      <c r="BF134" s="6"/>
      <c r="BM134" t="str">
        <f t="shared" si="27"/>
        <v/>
      </c>
      <c r="BN134" s="6"/>
      <c r="BU134" t="str">
        <f t="shared" si="28"/>
        <v/>
      </c>
      <c r="BV134" s="6"/>
      <c r="CC134" t="str">
        <f t="shared" si="29"/>
        <v/>
      </c>
    </row>
    <row r="135" spans="2:81" x14ac:dyDescent="0.35">
      <c r="B135" s="6"/>
      <c r="I135" t="str">
        <f t="shared" si="20"/>
        <v/>
      </c>
      <c r="J135" s="6"/>
      <c r="Q135" t="str">
        <f t="shared" si="21"/>
        <v/>
      </c>
      <c r="R135" s="6"/>
      <c r="Y135" t="str">
        <f t="shared" si="22"/>
        <v/>
      </c>
      <c r="Z135" s="6"/>
      <c r="AG135" t="str">
        <f t="shared" si="23"/>
        <v/>
      </c>
      <c r="AH135" s="6"/>
      <c r="AO135" t="str">
        <f t="shared" si="24"/>
        <v/>
      </c>
      <c r="AP135" s="6"/>
      <c r="AW135" t="str">
        <f t="shared" si="25"/>
        <v/>
      </c>
      <c r="AX135" s="6"/>
      <c r="BE135" t="str">
        <f t="shared" si="26"/>
        <v/>
      </c>
      <c r="BF135" s="6"/>
      <c r="BM135" t="str">
        <f t="shared" si="27"/>
        <v/>
      </c>
      <c r="BN135" s="6"/>
      <c r="BU135" t="str">
        <f t="shared" si="28"/>
        <v/>
      </c>
      <c r="BV135" s="6"/>
      <c r="CC135" t="str">
        <f t="shared" si="29"/>
        <v/>
      </c>
    </row>
    <row r="136" spans="2:81" x14ac:dyDescent="0.35">
      <c r="B136" s="6"/>
      <c r="I136" t="str">
        <f t="shared" si="20"/>
        <v/>
      </c>
      <c r="J136" s="6"/>
      <c r="Q136" t="str">
        <f t="shared" si="21"/>
        <v/>
      </c>
      <c r="R136" s="6"/>
      <c r="Y136" t="str">
        <f t="shared" si="22"/>
        <v/>
      </c>
      <c r="Z136" s="6"/>
      <c r="AG136" t="str">
        <f t="shared" si="23"/>
        <v/>
      </c>
      <c r="AH136" s="6"/>
      <c r="AO136" t="str">
        <f t="shared" si="24"/>
        <v/>
      </c>
      <c r="AP136" s="6"/>
      <c r="AW136" t="str">
        <f t="shared" si="25"/>
        <v/>
      </c>
      <c r="AX136" s="6"/>
      <c r="BE136" t="str">
        <f t="shared" si="26"/>
        <v/>
      </c>
      <c r="BF136" s="6"/>
      <c r="BM136" t="str">
        <f t="shared" si="27"/>
        <v/>
      </c>
      <c r="BN136" s="6"/>
      <c r="BU136" t="str">
        <f t="shared" si="28"/>
        <v/>
      </c>
      <c r="BV136" s="6"/>
      <c r="CC136" t="str">
        <f t="shared" si="29"/>
        <v/>
      </c>
    </row>
    <row r="137" spans="2:81" x14ac:dyDescent="0.35">
      <c r="B137" s="6"/>
      <c r="I137" t="str">
        <f t="shared" si="20"/>
        <v/>
      </c>
      <c r="J137" s="6"/>
      <c r="Q137" t="str">
        <f t="shared" si="21"/>
        <v/>
      </c>
      <c r="R137" s="6"/>
      <c r="Y137" t="str">
        <f t="shared" si="22"/>
        <v/>
      </c>
      <c r="Z137" s="6"/>
      <c r="AG137" t="str">
        <f t="shared" si="23"/>
        <v/>
      </c>
      <c r="AH137" s="6"/>
      <c r="AO137" t="str">
        <f t="shared" si="24"/>
        <v/>
      </c>
      <c r="AP137" s="6"/>
      <c r="AW137" t="str">
        <f t="shared" si="25"/>
        <v/>
      </c>
      <c r="AX137" s="6"/>
      <c r="BE137" t="str">
        <f t="shared" si="26"/>
        <v/>
      </c>
      <c r="BF137" s="6"/>
      <c r="BM137" t="str">
        <f t="shared" si="27"/>
        <v/>
      </c>
      <c r="BN137" s="6"/>
      <c r="BU137" t="str">
        <f t="shared" si="28"/>
        <v/>
      </c>
      <c r="BV137" s="6"/>
      <c r="CC137" t="str">
        <f t="shared" si="29"/>
        <v/>
      </c>
    </row>
    <row r="138" spans="2:81" x14ac:dyDescent="0.35">
      <c r="B138" s="6"/>
      <c r="I138" t="str">
        <f t="shared" si="20"/>
        <v/>
      </c>
      <c r="J138" s="6"/>
      <c r="Q138" t="str">
        <f t="shared" si="21"/>
        <v/>
      </c>
      <c r="R138" s="6"/>
      <c r="Y138" t="str">
        <f t="shared" si="22"/>
        <v/>
      </c>
      <c r="Z138" s="6"/>
      <c r="AG138" t="str">
        <f t="shared" si="23"/>
        <v/>
      </c>
      <c r="AH138" s="6"/>
      <c r="AO138" t="str">
        <f t="shared" si="24"/>
        <v/>
      </c>
      <c r="AP138" s="6"/>
      <c r="AW138" t="str">
        <f t="shared" si="25"/>
        <v/>
      </c>
      <c r="AX138" s="6"/>
      <c r="BE138" t="str">
        <f t="shared" si="26"/>
        <v/>
      </c>
      <c r="BF138" s="6"/>
      <c r="BM138" t="str">
        <f t="shared" si="27"/>
        <v/>
      </c>
      <c r="BN138" s="6"/>
      <c r="BU138" t="str">
        <f t="shared" si="28"/>
        <v/>
      </c>
      <c r="BV138" s="6"/>
      <c r="CC138" t="str">
        <f t="shared" si="29"/>
        <v/>
      </c>
    </row>
    <row r="139" spans="2:81" x14ac:dyDescent="0.35">
      <c r="B139" s="6"/>
      <c r="I139" t="str">
        <f t="shared" si="20"/>
        <v/>
      </c>
      <c r="J139" s="6"/>
      <c r="Q139" t="str">
        <f t="shared" si="21"/>
        <v/>
      </c>
      <c r="R139" s="6"/>
      <c r="Y139" t="str">
        <f t="shared" si="22"/>
        <v/>
      </c>
      <c r="Z139" s="6"/>
      <c r="AG139" t="str">
        <f t="shared" si="23"/>
        <v/>
      </c>
      <c r="AH139" s="6"/>
      <c r="AO139" t="str">
        <f t="shared" si="24"/>
        <v/>
      </c>
      <c r="AP139" s="6"/>
      <c r="AW139" t="str">
        <f t="shared" si="25"/>
        <v/>
      </c>
      <c r="AX139" s="6"/>
      <c r="BE139" t="str">
        <f t="shared" si="26"/>
        <v/>
      </c>
      <c r="BF139" s="6"/>
      <c r="BM139" t="str">
        <f t="shared" si="27"/>
        <v/>
      </c>
      <c r="BN139" s="6"/>
      <c r="BU139" t="str">
        <f t="shared" si="28"/>
        <v/>
      </c>
      <c r="BV139" s="6"/>
      <c r="CC139" t="str">
        <f t="shared" si="29"/>
        <v/>
      </c>
    </row>
    <row r="140" spans="2:81" x14ac:dyDescent="0.35">
      <c r="B140" s="6"/>
      <c r="I140" t="str">
        <f t="shared" si="20"/>
        <v/>
      </c>
      <c r="J140" s="6"/>
      <c r="Q140" t="str">
        <f t="shared" si="21"/>
        <v/>
      </c>
      <c r="R140" s="6"/>
      <c r="Y140" t="str">
        <f t="shared" si="22"/>
        <v/>
      </c>
      <c r="Z140" s="6"/>
      <c r="AG140" t="str">
        <f t="shared" si="23"/>
        <v/>
      </c>
      <c r="AH140" s="6"/>
      <c r="AO140" t="str">
        <f t="shared" si="24"/>
        <v/>
      </c>
      <c r="AP140" s="6"/>
      <c r="AW140" t="str">
        <f t="shared" si="25"/>
        <v/>
      </c>
      <c r="AX140" s="6"/>
      <c r="BE140" t="str">
        <f t="shared" si="26"/>
        <v/>
      </c>
      <c r="BF140" s="6"/>
      <c r="BM140" t="str">
        <f t="shared" si="27"/>
        <v/>
      </c>
      <c r="BN140" s="6"/>
      <c r="BU140" t="str">
        <f t="shared" si="28"/>
        <v/>
      </c>
      <c r="BV140" s="6"/>
      <c r="CC140" t="str">
        <f t="shared" si="29"/>
        <v/>
      </c>
    </row>
    <row r="141" spans="2:81" x14ac:dyDescent="0.35">
      <c r="B141" s="6"/>
      <c r="I141" t="str">
        <f t="shared" si="20"/>
        <v/>
      </c>
      <c r="J141" s="6"/>
      <c r="Q141" t="str">
        <f t="shared" si="21"/>
        <v/>
      </c>
      <c r="R141" s="6"/>
      <c r="Y141" t="str">
        <f t="shared" si="22"/>
        <v/>
      </c>
      <c r="Z141" s="6"/>
      <c r="AG141" t="str">
        <f t="shared" si="23"/>
        <v/>
      </c>
      <c r="AH141" s="6"/>
      <c r="AO141" t="str">
        <f t="shared" si="24"/>
        <v/>
      </c>
      <c r="AP141" s="6"/>
      <c r="AW141" t="str">
        <f t="shared" si="25"/>
        <v/>
      </c>
      <c r="AX141" s="6"/>
      <c r="BE141" t="str">
        <f t="shared" si="26"/>
        <v/>
      </c>
      <c r="BF141" s="6"/>
      <c r="BM141" t="str">
        <f t="shared" si="27"/>
        <v/>
      </c>
      <c r="BN141" s="6"/>
      <c r="BU141" t="str">
        <f t="shared" si="28"/>
        <v/>
      </c>
      <c r="BV141" s="6"/>
      <c r="CC141" t="str">
        <f t="shared" si="29"/>
        <v/>
      </c>
    </row>
    <row r="142" spans="2:81" x14ac:dyDescent="0.35">
      <c r="B142" s="6"/>
      <c r="I142" t="str">
        <f t="shared" si="20"/>
        <v/>
      </c>
      <c r="J142" s="6"/>
      <c r="Q142" t="str">
        <f t="shared" si="21"/>
        <v/>
      </c>
      <c r="R142" s="6"/>
      <c r="Y142" t="str">
        <f t="shared" si="22"/>
        <v/>
      </c>
      <c r="Z142" s="6"/>
      <c r="AG142" t="str">
        <f t="shared" si="23"/>
        <v/>
      </c>
      <c r="AH142" s="6"/>
      <c r="AO142" t="str">
        <f t="shared" si="24"/>
        <v/>
      </c>
      <c r="AP142" s="6"/>
      <c r="AW142" t="str">
        <f t="shared" si="25"/>
        <v/>
      </c>
      <c r="AX142" s="6"/>
      <c r="BE142" t="str">
        <f t="shared" si="26"/>
        <v/>
      </c>
      <c r="BF142" s="6"/>
      <c r="BM142" t="str">
        <f t="shared" si="27"/>
        <v/>
      </c>
      <c r="BN142" s="6"/>
      <c r="BU142" t="str">
        <f t="shared" si="28"/>
        <v/>
      </c>
      <c r="BV142" s="6"/>
      <c r="CC142" t="str">
        <f t="shared" si="29"/>
        <v/>
      </c>
    </row>
    <row r="143" spans="2:81" x14ac:dyDescent="0.35">
      <c r="B143" s="6"/>
      <c r="I143" t="str">
        <f t="shared" si="20"/>
        <v/>
      </c>
      <c r="J143" s="6"/>
      <c r="Q143" t="str">
        <f t="shared" si="21"/>
        <v/>
      </c>
      <c r="R143" s="6"/>
      <c r="Y143" t="str">
        <f t="shared" si="22"/>
        <v/>
      </c>
      <c r="Z143" s="6"/>
      <c r="AG143" t="str">
        <f t="shared" si="23"/>
        <v/>
      </c>
      <c r="AH143" s="6"/>
      <c r="AO143" t="str">
        <f t="shared" si="24"/>
        <v/>
      </c>
      <c r="AP143" s="6"/>
      <c r="AW143" t="str">
        <f t="shared" si="25"/>
        <v/>
      </c>
      <c r="AX143" s="6"/>
      <c r="BE143" t="str">
        <f t="shared" si="26"/>
        <v/>
      </c>
      <c r="BF143" s="6"/>
      <c r="BM143" t="str">
        <f t="shared" si="27"/>
        <v/>
      </c>
      <c r="BN143" s="6"/>
      <c r="BU143" t="str">
        <f t="shared" si="28"/>
        <v/>
      </c>
      <c r="BV143" s="6"/>
      <c r="CC143" t="str">
        <f t="shared" si="29"/>
        <v/>
      </c>
    </row>
    <row r="144" spans="2:81" x14ac:dyDescent="0.35">
      <c r="B144" s="6"/>
      <c r="I144" t="str">
        <f t="shared" si="20"/>
        <v/>
      </c>
      <c r="J144" s="6"/>
      <c r="Q144" t="str">
        <f t="shared" si="21"/>
        <v/>
      </c>
      <c r="R144" s="6"/>
      <c r="Y144" t="str">
        <f t="shared" si="22"/>
        <v/>
      </c>
      <c r="Z144" s="6"/>
      <c r="AG144" t="str">
        <f t="shared" si="23"/>
        <v/>
      </c>
      <c r="AH144" s="6"/>
      <c r="AO144" t="str">
        <f t="shared" si="24"/>
        <v/>
      </c>
      <c r="AP144" s="6"/>
      <c r="AW144" t="str">
        <f t="shared" si="25"/>
        <v/>
      </c>
      <c r="AX144" s="6"/>
      <c r="BE144" t="str">
        <f t="shared" si="26"/>
        <v/>
      </c>
      <c r="BF144" s="6"/>
      <c r="BM144" t="str">
        <f t="shared" si="27"/>
        <v/>
      </c>
      <c r="BN144" s="6"/>
      <c r="BU144" t="str">
        <f t="shared" si="28"/>
        <v/>
      </c>
      <c r="BV144" s="6"/>
      <c r="CC144" t="str">
        <f t="shared" si="29"/>
        <v/>
      </c>
    </row>
    <row r="145" spans="2:81" x14ac:dyDescent="0.35">
      <c r="B145" s="6"/>
      <c r="I145" t="str">
        <f t="shared" si="20"/>
        <v/>
      </c>
      <c r="J145" s="6"/>
      <c r="Q145" t="str">
        <f t="shared" si="21"/>
        <v/>
      </c>
      <c r="R145" s="6"/>
      <c r="Y145" t="str">
        <f t="shared" si="22"/>
        <v/>
      </c>
      <c r="Z145" s="6"/>
      <c r="AG145" t="str">
        <f t="shared" si="23"/>
        <v/>
      </c>
      <c r="AH145" s="6"/>
      <c r="AO145" t="str">
        <f t="shared" si="24"/>
        <v/>
      </c>
      <c r="AP145" s="6"/>
      <c r="AW145" t="str">
        <f t="shared" si="25"/>
        <v/>
      </c>
      <c r="AX145" s="6"/>
      <c r="BE145" t="str">
        <f t="shared" si="26"/>
        <v/>
      </c>
      <c r="BF145" s="6"/>
      <c r="BM145" t="str">
        <f t="shared" si="27"/>
        <v/>
      </c>
      <c r="BN145" s="6"/>
      <c r="BU145" t="str">
        <f t="shared" si="28"/>
        <v/>
      </c>
      <c r="BV145" s="6"/>
      <c r="CC145" t="str">
        <f t="shared" si="29"/>
        <v/>
      </c>
    </row>
    <row r="146" spans="2:81" x14ac:dyDescent="0.35">
      <c r="B146" s="6"/>
      <c r="I146" t="str">
        <f t="shared" si="20"/>
        <v/>
      </c>
      <c r="J146" s="6"/>
      <c r="Q146" t="str">
        <f t="shared" si="21"/>
        <v/>
      </c>
      <c r="R146" s="6"/>
      <c r="Y146" t="str">
        <f t="shared" si="22"/>
        <v/>
      </c>
      <c r="Z146" s="6"/>
      <c r="AG146" t="str">
        <f t="shared" si="23"/>
        <v/>
      </c>
      <c r="AH146" s="6"/>
      <c r="AO146" t="str">
        <f t="shared" si="24"/>
        <v/>
      </c>
      <c r="AP146" s="6"/>
      <c r="AW146" t="str">
        <f t="shared" si="25"/>
        <v/>
      </c>
      <c r="AX146" s="6"/>
      <c r="BE146" t="str">
        <f t="shared" si="26"/>
        <v/>
      </c>
      <c r="BF146" s="6"/>
      <c r="BM146" t="str">
        <f t="shared" si="27"/>
        <v/>
      </c>
      <c r="BN146" s="6"/>
      <c r="BU146" t="str">
        <f t="shared" si="28"/>
        <v/>
      </c>
      <c r="BV146" s="6"/>
      <c r="CC146" t="str">
        <f t="shared" si="29"/>
        <v/>
      </c>
    </row>
    <row r="147" spans="2:81" x14ac:dyDescent="0.35">
      <c r="B147" s="6"/>
      <c r="I147" t="str">
        <f t="shared" si="20"/>
        <v/>
      </c>
      <c r="J147" s="6"/>
      <c r="Q147" t="str">
        <f t="shared" si="21"/>
        <v/>
      </c>
      <c r="R147" s="6"/>
      <c r="Y147" t="str">
        <f t="shared" si="22"/>
        <v/>
      </c>
      <c r="Z147" s="6"/>
      <c r="AG147" t="str">
        <f t="shared" si="23"/>
        <v/>
      </c>
      <c r="AH147" s="6"/>
      <c r="AO147" t="str">
        <f t="shared" si="24"/>
        <v/>
      </c>
      <c r="AP147" s="6"/>
      <c r="AW147" t="str">
        <f t="shared" si="25"/>
        <v/>
      </c>
      <c r="AX147" s="6"/>
      <c r="BE147" t="str">
        <f t="shared" si="26"/>
        <v/>
      </c>
      <c r="BF147" s="6"/>
      <c r="BM147" t="str">
        <f t="shared" si="27"/>
        <v/>
      </c>
      <c r="BN147" s="6"/>
      <c r="BU147" t="str">
        <f t="shared" si="28"/>
        <v/>
      </c>
      <c r="BV147" s="6"/>
      <c r="CC147" t="str">
        <f t="shared" si="29"/>
        <v/>
      </c>
    </row>
    <row r="148" spans="2:81" x14ac:dyDescent="0.35">
      <c r="B148" s="6"/>
      <c r="I148" t="str">
        <f t="shared" si="20"/>
        <v/>
      </c>
      <c r="J148" s="6"/>
      <c r="Q148" t="str">
        <f t="shared" si="21"/>
        <v/>
      </c>
      <c r="R148" s="6"/>
      <c r="Y148" t="str">
        <f t="shared" si="22"/>
        <v/>
      </c>
      <c r="Z148" s="6"/>
      <c r="AG148" t="str">
        <f t="shared" si="23"/>
        <v/>
      </c>
      <c r="AH148" s="6"/>
      <c r="AO148" t="str">
        <f t="shared" si="24"/>
        <v/>
      </c>
      <c r="AP148" s="6"/>
      <c r="AW148" t="str">
        <f t="shared" si="25"/>
        <v/>
      </c>
      <c r="AX148" s="6"/>
      <c r="BE148" t="str">
        <f t="shared" si="26"/>
        <v/>
      </c>
      <c r="BF148" s="6"/>
      <c r="BM148" t="str">
        <f t="shared" si="27"/>
        <v/>
      </c>
      <c r="BN148" s="6"/>
      <c r="BU148" t="str">
        <f t="shared" si="28"/>
        <v/>
      </c>
      <c r="BV148" s="6"/>
      <c r="CC148" t="str">
        <f t="shared" si="29"/>
        <v/>
      </c>
    </row>
    <row r="149" spans="2:81" x14ac:dyDescent="0.35">
      <c r="B149" s="6"/>
      <c r="I149" t="str">
        <f t="shared" si="20"/>
        <v/>
      </c>
      <c r="J149" s="6"/>
      <c r="Q149" t="str">
        <f t="shared" si="21"/>
        <v/>
      </c>
      <c r="R149" s="6"/>
      <c r="Y149" t="str">
        <f t="shared" si="22"/>
        <v/>
      </c>
      <c r="Z149" s="6"/>
      <c r="AG149" t="str">
        <f t="shared" si="23"/>
        <v/>
      </c>
      <c r="AH149" s="6"/>
      <c r="AO149" t="str">
        <f t="shared" si="24"/>
        <v/>
      </c>
      <c r="AP149" s="6"/>
      <c r="AW149" t="str">
        <f t="shared" si="25"/>
        <v/>
      </c>
      <c r="AX149" s="6"/>
      <c r="BE149" t="str">
        <f t="shared" si="26"/>
        <v/>
      </c>
      <c r="BF149" s="6"/>
      <c r="BM149" t="str">
        <f t="shared" si="27"/>
        <v/>
      </c>
      <c r="BN149" s="6"/>
      <c r="BU149" t="str">
        <f t="shared" si="28"/>
        <v/>
      </c>
      <c r="BV149" s="6"/>
      <c r="CC149" t="str">
        <f t="shared" si="29"/>
        <v/>
      </c>
    </row>
    <row r="150" spans="2:81" x14ac:dyDescent="0.35">
      <c r="B150" s="6"/>
      <c r="I150" t="str">
        <f t="shared" si="20"/>
        <v/>
      </c>
      <c r="J150" s="6"/>
      <c r="Q150" t="str">
        <f t="shared" si="21"/>
        <v/>
      </c>
      <c r="R150" s="6"/>
      <c r="Y150" t="str">
        <f t="shared" si="22"/>
        <v/>
      </c>
      <c r="Z150" s="6"/>
      <c r="AG150" t="str">
        <f t="shared" si="23"/>
        <v/>
      </c>
      <c r="AH150" s="6"/>
      <c r="AO150" t="str">
        <f t="shared" si="24"/>
        <v/>
      </c>
      <c r="AP150" s="6"/>
      <c r="AW150" t="str">
        <f t="shared" si="25"/>
        <v/>
      </c>
      <c r="AX150" s="6"/>
      <c r="BE150" t="str">
        <f t="shared" si="26"/>
        <v/>
      </c>
      <c r="BF150" s="6"/>
      <c r="BM150" t="str">
        <f t="shared" si="27"/>
        <v/>
      </c>
      <c r="BN150" s="6"/>
      <c r="BU150" t="str">
        <f t="shared" si="28"/>
        <v/>
      </c>
      <c r="BV150" s="6"/>
      <c r="CC150" t="str">
        <f t="shared" si="29"/>
        <v/>
      </c>
    </row>
    <row r="151" spans="2:81" x14ac:dyDescent="0.35">
      <c r="B151" s="6"/>
      <c r="I151" t="str">
        <f t="shared" si="20"/>
        <v/>
      </c>
      <c r="J151" s="6"/>
      <c r="Q151" t="str">
        <f t="shared" si="21"/>
        <v/>
      </c>
      <c r="R151" s="6"/>
      <c r="Y151" t="str">
        <f t="shared" si="22"/>
        <v/>
      </c>
      <c r="Z151" s="6"/>
      <c r="AG151" t="str">
        <f t="shared" si="23"/>
        <v/>
      </c>
      <c r="AH151" s="6"/>
      <c r="AO151" t="str">
        <f t="shared" si="24"/>
        <v/>
      </c>
      <c r="AP151" s="6"/>
      <c r="AW151" t="str">
        <f t="shared" si="25"/>
        <v/>
      </c>
      <c r="AX151" s="6"/>
      <c r="BE151" t="str">
        <f t="shared" si="26"/>
        <v/>
      </c>
      <c r="BF151" s="6"/>
      <c r="BM151" t="str">
        <f t="shared" si="27"/>
        <v/>
      </c>
      <c r="BN151" s="6"/>
      <c r="BU151" t="str">
        <f t="shared" si="28"/>
        <v/>
      </c>
      <c r="BV151" s="6"/>
      <c r="CC151" t="str">
        <f t="shared" si="29"/>
        <v/>
      </c>
    </row>
    <row r="152" spans="2:81" x14ac:dyDescent="0.35">
      <c r="B152" s="6"/>
      <c r="I152" t="str">
        <f t="shared" si="20"/>
        <v/>
      </c>
      <c r="J152" s="6"/>
      <c r="Q152" t="str">
        <f t="shared" si="21"/>
        <v/>
      </c>
      <c r="R152" s="6"/>
      <c r="Y152" t="str">
        <f t="shared" si="22"/>
        <v/>
      </c>
      <c r="Z152" s="6"/>
      <c r="AG152" t="str">
        <f t="shared" si="23"/>
        <v/>
      </c>
      <c r="AH152" s="6"/>
      <c r="AO152" t="str">
        <f t="shared" si="24"/>
        <v/>
      </c>
      <c r="AP152" s="6"/>
      <c r="AW152" t="str">
        <f t="shared" si="25"/>
        <v/>
      </c>
      <c r="AX152" s="6"/>
      <c r="BE152" t="str">
        <f t="shared" si="26"/>
        <v/>
      </c>
      <c r="BF152" s="6"/>
      <c r="BM152" t="str">
        <f t="shared" si="27"/>
        <v/>
      </c>
      <c r="BN152" s="6"/>
      <c r="BU152" t="str">
        <f t="shared" si="28"/>
        <v/>
      </c>
      <c r="BV152" s="6"/>
      <c r="CC152" t="str">
        <f t="shared" si="29"/>
        <v/>
      </c>
    </row>
    <row r="153" spans="2:81" x14ac:dyDescent="0.35">
      <c r="B153" s="6"/>
      <c r="I153" t="str">
        <f t="shared" si="20"/>
        <v/>
      </c>
      <c r="J153" s="6"/>
      <c r="Q153" t="str">
        <f t="shared" si="21"/>
        <v/>
      </c>
      <c r="R153" s="6"/>
      <c r="Y153" t="str">
        <f t="shared" si="22"/>
        <v/>
      </c>
      <c r="Z153" s="6"/>
      <c r="AG153" t="str">
        <f t="shared" si="23"/>
        <v/>
      </c>
      <c r="AH153" s="6"/>
      <c r="AO153" t="str">
        <f t="shared" si="24"/>
        <v/>
      </c>
      <c r="AP153" s="6"/>
      <c r="AW153" t="str">
        <f t="shared" si="25"/>
        <v/>
      </c>
      <c r="AX153" s="6"/>
      <c r="BE153" t="str">
        <f t="shared" si="26"/>
        <v/>
      </c>
      <c r="BF153" s="6"/>
      <c r="BM153" t="str">
        <f t="shared" si="27"/>
        <v/>
      </c>
      <c r="BN153" s="6"/>
      <c r="BU153" t="str">
        <f t="shared" si="28"/>
        <v/>
      </c>
      <c r="BV153" s="6"/>
      <c r="CC153" t="str">
        <f t="shared" si="29"/>
        <v/>
      </c>
    </row>
    <row r="154" spans="2:81" x14ac:dyDescent="0.35">
      <c r="B154" s="6"/>
      <c r="I154" t="str">
        <f t="shared" si="20"/>
        <v/>
      </c>
      <c r="J154" s="6"/>
      <c r="Q154" t="str">
        <f t="shared" si="21"/>
        <v/>
      </c>
      <c r="R154" s="6"/>
      <c r="Y154" t="str">
        <f t="shared" si="22"/>
        <v/>
      </c>
      <c r="Z154" s="6"/>
      <c r="AG154" t="str">
        <f t="shared" si="23"/>
        <v/>
      </c>
      <c r="AH154" s="6"/>
      <c r="AO154" t="str">
        <f t="shared" si="24"/>
        <v/>
      </c>
      <c r="AP154" s="6"/>
      <c r="AW154" t="str">
        <f t="shared" si="25"/>
        <v/>
      </c>
      <c r="AX154" s="6"/>
      <c r="BE154" t="str">
        <f t="shared" si="26"/>
        <v/>
      </c>
      <c r="BF154" s="6"/>
      <c r="BM154" t="str">
        <f t="shared" si="27"/>
        <v/>
      </c>
      <c r="BN154" s="6"/>
      <c r="BU154" t="str">
        <f t="shared" si="28"/>
        <v/>
      </c>
      <c r="BV154" s="6"/>
      <c r="CC154" t="str">
        <f t="shared" si="29"/>
        <v/>
      </c>
    </row>
    <row r="155" spans="2:81" x14ac:dyDescent="0.35">
      <c r="B155" s="6"/>
      <c r="I155" t="str">
        <f t="shared" si="20"/>
        <v/>
      </c>
      <c r="J155" s="6"/>
      <c r="Q155" t="str">
        <f t="shared" si="21"/>
        <v/>
      </c>
      <c r="R155" s="6"/>
      <c r="Y155" t="str">
        <f t="shared" si="22"/>
        <v/>
      </c>
      <c r="Z155" s="6"/>
      <c r="AG155" t="str">
        <f t="shared" si="23"/>
        <v/>
      </c>
      <c r="AH155" s="6"/>
      <c r="AO155" t="str">
        <f t="shared" si="24"/>
        <v/>
      </c>
      <c r="AP155" s="6"/>
      <c r="AW155" t="str">
        <f t="shared" si="25"/>
        <v/>
      </c>
      <c r="AX155" s="6"/>
      <c r="BE155" t="str">
        <f t="shared" si="26"/>
        <v/>
      </c>
      <c r="BF155" s="6"/>
      <c r="BM155" t="str">
        <f t="shared" si="27"/>
        <v/>
      </c>
      <c r="BN155" s="6"/>
      <c r="BU155" t="str">
        <f t="shared" si="28"/>
        <v/>
      </c>
      <c r="BV155" s="6"/>
      <c r="CC155" t="str">
        <f t="shared" si="29"/>
        <v/>
      </c>
    </row>
    <row r="156" spans="2:81" x14ac:dyDescent="0.35">
      <c r="B156" s="6"/>
      <c r="I156" t="str">
        <f t="shared" si="20"/>
        <v/>
      </c>
      <c r="J156" s="6"/>
      <c r="Q156" t="str">
        <f t="shared" si="21"/>
        <v/>
      </c>
      <c r="R156" s="6"/>
      <c r="Y156" t="str">
        <f t="shared" si="22"/>
        <v/>
      </c>
      <c r="Z156" s="6"/>
      <c r="AG156" t="str">
        <f t="shared" si="23"/>
        <v/>
      </c>
      <c r="AH156" s="6"/>
      <c r="AO156" t="str">
        <f t="shared" si="24"/>
        <v/>
      </c>
      <c r="AP156" s="6"/>
      <c r="AW156" t="str">
        <f t="shared" si="25"/>
        <v/>
      </c>
      <c r="AX156" s="6"/>
      <c r="BE156" t="str">
        <f t="shared" si="26"/>
        <v/>
      </c>
      <c r="BF156" s="6"/>
      <c r="BM156" t="str">
        <f t="shared" si="27"/>
        <v/>
      </c>
      <c r="BN156" s="6"/>
      <c r="BU156" t="str">
        <f t="shared" si="28"/>
        <v/>
      </c>
      <c r="BV156" s="6"/>
      <c r="CC156" t="str">
        <f t="shared" si="29"/>
        <v/>
      </c>
    </row>
    <row r="157" spans="2:81" x14ac:dyDescent="0.35">
      <c r="B157" s="6"/>
      <c r="I157" t="str">
        <f t="shared" si="20"/>
        <v/>
      </c>
      <c r="J157" s="6"/>
      <c r="Q157" t="str">
        <f t="shared" si="21"/>
        <v/>
      </c>
      <c r="R157" s="6"/>
      <c r="Y157" t="str">
        <f t="shared" si="22"/>
        <v/>
      </c>
      <c r="Z157" s="6"/>
      <c r="AG157" t="str">
        <f t="shared" si="23"/>
        <v/>
      </c>
      <c r="AH157" s="6"/>
      <c r="AO157" t="str">
        <f t="shared" si="24"/>
        <v/>
      </c>
      <c r="AP157" s="6"/>
      <c r="AW157" t="str">
        <f t="shared" si="25"/>
        <v/>
      </c>
      <c r="AX157" s="6"/>
      <c r="BE157" t="str">
        <f t="shared" si="26"/>
        <v/>
      </c>
      <c r="BF157" s="6"/>
      <c r="BM157" t="str">
        <f t="shared" si="27"/>
        <v/>
      </c>
      <c r="BN157" s="6"/>
      <c r="BU157" t="str">
        <f t="shared" si="28"/>
        <v/>
      </c>
      <c r="BV157" s="6"/>
      <c r="CC157" t="str">
        <f t="shared" si="29"/>
        <v/>
      </c>
    </row>
    <row r="158" spans="2:81" x14ac:dyDescent="0.35">
      <c r="B158" s="6"/>
      <c r="I158" t="str">
        <f t="shared" si="20"/>
        <v/>
      </c>
      <c r="J158" s="6"/>
      <c r="Q158" t="str">
        <f t="shared" si="21"/>
        <v/>
      </c>
      <c r="R158" s="6"/>
      <c r="Y158" t="str">
        <f t="shared" si="22"/>
        <v/>
      </c>
      <c r="Z158" s="6"/>
      <c r="AG158" t="str">
        <f t="shared" si="23"/>
        <v/>
      </c>
      <c r="AH158" s="6"/>
      <c r="AO158" t="str">
        <f t="shared" si="24"/>
        <v/>
      </c>
      <c r="AP158" s="6"/>
      <c r="AW158" t="str">
        <f t="shared" si="25"/>
        <v/>
      </c>
      <c r="AX158" s="6"/>
      <c r="BE158" t="str">
        <f t="shared" si="26"/>
        <v/>
      </c>
      <c r="BF158" s="6"/>
      <c r="BM158" t="str">
        <f t="shared" si="27"/>
        <v/>
      </c>
      <c r="BN158" s="6"/>
      <c r="BU158" t="str">
        <f t="shared" si="28"/>
        <v/>
      </c>
      <c r="BV158" s="6"/>
      <c r="CC158" t="str">
        <f t="shared" si="29"/>
        <v/>
      </c>
    </row>
    <row r="159" spans="2:81" x14ac:dyDescent="0.35">
      <c r="B159" s="6"/>
      <c r="I159" t="str">
        <f t="shared" si="20"/>
        <v/>
      </c>
      <c r="J159" s="6"/>
      <c r="Q159" t="str">
        <f t="shared" si="21"/>
        <v/>
      </c>
      <c r="R159" s="6"/>
      <c r="Y159" t="str">
        <f t="shared" si="22"/>
        <v/>
      </c>
      <c r="Z159" s="6"/>
      <c r="AG159" t="str">
        <f t="shared" si="23"/>
        <v/>
      </c>
      <c r="AH159" s="6"/>
      <c r="AO159" t="str">
        <f t="shared" si="24"/>
        <v/>
      </c>
      <c r="AP159" s="6"/>
      <c r="AW159" t="str">
        <f t="shared" si="25"/>
        <v/>
      </c>
      <c r="AX159" s="6"/>
      <c r="BE159" t="str">
        <f t="shared" si="26"/>
        <v/>
      </c>
      <c r="BF159" s="6"/>
      <c r="BM159" t="str">
        <f t="shared" si="27"/>
        <v/>
      </c>
      <c r="BN159" s="6"/>
      <c r="BU159" t="str">
        <f t="shared" si="28"/>
        <v/>
      </c>
      <c r="BV159" s="6"/>
      <c r="CC159" t="str">
        <f t="shared" si="29"/>
        <v/>
      </c>
    </row>
    <row r="160" spans="2:81" x14ac:dyDescent="0.35">
      <c r="B160" s="6"/>
      <c r="I160" t="str">
        <f t="shared" si="20"/>
        <v/>
      </c>
      <c r="J160" s="6"/>
      <c r="Q160" t="str">
        <f t="shared" si="21"/>
        <v/>
      </c>
      <c r="R160" s="6"/>
      <c r="Y160" t="str">
        <f t="shared" si="22"/>
        <v/>
      </c>
      <c r="Z160" s="6"/>
      <c r="AG160" t="str">
        <f t="shared" si="23"/>
        <v/>
      </c>
      <c r="AH160" s="6"/>
      <c r="AO160" t="str">
        <f t="shared" si="24"/>
        <v/>
      </c>
      <c r="AP160" s="6"/>
      <c r="AW160" t="str">
        <f t="shared" si="25"/>
        <v/>
      </c>
      <c r="AX160" s="6"/>
      <c r="BE160" t="str">
        <f t="shared" si="26"/>
        <v/>
      </c>
      <c r="BF160" s="6"/>
      <c r="BM160" t="str">
        <f t="shared" si="27"/>
        <v/>
      </c>
      <c r="BN160" s="6"/>
      <c r="BU160" t="str">
        <f t="shared" si="28"/>
        <v/>
      </c>
      <c r="BV160" s="6"/>
      <c r="CC160" t="str">
        <f t="shared" si="29"/>
        <v/>
      </c>
    </row>
    <row r="161" spans="2:81" x14ac:dyDescent="0.35">
      <c r="B161" s="6"/>
      <c r="I161" t="str">
        <f t="shared" si="20"/>
        <v/>
      </c>
      <c r="J161" s="6"/>
      <c r="Q161" t="str">
        <f t="shared" si="21"/>
        <v/>
      </c>
      <c r="R161" s="6"/>
      <c r="Y161" t="str">
        <f t="shared" si="22"/>
        <v/>
      </c>
      <c r="Z161" s="6"/>
      <c r="AG161" t="str">
        <f t="shared" si="23"/>
        <v/>
      </c>
      <c r="AH161" s="6"/>
      <c r="AO161" t="str">
        <f t="shared" si="24"/>
        <v/>
      </c>
      <c r="AP161" s="6"/>
      <c r="AW161" t="str">
        <f t="shared" si="25"/>
        <v/>
      </c>
      <c r="AX161" s="6"/>
      <c r="BE161" t="str">
        <f t="shared" si="26"/>
        <v/>
      </c>
      <c r="BF161" s="6"/>
      <c r="BM161" t="str">
        <f t="shared" si="27"/>
        <v/>
      </c>
      <c r="BN161" s="6"/>
      <c r="BU161" t="str">
        <f t="shared" si="28"/>
        <v/>
      </c>
      <c r="BV161" s="6"/>
      <c r="CC161" t="str">
        <f t="shared" si="29"/>
        <v/>
      </c>
    </row>
    <row r="162" spans="2:81" x14ac:dyDescent="0.35">
      <c r="B162" s="6"/>
      <c r="I162" t="str">
        <f t="shared" si="20"/>
        <v/>
      </c>
      <c r="J162" s="6"/>
      <c r="Q162" t="str">
        <f t="shared" si="21"/>
        <v/>
      </c>
      <c r="R162" s="6"/>
      <c r="Y162" t="str">
        <f t="shared" si="22"/>
        <v/>
      </c>
      <c r="Z162" s="6"/>
      <c r="AG162" t="str">
        <f t="shared" si="23"/>
        <v/>
      </c>
      <c r="AH162" s="6"/>
      <c r="AO162" t="str">
        <f t="shared" si="24"/>
        <v/>
      </c>
      <c r="AP162" s="6"/>
      <c r="AW162" t="str">
        <f t="shared" si="25"/>
        <v/>
      </c>
      <c r="AX162" s="6"/>
      <c r="BE162" t="str">
        <f t="shared" si="26"/>
        <v/>
      </c>
      <c r="BF162" s="6"/>
      <c r="BM162" t="str">
        <f t="shared" si="27"/>
        <v/>
      </c>
      <c r="BN162" s="6"/>
      <c r="BU162" t="str">
        <f t="shared" si="28"/>
        <v/>
      </c>
      <c r="BV162" s="6"/>
      <c r="CC162" t="str">
        <f t="shared" si="29"/>
        <v/>
      </c>
    </row>
    <row r="163" spans="2:81" x14ac:dyDescent="0.35">
      <c r="B163" s="6"/>
      <c r="I163" t="str">
        <f t="shared" si="20"/>
        <v/>
      </c>
      <c r="J163" s="6"/>
      <c r="Q163" t="str">
        <f t="shared" si="21"/>
        <v/>
      </c>
      <c r="R163" s="6"/>
      <c r="Y163" t="str">
        <f t="shared" si="22"/>
        <v/>
      </c>
      <c r="Z163" s="6"/>
      <c r="AG163" t="str">
        <f t="shared" si="23"/>
        <v/>
      </c>
      <c r="AH163" s="6"/>
      <c r="AO163" t="str">
        <f t="shared" si="24"/>
        <v/>
      </c>
      <c r="AP163" s="6"/>
      <c r="AW163" t="str">
        <f t="shared" si="25"/>
        <v/>
      </c>
      <c r="AX163" s="6"/>
      <c r="BE163" t="str">
        <f t="shared" si="26"/>
        <v/>
      </c>
      <c r="BF163" s="6"/>
      <c r="BM163" t="str">
        <f t="shared" si="27"/>
        <v/>
      </c>
      <c r="BN163" s="6"/>
      <c r="BU163" t="str">
        <f t="shared" si="28"/>
        <v/>
      </c>
      <c r="BV163" s="6"/>
      <c r="CC163" t="str">
        <f t="shared" si="29"/>
        <v/>
      </c>
    </row>
    <row r="164" spans="2:81" x14ac:dyDescent="0.35">
      <c r="B164" s="6"/>
      <c r="I164" t="str">
        <f t="shared" si="20"/>
        <v/>
      </c>
      <c r="J164" s="6"/>
      <c r="Q164" t="str">
        <f t="shared" si="21"/>
        <v/>
      </c>
      <c r="R164" s="6"/>
      <c r="Y164" t="str">
        <f t="shared" si="22"/>
        <v/>
      </c>
      <c r="Z164" s="6"/>
      <c r="AG164" t="str">
        <f t="shared" si="23"/>
        <v/>
      </c>
      <c r="AH164" s="6"/>
      <c r="AO164" t="str">
        <f t="shared" si="24"/>
        <v/>
      </c>
      <c r="AP164" s="6"/>
      <c r="AW164" t="str">
        <f t="shared" si="25"/>
        <v/>
      </c>
      <c r="AX164" s="6"/>
      <c r="BE164" t="str">
        <f t="shared" si="26"/>
        <v/>
      </c>
      <c r="BF164" s="6"/>
      <c r="BM164" t="str">
        <f t="shared" si="27"/>
        <v/>
      </c>
      <c r="BN164" s="6"/>
      <c r="BU164" t="str">
        <f t="shared" si="28"/>
        <v/>
      </c>
      <c r="BV164" s="6"/>
      <c r="CC164" t="str">
        <f t="shared" si="29"/>
        <v/>
      </c>
    </row>
    <row r="165" spans="2:81" x14ac:dyDescent="0.35">
      <c r="B165" s="6"/>
      <c r="I165" t="str">
        <f t="shared" si="20"/>
        <v/>
      </c>
      <c r="J165" s="6"/>
      <c r="Q165" t="str">
        <f t="shared" si="21"/>
        <v/>
      </c>
      <c r="R165" s="6"/>
      <c r="Y165" t="str">
        <f t="shared" si="22"/>
        <v/>
      </c>
      <c r="Z165" s="6"/>
      <c r="AG165" t="str">
        <f t="shared" si="23"/>
        <v/>
      </c>
      <c r="AH165" s="6"/>
      <c r="AO165" t="str">
        <f t="shared" si="24"/>
        <v/>
      </c>
      <c r="AP165" s="6"/>
      <c r="AW165" t="str">
        <f t="shared" si="25"/>
        <v/>
      </c>
      <c r="AX165" s="6"/>
      <c r="BE165" t="str">
        <f t="shared" si="26"/>
        <v/>
      </c>
      <c r="BF165" s="6"/>
      <c r="BM165" t="str">
        <f t="shared" si="27"/>
        <v/>
      </c>
      <c r="BN165" s="6"/>
      <c r="BU165" t="str">
        <f t="shared" si="28"/>
        <v/>
      </c>
      <c r="BV165" s="6"/>
      <c r="CC165" t="str">
        <f t="shared" si="29"/>
        <v/>
      </c>
    </row>
    <row r="166" spans="2:81" x14ac:dyDescent="0.35">
      <c r="B166" s="6"/>
      <c r="I166" t="str">
        <f t="shared" si="20"/>
        <v/>
      </c>
      <c r="J166" s="6"/>
      <c r="Q166" t="str">
        <f t="shared" si="21"/>
        <v/>
      </c>
      <c r="R166" s="6"/>
      <c r="Y166" t="str">
        <f t="shared" si="22"/>
        <v/>
      </c>
      <c r="Z166" s="6"/>
      <c r="AG166" t="str">
        <f t="shared" si="23"/>
        <v/>
      </c>
      <c r="AH166" s="6"/>
      <c r="AO166" t="str">
        <f t="shared" si="24"/>
        <v/>
      </c>
      <c r="AP166" s="6"/>
      <c r="AW166" t="str">
        <f t="shared" si="25"/>
        <v/>
      </c>
      <c r="AX166" s="6"/>
      <c r="BE166" t="str">
        <f t="shared" si="26"/>
        <v/>
      </c>
      <c r="BF166" s="6"/>
      <c r="BM166" t="str">
        <f t="shared" si="27"/>
        <v/>
      </c>
      <c r="BN166" s="6"/>
      <c r="BU166" t="str">
        <f t="shared" si="28"/>
        <v/>
      </c>
      <c r="BV166" s="6"/>
      <c r="CC166" t="str">
        <f t="shared" si="29"/>
        <v/>
      </c>
    </row>
    <row r="167" spans="2:81" x14ac:dyDescent="0.35">
      <c r="B167" s="6"/>
      <c r="I167" t="str">
        <f t="shared" si="20"/>
        <v/>
      </c>
      <c r="J167" s="6"/>
      <c r="Q167" t="str">
        <f t="shared" si="21"/>
        <v/>
      </c>
      <c r="R167" s="6"/>
      <c r="Y167" t="str">
        <f t="shared" si="22"/>
        <v/>
      </c>
      <c r="Z167" s="6"/>
      <c r="AG167" t="str">
        <f t="shared" si="23"/>
        <v/>
      </c>
      <c r="AH167" s="6"/>
      <c r="AO167" t="str">
        <f t="shared" si="24"/>
        <v/>
      </c>
      <c r="AP167" s="6"/>
      <c r="AW167" t="str">
        <f t="shared" si="25"/>
        <v/>
      </c>
      <c r="AX167" s="6"/>
      <c r="BE167" t="str">
        <f t="shared" si="26"/>
        <v/>
      </c>
      <c r="BF167" s="6"/>
      <c r="BM167" t="str">
        <f t="shared" si="27"/>
        <v/>
      </c>
      <c r="BN167" s="6"/>
      <c r="BU167" t="str">
        <f t="shared" si="28"/>
        <v/>
      </c>
      <c r="BV167" s="6"/>
      <c r="CC167" t="str">
        <f t="shared" si="29"/>
        <v/>
      </c>
    </row>
    <row r="168" spans="2:81" x14ac:dyDescent="0.35">
      <c r="B168" s="6"/>
      <c r="I168" t="str">
        <f t="shared" si="20"/>
        <v/>
      </c>
      <c r="J168" s="6"/>
      <c r="Q168" t="str">
        <f t="shared" si="21"/>
        <v/>
      </c>
      <c r="R168" s="6"/>
      <c r="Y168" t="str">
        <f t="shared" si="22"/>
        <v/>
      </c>
      <c r="Z168" s="6"/>
      <c r="AG168" t="str">
        <f t="shared" si="23"/>
        <v/>
      </c>
      <c r="AH168" s="6"/>
      <c r="AO168" t="str">
        <f t="shared" si="24"/>
        <v/>
      </c>
      <c r="AP168" s="6"/>
      <c r="AW168" t="str">
        <f t="shared" si="25"/>
        <v/>
      </c>
      <c r="AX168" s="6"/>
      <c r="BE168" t="str">
        <f t="shared" si="26"/>
        <v/>
      </c>
      <c r="BF168" s="6"/>
      <c r="BM168" t="str">
        <f t="shared" si="27"/>
        <v/>
      </c>
      <c r="BN168" s="6"/>
      <c r="BU168" t="str">
        <f t="shared" si="28"/>
        <v/>
      </c>
      <c r="BV168" s="6"/>
      <c r="CC168" t="str">
        <f t="shared" si="29"/>
        <v/>
      </c>
    </row>
    <row r="169" spans="2:81" x14ac:dyDescent="0.35">
      <c r="B169" s="6"/>
      <c r="I169" t="str">
        <f t="shared" si="20"/>
        <v/>
      </c>
      <c r="J169" s="6"/>
      <c r="Q169" t="str">
        <f t="shared" si="21"/>
        <v/>
      </c>
      <c r="R169" s="6"/>
      <c r="Y169" t="str">
        <f t="shared" si="22"/>
        <v/>
      </c>
      <c r="Z169" s="6"/>
      <c r="AG169" t="str">
        <f t="shared" si="23"/>
        <v/>
      </c>
      <c r="AH169" s="6"/>
      <c r="AO169" t="str">
        <f t="shared" si="24"/>
        <v/>
      </c>
      <c r="AP169" s="6"/>
      <c r="AW169" t="str">
        <f t="shared" si="25"/>
        <v/>
      </c>
      <c r="AX169" s="6"/>
      <c r="BE169" t="str">
        <f t="shared" si="26"/>
        <v/>
      </c>
      <c r="BF169" s="6"/>
      <c r="BM169" t="str">
        <f t="shared" si="27"/>
        <v/>
      </c>
      <c r="BN169" s="6"/>
      <c r="BU169" t="str">
        <f t="shared" si="28"/>
        <v/>
      </c>
      <c r="BV169" s="6"/>
      <c r="CC169" t="str">
        <f t="shared" si="29"/>
        <v/>
      </c>
    </row>
    <row r="170" spans="2:81" x14ac:dyDescent="0.35">
      <c r="B170" s="6"/>
      <c r="I170" t="str">
        <f t="shared" si="20"/>
        <v/>
      </c>
      <c r="J170" s="6"/>
      <c r="Q170" t="str">
        <f t="shared" si="21"/>
        <v/>
      </c>
      <c r="R170" s="6"/>
      <c r="Y170" t="str">
        <f t="shared" si="22"/>
        <v/>
      </c>
      <c r="Z170" s="6"/>
      <c r="AG170" t="str">
        <f t="shared" si="23"/>
        <v/>
      </c>
      <c r="AH170" s="6"/>
      <c r="AO170" t="str">
        <f t="shared" si="24"/>
        <v/>
      </c>
      <c r="AP170" s="6"/>
      <c r="AW170" t="str">
        <f t="shared" si="25"/>
        <v/>
      </c>
      <c r="AX170" s="6"/>
      <c r="BE170" t="str">
        <f t="shared" si="26"/>
        <v/>
      </c>
      <c r="BF170" s="6"/>
      <c r="BM170" t="str">
        <f t="shared" si="27"/>
        <v/>
      </c>
      <c r="BN170" s="6"/>
      <c r="BU170" t="str">
        <f t="shared" si="28"/>
        <v/>
      </c>
      <c r="BV170" s="6"/>
      <c r="CC170" t="str">
        <f t="shared" si="29"/>
        <v/>
      </c>
    </row>
    <row r="171" spans="2:81" x14ac:dyDescent="0.35">
      <c r="B171" s="6"/>
      <c r="I171" t="str">
        <f t="shared" si="20"/>
        <v/>
      </c>
      <c r="J171" s="6"/>
      <c r="Q171" t="str">
        <f t="shared" si="21"/>
        <v/>
      </c>
      <c r="R171" s="6"/>
      <c r="Y171" t="str">
        <f t="shared" si="22"/>
        <v/>
      </c>
      <c r="Z171" s="6"/>
      <c r="AG171" t="str">
        <f t="shared" si="23"/>
        <v/>
      </c>
      <c r="AH171" s="6"/>
      <c r="AO171" t="str">
        <f t="shared" si="24"/>
        <v/>
      </c>
      <c r="AP171" s="6"/>
      <c r="AW171" t="str">
        <f t="shared" si="25"/>
        <v/>
      </c>
      <c r="AX171" s="6"/>
      <c r="BE171" t="str">
        <f t="shared" si="26"/>
        <v/>
      </c>
      <c r="BF171" s="6"/>
      <c r="BM171" t="str">
        <f t="shared" si="27"/>
        <v/>
      </c>
      <c r="BN171" s="6"/>
      <c r="BU171" t="str">
        <f t="shared" si="28"/>
        <v/>
      </c>
      <c r="BV171" s="6"/>
      <c r="CC171" t="str">
        <f t="shared" si="29"/>
        <v/>
      </c>
    </row>
    <row r="172" spans="2:81" x14ac:dyDescent="0.35">
      <c r="B172" s="6"/>
      <c r="I172" t="str">
        <f t="shared" si="20"/>
        <v/>
      </c>
      <c r="J172" s="6"/>
      <c r="Q172" t="str">
        <f t="shared" si="21"/>
        <v/>
      </c>
      <c r="R172" s="6"/>
      <c r="Y172" t="str">
        <f t="shared" si="22"/>
        <v/>
      </c>
      <c r="Z172" s="6"/>
      <c r="AG172" t="str">
        <f t="shared" si="23"/>
        <v/>
      </c>
      <c r="AH172" s="6"/>
      <c r="AO172" t="str">
        <f t="shared" si="24"/>
        <v/>
      </c>
      <c r="AP172" s="6"/>
      <c r="AW172" t="str">
        <f t="shared" si="25"/>
        <v/>
      </c>
      <c r="AX172" s="6"/>
      <c r="BE172" t="str">
        <f t="shared" si="26"/>
        <v/>
      </c>
      <c r="BF172" s="6"/>
      <c r="BM172" t="str">
        <f t="shared" si="27"/>
        <v/>
      </c>
      <c r="BN172" s="6"/>
      <c r="BU172" t="str">
        <f t="shared" si="28"/>
        <v/>
      </c>
      <c r="BV172" s="6"/>
      <c r="CC172" t="str">
        <f t="shared" si="29"/>
        <v/>
      </c>
    </row>
    <row r="173" spans="2:81" x14ac:dyDescent="0.35">
      <c r="B173" s="6"/>
      <c r="I173" t="str">
        <f t="shared" si="20"/>
        <v/>
      </c>
      <c r="J173" s="6"/>
      <c r="Q173" t="str">
        <f t="shared" si="21"/>
        <v/>
      </c>
      <c r="R173" s="6"/>
      <c r="Y173" t="str">
        <f t="shared" si="22"/>
        <v/>
      </c>
      <c r="Z173" s="6"/>
      <c r="AG173" t="str">
        <f t="shared" si="23"/>
        <v/>
      </c>
      <c r="AH173" s="6"/>
      <c r="AO173" t="str">
        <f t="shared" si="24"/>
        <v/>
      </c>
      <c r="AP173" s="6"/>
      <c r="AW173" t="str">
        <f t="shared" si="25"/>
        <v/>
      </c>
      <c r="AX173" s="6"/>
      <c r="BE173" t="str">
        <f t="shared" si="26"/>
        <v/>
      </c>
      <c r="BF173" s="6"/>
      <c r="BM173" t="str">
        <f t="shared" si="27"/>
        <v/>
      </c>
      <c r="BN173" s="6"/>
      <c r="BU173" t="str">
        <f t="shared" si="28"/>
        <v/>
      </c>
      <c r="BV173" s="6"/>
      <c r="CC173" t="str">
        <f t="shared" si="29"/>
        <v/>
      </c>
    </row>
    <row r="174" spans="2:81" x14ac:dyDescent="0.35">
      <c r="B174" s="6"/>
      <c r="I174" t="str">
        <f t="shared" si="20"/>
        <v/>
      </c>
      <c r="J174" s="6"/>
      <c r="Q174" t="str">
        <f t="shared" si="21"/>
        <v/>
      </c>
      <c r="R174" s="6"/>
      <c r="Y174" t="str">
        <f t="shared" si="22"/>
        <v/>
      </c>
      <c r="Z174" s="6"/>
      <c r="AG174" t="str">
        <f t="shared" si="23"/>
        <v/>
      </c>
      <c r="AH174" s="6"/>
      <c r="AO174" t="str">
        <f t="shared" si="24"/>
        <v/>
      </c>
      <c r="AP174" s="6"/>
      <c r="AW174" t="str">
        <f t="shared" si="25"/>
        <v/>
      </c>
      <c r="AX174" s="6"/>
      <c r="BE174" t="str">
        <f t="shared" si="26"/>
        <v/>
      </c>
      <c r="BF174" s="6"/>
      <c r="BM174" t="str">
        <f t="shared" si="27"/>
        <v/>
      </c>
      <c r="BN174" s="6"/>
      <c r="BU174" t="str">
        <f t="shared" si="28"/>
        <v/>
      </c>
      <c r="BV174" s="6"/>
      <c r="CC174" t="str">
        <f t="shared" si="29"/>
        <v/>
      </c>
    </row>
    <row r="175" spans="2:81" x14ac:dyDescent="0.35">
      <c r="B175" s="6"/>
      <c r="I175" t="str">
        <f t="shared" si="20"/>
        <v/>
      </c>
      <c r="J175" s="6"/>
      <c r="Q175" t="str">
        <f t="shared" si="21"/>
        <v/>
      </c>
      <c r="R175" s="6"/>
      <c r="Y175" t="str">
        <f t="shared" si="22"/>
        <v/>
      </c>
      <c r="Z175" s="6"/>
      <c r="AG175" t="str">
        <f t="shared" si="23"/>
        <v/>
      </c>
      <c r="AH175" s="6"/>
      <c r="AO175" t="str">
        <f t="shared" si="24"/>
        <v/>
      </c>
      <c r="AP175" s="6"/>
      <c r="AW175" t="str">
        <f t="shared" si="25"/>
        <v/>
      </c>
      <c r="AX175" s="6"/>
      <c r="BE175" t="str">
        <f t="shared" si="26"/>
        <v/>
      </c>
      <c r="BF175" s="6"/>
      <c r="BM175" t="str">
        <f t="shared" si="27"/>
        <v/>
      </c>
      <c r="BN175" s="6"/>
      <c r="BU175" t="str">
        <f t="shared" si="28"/>
        <v/>
      </c>
      <c r="BV175" s="6"/>
      <c r="CC175" t="str">
        <f t="shared" si="29"/>
        <v/>
      </c>
    </row>
    <row r="176" spans="2:81" x14ac:dyDescent="0.35">
      <c r="B176" s="6"/>
      <c r="I176" t="str">
        <f t="shared" si="20"/>
        <v/>
      </c>
      <c r="J176" s="6"/>
      <c r="Q176" t="str">
        <f t="shared" si="21"/>
        <v/>
      </c>
      <c r="R176" s="6"/>
      <c r="Y176" t="str">
        <f t="shared" si="22"/>
        <v/>
      </c>
      <c r="Z176" s="6"/>
      <c r="AG176" t="str">
        <f t="shared" si="23"/>
        <v/>
      </c>
      <c r="AH176" s="6"/>
      <c r="AO176" t="str">
        <f t="shared" si="24"/>
        <v/>
      </c>
      <c r="AP176" s="6"/>
      <c r="AW176" t="str">
        <f t="shared" si="25"/>
        <v/>
      </c>
      <c r="AX176" s="6"/>
      <c r="BE176" t="str">
        <f t="shared" si="26"/>
        <v/>
      </c>
      <c r="BF176" s="6"/>
      <c r="BM176" t="str">
        <f t="shared" si="27"/>
        <v/>
      </c>
      <c r="BN176" s="6"/>
      <c r="BU176" t="str">
        <f t="shared" si="28"/>
        <v/>
      </c>
      <c r="BV176" s="6"/>
      <c r="CC176" t="str">
        <f t="shared" si="29"/>
        <v/>
      </c>
    </row>
    <row r="177" spans="2:81" x14ac:dyDescent="0.35">
      <c r="B177" s="6"/>
      <c r="I177" t="str">
        <f t="shared" si="20"/>
        <v/>
      </c>
      <c r="J177" s="6"/>
      <c r="Q177" t="str">
        <f t="shared" si="21"/>
        <v/>
      </c>
      <c r="R177" s="6"/>
      <c r="Y177" t="str">
        <f t="shared" si="22"/>
        <v/>
      </c>
      <c r="Z177" s="6"/>
      <c r="AG177" t="str">
        <f t="shared" si="23"/>
        <v/>
      </c>
      <c r="AH177" s="6"/>
      <c r="AO177" t="str">
        <f t="shared" si="24"/>
        <v/>
      </c>
      <c r="AP177" s="6"/>
      <c r="AW177" t="str">
        <f t="shared" si="25"/>
        <v/>
      </c>
      <c r="AX177" s="6"/>
      <c r="BE177" t="str">
        <f t="shared" si="26"/>
        <v/>
      </c>
      <c r="BF177" s="6"/>
      <c r="BM177" t="str">
        <f t="shared" si="27"/>
        <v/>
      </c>
      <c r="BN177" s="6"/>
      <c r="BU177" t="str">
        <f t="shared" si="28"/>
        <v/>
      </c>
      <c r="BV177" s="6"/>
      <c r="CC177" t="str">
        <f t="shared" si="29"/>
        <v/>
      </c>
    </row>
    <row r="178" spans="2:81" x14ac:dyDescent="0.35">
      <c r="B178" s="6"/>
      <c r="I178" t="str">
        <f t="shared" si="20"/>
        <v/>
      </c>
      <c r="J178" s="6"/>
      <c r="Q178" t="str">
        <f t="shared" si="21"/>
        <v/>
      </c>
      <c r="R178" s="6"/>
      <c r="Y178" t="str">
        <f t="shared" si="22"/>
        <v/>
      </c>
      <c r="Z178" s="6"/>
      <c r="AG178" t="str">
        <f t="shared" si="23"/>
        <v/>
      </c>
      <c r="AH178" s="6"/>
      <c r="AO178" t="str">
        <f t="shared" si="24"/>
        <v/>
      </c>
      <c r="AP178" s="6"/>
      <c r="AW178" t="str">
        <f t="shared" si="25"/>
        <v/>
      </c>
      <c r="AX178" s="6"/>
      <c r="BE178" t="str">
        <f t="shared" si="26"/>
        <v/>
      </c>
      <c r="BF178" s="6"/>
      <c r="BM178" t="str">
        <f t="shared" si="27"/>
        <v/>
      </c>
      <c r="BN178" s="6"/>
      <c r="BU178" t="str">
        <f t="shared" si="28"/>
        <v/>
      </c>
      <c r="BV178" s="6"/>
      <c r="CC178" t="str">
        <f t="shared" si="29"/>
        <v/>
      </c>
    </row>
    <row r="179" spans="2:81" x14ac:dyDescent="0.35">
      <c r="B179" s="6"/>
      <c r="I179" t="str">
        <f t="shared" si="20"/>
        <v/>
      </c>
      <c r="J179" s="6"/>
      <c r="Q179" t="str">
        <f t="shared" si="21"/>
        <v/>
      </c>
      <c r="R179" s="6"/>
      <c r="Y179" t="str">
        <f t="shared" si="22"/>
        <v/>
      </c>
      <c r="Z179" s="6"/>
      <c r="AG179" t="str">
        <f t="shared" si="23"/>
        <v/>
      </c>
      <c r="AH179" s="6"/>
      <c r="AO179" t="str">
        <f t="shared" si="24"/>
        <v/>
      </c>
      <c r="AP179" s="6"/>
      <c r="AW179" t="str">
        <f t="shared" si="25"/>
        <v/>
      </c>
      <c r="AX179" s="6"/>
      <c r="BE179" t="str">
        <f t="shared" si="26"/>
        <v/>
      </c>
      <c r="BF179" s="6"/>
      <c r="BM179" t="str">
        <f t="shared" si="27"/>
        <v/>
      </c>
      <c r="BN179" s="6"/>
      <c r="BU179" t="str">
        <f t="shared" si="28"/>
        <v/>
      </c>
      <c r="BV179" s="6"/>
      <c r="CC179" t="str">
        <f t="shared" si="29"/>
        <v/>
      </c>
    </row>
    <row r="180" spans="2:81" x14ac:dyDescent="0.35">
      <c r="B180" s="6"/>
      <c r="I180" t="str">
        <f t="shared" si="20"/>
        <v/>
      </c>
      <c r="J180" s="6"/>
      <c r="Q180" t="str">
        <f t="shared" si="21"/>
        <v/>
      </c>
      <c r="R180" s="6"/>
      <c r="Y180" t="str">
        <f t="shared" si="22"/>
        <v/>
      </c>
      <c r="Z180" s="6"/>
      <c r="AG180" t="str">
        <f t="shared" si="23"/>
        <v/>
      </c>
      <c r="AH180" s="6"/>
      <c r="AO180" t="str">
        <f t="shared" si="24"/>
        <v/>
      </c>
      <c r="AP180" s="6"/>
      <c r="AW180" t="str">
        <f t="shared" si="25"/>
        <v/>
      </c>
      <c r="AX180" s="6"/>
      <c r="BE180" t="str">
        <f t="shared" si="26"/>
        <v/>
      </c>
      <c r="BF180" s="6"/>
      <c r="BM180" t="str">
        <f t="shared" si="27"/>
        <v/>
      </c>
      <c r="BN180" s="6"/>
      <c r="BU180" t="str">
        <f t="shared" si="28"/>
        <v/>
      </c>
      <c r="BV180" s="6"/>
      <c r="CC180" t="str">
        <f t="shared" si="29"/>
        <v/>
      </c>
    </row>
    <row r="181" spans="2:81" x14ac:dyDescent="0.35">
      <c r="B181" s="6"/>
      <c r="I181" t="str">
        <f t="shared" si="20"/>
        <v/>
      </c>
      <c r="J181" s="6"/>
      <c r="Q181" t="str">
        <f t="shared" si="21"/>
        <v/>
      </c>
      <c r="R181" s="6"/>
      <c r="Y181" t="str">
        <f t="shared" si="22"/>
        <v/>
      </c>
      <c r="Z181" s="6"/>
      <c r="AG181" t="str">
        <f t="shared" si="23"/>
        <v/>
      </c>
      <c r="AH181" s="6"/>
      <c r="AO181" t="str">
        <f t="shared" si="24"/>
        <v/>
      </c>
      <c r="AP181" s="6"/>
      <c r="AW181" t="str">
        <f t="shared" si="25"/>
        <v/>
      </c>
      <c r="AX181" s="6"/>
      <c r="BE181" t="str">
        <f t="shared" si="26"/>
        <v/>
      </c>
      <c r="BF181" s="6"/>
      <c r="BM181" t="str">
        <f t="shared" si="27"/>
        <v/>
      </c>
      <c r="BN181" s="6"/>
      <c r="BU181" t="str">
        <f t="shared" si="28"/>
        <v/>
      </c>
      <c r="BV181" s="6"/>
      <c r="CC181" t="str">
        <f t="shared" si="29"/>
        <v/>
      </c>
    </row>
    <row r="182" spans="2:81" x14ac:dyDescent="0.35">
      <c r="B182" s="6"/>
      <c r="I182" t="str">
        <f t="shared" si="20"/>
        <v/>
      </c>
      <c r="J182" s="6"/>
      <c r="Q182" t="str">
        <f t="shared" si="21"/>
        <v/>
      </c>
      <c r="R182" s="6"/>
      <c r="Y182" t="str">
        <f t="shared" si="22"/>
        <v/>
      </c>
      <c r="Z182" s="6"/>
      <c r="AG182" t="str">
        <f t="shared" si="23"/>
        <v/>
      </c>
      <c r="AH182" s="6"/>
      <c r="AO182" t="str">
        <f t="shared" si="24"/>
        <v/>
      </c>
      <c r="AP182" s="6"/>
      <c r="AW182" t="str">
        <f t="shared" si="25"/>
        <v/>
      </c>
      <c r="AX182" s="6"/>
      <c r="BE182" t="str">
        <f t="shared" si="26"/>
        <v/>
      </c>
      <c r="BF182" s="6"/>
      <c r="BM182" t="str">
        <f t="shared" si="27"/>
        <v/>
      </c>
      <c r="BN182" s="6"/>
      <c r="BU182" t="str">
        <f t="shared" si="28"/>
        <v/>
      </c>
      <c r="BV182" s="6"/>
      <c r="CC182" t="str">
        <f t="shared" si="29"/>
        <v/>
      </c>
    </row>
    <row r="183" spans="2:81" x14ac:dyDescent="0.35">
      <c r="B183" s="6"/>
      <c r="I183" t="str">
        <f t="shared" si="20"/>
        <v/>
      </c>
      <c r="J183" s="6"/>
      <c r="Q183" t="str">
        <f t="shared" si="21"/>
        <v/>
      </c>
      <c r="R183" s="6"/>
      <c r="Y183" t="str">
        <f t="shared" si="22"/>
        <v/>
      </c>
      <c r="Z183" s="6"/>
      <c r="AG183" t="str">
        <f t="shared" si="23"/>
        <v/>
      </c>
      <c r="AH183" s="6"/>
      <c r="AO183" t="str">
        <f t="shared" si="24"/>
        <v/>
      </c>
      <c r="AP183" s="6"/>
      <c r="AW183" t="str">
        <f t="shared" si="25"/>
        <v/>
      </c>
      <c r="AX183" s="6"/>
      <c r="BE183" t="str">
        <f t="shared" si="26"/>
        <v/>
      </c>
      <c r="BF183" s="6"/>
      <c r="BM183" t="str">
        <f t="shared" si="27"/>
        <v/>
      </c>
      <c r="BN183" s="6"/>
      <c r="BU183" t="str">
        <f t="shared" si="28"/>
        <v/>
      </c>
      <c r="BV183" s="6"/>
      <c r="CC183" t="str">
        <f t="shared" si="29"/>
        <v/>
      </c>
    </row>
    <row r="184" spans="2:81" x14ac:dyDescent="0.35">
      <c r="B184" s="6"/>
      <c r="I184" t="str">
        <f t="shared" si="20"/>
        <v/>
      </c>
      <c r="J184" s="6"/>
      <c r="Q184" t="str">
        <f t="shared" si="21"/>
        <v/>
      </c>
      <c r="R184" s="6"/>
      <c r="Y184" t="str">
        <f t="shared" si="22"/>
        <v/>
      </c>
      <c r="Z184" s="6"/>
      <c r="AG184" t="str">
        <f t="shared" si="23"/>
        <v/>
      </c>
      <c r="AH184" s="6"/>
      <c r="AO184" t="str">
        <f t="shared" si="24"/>
        <v/>
      </c>
      <c r="AP184" s="6"/>
      <c r="AW184" t="str">
        <f t="shared" si="25"/>
        <v/>
      </c>
      <c r="AX184" s="6"/>
      <c r="BE184" t="str">
        <f t="shared" si="26"/>
        <v/>
      </c>
      <c r="BF184" s="6"/>
      <c r="BM184" t="str">
        <f t="shared" si="27"/>
        <v/>
      </c>
      <c r="BN184" s="6"/>
      <c r="BU184" t="str">
        <f t="shared" si="28"/>
        <v/>
      </c>
      <c r="BV184" s="6"/>
      <c r="CC184" t="str">
        <f t="shared" si="29"/>
        <v/>
      </c>
    </row>
    <row r="185" spans="2:81" x14ac:dyDescent="0.35">
      <c r="B185" s="6"/>
      <c r="I185" t="str">
        <f t="shared" si="20"/>
        <v/>
      </c>
      <c r="J185" s="6"/>
      <c r="Q185" t="str">
        <f t="shared" si="21"/>
        <v/>
      </c>
      <c r="R185" s="6"/>
      <c r="Y185" t="str">
        <f t="shared" si="22"/>
        <v/>
      </c>
      <c r="Z185" s="6"/>
      <c r="AG185" t="str">
        <f t="shared" si="23"/>
        <v/>
      </c>
      <c r="AH185" s="6"/>
      <c r="AO185" t="str">
        <f t="shared" si="24"/>
        <v/>
      </c>
      <c r="AP185" s="6"/>
      <c r="AW185" t="str">
        <f t="shared" si="25"/>
        <v/>
      </c>
      <c r="AX185" s="6"/>
      <c r="BE185" t="str">
        <f t="shared" si="26"/>
        <v/>
      </c>
      <c r="BF185" s="6"/>
      <c r="BM185" t="str">
        <f t="shared" si="27"/>
        <v/>
      </c>
      <c r="BN185" s="6"/>
      <c r="BU185" t="str">
        <f t="shared" si="28"/>
        <v/>
      </c>
      <c r="BV185" s="6"/>
      <c r="CC185" t="str">
        <f t="shared" si="29"/>
        <v/>
      </c>
    </row>
    <row r="186" spans="2:81" x14ac:dyDescent="0.35">
      <c r="B186" s="6"/>
      <c r="I186" t="str">
        <f t="shared" si="20"/>
        <v/>
      </c>
      <c r="J186" s="6"/>
      <c r="Q186" t="str">
        <f t="shared" si="21"/>
        <v/>
      </c>
      <c r="R186" s="6"/>
      <c r="Y186" t="str">
        <f t="shared" si="22"/>
        <v/>
      </c>
      <c r="Z186" s="6"/>
      <c r="AG186" t="str">
        <f t="shared" si="23"/>
        <v/>
      </c>
      <c r="AH186" s="6"/>
      <c r="AO186" t="str">
        <f t="shared" si="24"/>
        <v/>
      </c>
      <c r="AP186" s="6"/>
      <c r="AW186" t="str">
        <f t="shared" si="25"/>
        <v/>
      </c>
      <c r="AX186" s="6"/>
      <c r="BE186" t="str">
        <f t="shared" si="26"/>
        <v/>
      </c>
      <c r="BF186" s="6"/>
      <c r="BM186" t="str">
        <f t="shared" si="27"/>
        <v/>
      </c>
      <c r="BN186" s="6"/>
      <c r="BU186" t="str">
        <f t="shared" si="28"/>
        <v/>
      </c>
      <c r="BV186" s="6"/>
      <c r="CC186" t="str">
        <f t="shared" si="29"/>
        <v/>
      </c>
    </row>
    <row r="187" spans="2:81" x14ac:dyDescent="0.35">
      <c r="B187" s="6"/>
      <c r="I187" t="str">
        <f t="shared" si="20"/>
        <v/>
      </c>
      <c r="J187" s="6"/>
      <c r="Q187" t="str">
        <f t="shared" si="21"/>
        <v/>
      </c>
      <c r="R187" s="6"/>
      <c r="Y187" t="str">
        <f t="shared" si="22"/>
        <v/>
      </c>
      <c r="Z187" s="6"/>
      <c r="AG187" t="str">
        <f t="shared" si="23"/>
        <v/>
      </c>
      <c r="AH187" s="6"/>
      <c r="AO187" t="str">
        <f t="shared" si="24"/>
        <v/>
      </c>
      <c r="AP187" s="6"/>
      <c r="AW187" t="str">
        <f t="shared" si="25"/>
        <v/>
      </c>
      <c r="AX187" s="6"/>
      <c r="BE187" t="str">
        <f t="shared" si="26"/>
        <v/>
      </c>
      <c r="BF187" s="6"/>
      <c r="BM187" t="str">
        <f t="shared" si="27"/>
        <v/>
      </c>
      <c r="BN187" s="6"/>
      <c r="BU187" t="str">
        <f t="shared" si="28"/>
        <v/>
      </c>
      <c r="BV187" s="6"/>
      <c r="CC187" t="str">
        <f t="shared" si="29"/>
        <v/>
      </c>
    </row>
    <row r="188" spans="2:81" x14ac:dyDescent="0.35">
      <c r="B188" s="6"/>
      <c r="I188" t="str">
        <f t="shared" si="20"/>
        <v/>
      </c>
      <c r="J188" s="6"/>
      <c r="Q188" t="str">
        <f t="shared" si="21"/>
        <v/>
      </c>
      <c r="R188" s="6"/>
      <c r="Y188" t="str">
        <f t="shared" si="22"/>
        <v/>
      </c>
      <c r="Z188" s="6"/>
      <c r="AG188" t="str">
        <f t="shared" si="23"/>
        <v/>
      </c>
      <c r="AH188" s="6"/>
      <c r="AO188" t="str">
        <f t="shared" si="24"/>
        <v/>
      </c>
      <c r="AP188" s="6"/>
      <c r="AW188" t="str">
        <f t="shared" si="25"/>
        <v/>
      </c>
      <c r="AX188" s="6"/>
      <c r="BE188" t="str">
        <f t="shared" si="26"/>
        <v/>
      </c>
      <c r="BF188" s="6"/>
      <c r="BM188" t="str">
        <f t="shared" si="27"/>
        <v/>
      </c>
      <c r="BN188" s="6"/>
      <c r="BU188" t="str">
        <f t="shared" si="28"/>
        <v/>
      </c>
      <c r="BV188" s="6"/>
      <c r="CC188" t="str">
        <f t="shared" si="29"/>
        <v/>
      </c>
    </row>
    <row r="189" spans="2:81" x14ac:dyDescent="0.35">
      <c r="B189" s="6"/>
      <c r="I189" t="str">
        <f t="shared" si="20"/>
        <v/>
      </c>
      <c r="J189" s="6"/>
      <c r="Q189" t="str">
        <f t="shared" si="21"/>
        <v/>
      </c>
      <c r="R189" s="6"/>
      <c r="Y189" t="str">
        <f t="shared" si="22"/>
        <v/>
      </c>
      <c r="Z189" s="6"/>
      <c r="AG189" t="str">
        <f t="shared" si="23"/>
        <v/>
      </c>
      <c r="AH189" s="6"/>
      <c r="AO189" t="str">
        <f t="shared" si="24"/>
        <v/>
      </c>
      <c r="AP189" s="6"/>
      <c r="AW189" t="str">
        <f t="shared" si="25"/>
        <v/>
      </c>
      <c r="AX189" s="6"/>
      <c r="BE189" t="str">
        <f t="shared" si="26"/>
        <v/>
      </c>
      <c r="BF189" s="6"/>
      <c r="BM189" t="str">
        <f t="shared" si="27"/>
        <v/>
      </c>
      <c r="BN189" s="6"/>
      <c r="BU189" t="str">
        <f t="shared" si="28"/>
        <v/>
      </c>
      <c r="BV189" s="6"/>
      <c r="CC189" t="str">
        <f t="shared" si="29"/>
        <v/>
      </c>
    </row>
    <row r="190" spans="2:81" x14ac:dyDescent="0.35">
      <c r="B190" s="6"/>
      <c r="I190" t="str">
        <f t="shared" si="20"/>
        <v/>
      </c>
      <c r="J190" s="6"/>
      <c r="Q190" t="str">
        <f t="shared" si="21"/>
        <v/>
      </c>
      <c r="R190" s="6"/>
      <c r="Y190" t="str">
        <f t="shared" si="22"/>
        <v/>
      </c>
      <c r="Z190" s="6"/>
      <c r="AG190" t="str">
        <f t="shared" si="23"/>
        <v/>
      </c>
      <c r="AH190" s="6"/>
      <c r="AO190" t="str">
        <f t="shared" si="24"/>
        <v/>
      </c>
      <c r="AP190" s="6"/>
      <c r="AW190" t="str">
        <f t="shared" si="25"/>
        <v/>
      </c>
      <c r="AX190" s="6"/>
      <c r="BE190" t="str">
        <f t="shared" si="26"/>
        <v/>
      </c>
      <c r="BF190" s="6"/>
      <c r="BM190" t="str">
        <f t="shared" si="27"/>
        <v/>
      </c>
      <c r="BN190" s="6"/>
      <c r="BU190" t="str">
        <f t="shared" si="28"/>
        <v/>
      </c>
      <c r="BV190" s="6"/>
      <c r="CC190" t="str">
        <f t="shared" si="29"/>
        <v/>
      </c>
    </row>
    <row r="191" spans="2:81" x14ac:dyDescent="0.35">
      <c r="B191" s="6"/>
      <c r="I191" t="str">
        <f t="shared" si="20"/>
        <v/>
      </c>
      <c r="J191" s="6"/>
      <c r="Q191" t="str">
        <f t="shared" si="21"/>
        <v/>
      </c>
      <c r="R191" s="6"/>
      <c r="Y191" t="str">
        <f t="shared" si="22"/>
        <v/>
      </c>
      <c r="Z191" s="6"/>
      <c r="AG191" t="str">
        <f t="shared" si="23"/>
        <v/>
      </c>
      <c r="AH191" s="6"/>
      <c r="AO191" t="str">
        <f t="shared" si="24"/>
        <v/>
      </c>
      <c r="AP191" s="6"/>
      <c r="AW191" t="str">
        <f t="shared" si="25"/>
        <v/>
      </c>
      <c r="AX191" s="6"/>
      <c r="BE191" t="str">
        <f t="shared" si="26"/>
        <v/>
      </c>
      <c r="BF191" s="6"/>
      <c r="BM191" t="str">
        <f t="shared" si="27"/>
        <v/>
      </c>
      <c r="BN191" s="6"/>
      <c r="BU191" t="str">
        <f t="shared" si="28"/>
        <v/>
      </c>
      <c r="BV191" s="6"/>
      <c r="CC191" t="str">
        <f t="shared" si="29"/>
        <v/>
      </c>
    </row>
    <row r="192" spans="2:81" x14ac:dyDescent="0.35">
      <c r="B192" s="6"/>
      <c r="I192" t="str">
        <f t="shared" si="20"/>
        <v/>
      </c>
      <c r="J192" s="6"/>
      <c r="Q192" t="str">
        <f t="shared" si="21"/>
        <v/>
      </c>
      <c r="R192" s="6"/>
      <c r="Y192" t="str">
        <f t="shared" si="22"/>
        <v/>
      </c>
      <c r="Z192" s="6"/>
      <c r="AG192" t="str">
        <f t="shared" si="23"/>
        <v/>
      </c>
      <c r="AH192" s="6"/>
      <c r="AO192" t="str">
        <f t="shared" si="24"/>
        <v/>
      </c>
      <c r="AP192" s="6"/>
      <c r="AW192" t="str">
        <f t="shared" si="25"/>
        <v/>
      </c>
      <c r="AX192" s="6"/>
      <c r="BE192" t="str">
        <f t="shared" si="26"/>
        <v/>
      </c>
      <c r="BF192" s="6"/>
      <c r="BM192" t="str">
        <f t="shared" si="27"/>
        <v/>
      </c>
      <c r="BN192" s="6"/>
      <c r="BU192" t="str">
        <f t="shared" si="28"/>
        <v/>
      </c>
      <c r="BV192" s="6"/>
      <c r="CC192" t="str">
        <f t="shared" si="29"/>
        <v/>
      </c>
    </row>
    <row r="193" spans="2:81" x14ac:dyDescent="0.35">
      <c r="B193" s="6"/>
      <c r="I193" t="str">
        <f t="shared" si="20"/>
        <v/>
      </c>
      <c r="J193" s="6"/>
      <c r="Q193" t="str">
        <f t="shared" si="21"/>
        <v/>
      </c>
      <c r="R193" s="6"/>
      <c r="Y193" t="str">
        <f t="shared" si="22"/>
        <v/>
      </c>
      <c r="Z193" s="6"/>
      <c r="AG193" t="str">
        <f t="shared" si="23"/>
        <v/>
      </c>
      <c r="AH193" s="6"/>
      <c r="AO193" t="str">
        <f t="shared" si="24"/>
        <v/>
      </c>
      <c r="AP193" s="6"/>
      <c r="AW193" t="str">
        <f t="shared" si="25"/>
        <v/>
      </c>
      <c r="AX193" s="6"/>
      <c r="BE193" t="str">
        <f t="shared" si="26"/>
        <v/>
      </c>
      <c r="BF193" s="6"/>
      <c r="BM193" t="str">
        <f t="shared" si="27"/>
        <v/>
      </c>
      <c r="BN193" s="6"/>
      <c r="BU193" t="str">
        <f t="shared" si="28"/>
        <v/>
      </c>
      <c r="BV193" s="6"/>
      <c r="CC193" t="str">
        <f t="shared" si="29"/>
        <v/>
      </c>
    </row>
    <row r="194" spans="2:81" x14ac:dyDescent="0.35">
      <c r="B194" s="6"/>
      <c r="I194" t="str">
        <f t="shared" si="20"/>
        <v/>
      </c>
      <c r="J194" s="6"/>
      <c r="Q194" t="str">
        <f t="shared" si="21"/>
        <v/>
      </c>
      <c r="R194" s="6"/>
      <c r="Y194" t="str">
        <f t="shared" si="22"/>
        <v/>
      </c>
      <c r="Z194" s="6"/>
      <c r="AG194" t="str">
        <f t="shared" si="23"/>
        <v/>
      </c>
      <c r="AH194" s="6"/>
      <c r="AO194" t="str">
        <f t="shared" si="24"/>
        <v/>
      </c>
      <c r="AP194" s="6"/>
      <c r="AW194" t="str">
        <f t="shared" si="25"/>
        <v/>
      </c>
      <c r="AX194" s="6"/>
      <c r="BE194" t="str">
        <f t="shared" si="26"/>
        <v/>
      </c>
      <c r="BF194" s="6"/>
      <c r="BM194" t="str">
        <f t="shared" si="27"/>
        <v/>
      </c>
      <c r="BN194" s="6"/>
      <c r="BU194" t="str">
        <f t="shared" si="28"/>
        <v/>
      </c>
      <c r="BV194" s="6"/>
      <c r="CC194" t="str">
        <f t="shared" si="29"/>
        <v/>
      </c>
    </row>
    <row r="195" spans="2:81" x14ac:dyDescent="0.35">
      <c r="B195" s="6"/>
      <c r="I195" t="str">
        <f t="shared" ref="I195:I258" si="30">IF(H196="","",H195/H196-1)</f>
        <v/>
      </c>
      <c r="J195" s="6"/>
      <c r="Q195" t="str">
        <f t="shared" ref="Q195:Q258" si="31">IF(P196="","",P195/P196-1)</f>
        <v/>
      </c>
      <c r="R195" s="6"/>
      <c r="Y195" t="str">
        <f t="shared" ref="Y195:Y258" si="32">IF(X196="","",X195/X196-1)</f>
        <v/>
      </c>
      <c r="Z195" s="6"/>
      <c r="AG195" t="str">
        <f t="shared" ref="AG195:AG258" si="33">IF(AF196="","",AF195/AF196-1)</f>
        <v/>
      </c>
      <c r="AH195" s="6"/>
      <c r="AO195" t="str">
        <f t="shared" ref="AO195:AO258" si="34">IF(AN196="","",AN195/AN196-1)</f>
        <v/>
      </c>
      <c r="AP195" s="6"/>
      <c r="AW195" t="str">
        <f t="shared" ref="AW195:AW258" si="35">IF(AV196="","",AV195/AV196-1)</f>
        <v/>
      </c>
      <c r="AX195" s="6"/>
      <c r="BE195" t="str">
        <f t="shared" ref="BE195:BE258" si="36">IF(BD196="","",BD195/BD196-1)</f>
        <v/>
      </c>
      <c r="BF195" s="6"/>
      <c r="BM195" t="str">
        <f t="shared" ref="BM195:BM258" si="37">IF(BL196="","",BL195/BL196-1)</f>
        <v/>
      </c>
      <c r="BN195" s="6"/>
      <c r="BU195" t="str">
        <f t="shared" ref="BU195:BU258" si="38">IF(BT196="","",BT195/BT196-1)</f>
        <v/>
      </c>
      <c r="BV195" s="6"/>
      <c r="CC195" t="str">
        <f t="shared" ref="CC195:CC258" si="39">IF(CB196="","",CB195/CB196-1)</f>
        <v/>
      </c>
    </row>
    <row r="196" spans="2:81" x14ac:dyDescent="0.35">
      <c r="B196" s="6"/>
      <c r="I196" t="str">
        <f t="shared" si="30"/>
        <v/>
      </c>
      <c r="J196" s="6"/>
      <c r="Q196" t="str">
        <f t="shared" si="31"/>
        <v/>
      </c>
      <c r="R196" s="6"/>
      <c r="Y196" t="str">
        <f t="shared" si="32"/>
        <v/>
      </c>
      <c r="Z196" s="6"/>
      <c r="AG196" t="str">
        <f t="shared" si="33"/>
        <v/>
      </c>
      <c r="AH196" s="6"/>
      <c r="AO196" t="str">
        <f t="shared" si="34"/>
        <v/>
      </c>
      <c r="AP196" s="6"/>
      <c r="AW196" t="str">
        <f t="shared" si="35"/>
        <v/>
      </c>
      <c r="AX196" s="6"/>
      <c r="BE196" t="str">
        <f t="shared" si="36"/>
        <v/>
      </c>
      <c r="BF196" s="6"/>
      <c r="BM196" t="str">
        <f t="shared" si="37"/>
        <v/>
      </c>
      <c r="BN196" s="6"/>
      <c r="BU196" t="str">
        <f t="shared" si="38"/>
        <v/>
      </c>
      <c r="BV196" s="6"/>
      <c r="CC196" t="str">
        <f t="shared" si="39"/>
        <v/>
      </c>
    </row>
    <row r="197" spans="2:81" x14ac:dyDescent="0.35">
      <c r="B197" s="6"/>
      <c r="I197" t="str">
        <f t="shared" si="30"/>
        <v/>
      </c>
      <c r="J197" s="6"/>
      <c r="Q197" t="str">
        <f t="shared" si="31"/>
        <v/>
      </c>
      <c r="R197" s="6"/>
      <c r="Y197" t="str">
        <f t="shared" si="32"/>
        <v/>
      </c>
      <c r="Z197" s="6"/>
      <c r="AG197" t="str">
        <f t="shared" si="33"/>
        <v/>
      </c>
      <c r="AH197" s="6"/>
      <c r="AO197" t="str">
        <f t="shared" si="34"/>
        <v/>
      </c>
      <c r="AP197" s="6"/>
      <c r="AW197" t="str">
        <f t="shared" si="35"/>
        <v/>
      </c>
      <c r="AX197" s="6"/>
      <c r="BE197" t="str">
        <f t="shared" si="36"/>
        <v/>
      </c>
      <c r="BF197" s="6"/>
      <c r="BM197" t="str">
        <f t="shared" si="37"/>
        <v/>
      </c>
      <c r="BN197" s="6"/>
      <c r="BU197" t="str">
        <f t="shared" si="38"/>
        <v/>
      </c>
      <c r="BV197" s="6"/>
      <c r="CC197" t="str">
        <f t="shared" si="39"/>
        <v/>
      </c>
    </row>
    <row r="198" spans="2:81" x14ac:dyDescent="0.35">
      <c r="B198" s="6"/>
      <c r="I198" t="str">
        <f t="shared" si="30"/>
        <v/>
      </c>
      <c r="J198" s="6"/>
      <c r="Q198" t="str">
        <f t="shared" si="31"/>
        <v/>
      </c>
      <c r="R198" s="6"/>
      <c r="Y198" t="str">
        <f t="shared" si="32"/>
        <v/>
      </c>
      <c r="Z198" s="6"/>
      <c r="AG198" t="str">
        <f t="shared" si="33"/>
        <v/>
      </c>
      <c r="AH198" s="6"/>
      <c r="AO198" t="str">
        <f t="shared" si="34"/>
        <v/>
      </c>
      <c r="AP198" s="6"/>
      <c r="AW198" t="str">
        <f t="shared" si="35"/>
        <v/>
      </c>
      <c r="AX198" s="6"/>
      <c r="BE198" t="str">
        <f t="shared" si="36"/>
        <v/>
      </c>
      <c r="BF198" s="6"/>
      <c r="BM198" t="str">
        <f t="shared" si="37"/>
        <v/>
      </c>
      <c r="BN198" s="6"/>
      <c r="BU198" t="str">
        <f t="shared" si="38"/>
        <v/>
      </c>
      <c r="BV198" s="6"/>
      <c r="CC198" t="str">
        <f t="shared" si="39"/>
        <v/>
      </c>
    </row>
    <row r="199" spans="2:81" x14ac:dyDescent="0.35">
      <c r="B199" s="6"/>
      <c r="I199" t="str">
        <f t="shared" si="30"/>
        <v/>
      </c>
      <c r="J199" s="6"/>
      <c r="Q199" t="str">
        <f t="shared" si="31"/>
        <v/>
      </c>
      <c r="R199" s="6"/>
      <c r="Y199" t="str">
        <f t="shared" si="32"/>
        <v/>
      </c>
      <c r="Z199" s="6"/>
      <c r="AG199" t="str">
        <f t="shared" si="33"/>
        <v/>
      </c>
      <c r="AH199" s="6"/>
      <c r="AO199" t="str">
        <f t="shared" si="34"/>
        <v/>
      </c>
      <c r="AP199" s="6"/>
      <c r="AW199" t="str">
        <f t="shared" si="35"/>
        <v/>
      </c>
      <c r="AX199" s="6"/>
      <c r="BE199" t="str">
        <f t="shared" si="36"/>
        <v/>
      </c>
      <c r="BF199" s="6"/>
      <c r="BM199" t="str">
        <f t="shared" si="37"/>
        <v/>
      </c>
      <c r="BN199" s="6"/>
      <c r="BU199" t="str">
        <f t="shared" si="38"/>
        <v/>
      </c>
      <c r="BV199" s="6"/>
      <c r="CC199" t="str">
        <f t="shared" si="39"/>
        <v/>
      </c>
    </row>
    <row r="200" spans="2:81" x14ac:dyDescent="0.35">
      <c r="B200" s="6"/>
      <c r="I200" t="str">
        <f t="shared" si="30"/>
        <v/>
      </c>
      <c r="J200" s="6"/>
      <c r="Q200" t="str">
        <f t="shared" si="31"/>
        <v/>
      </c>
      <c r="R200" s="6"/>
      <c r="Y200" t="str">
        <f t="shared" si="32"/>
        <v/>
      </c>
      <c r="Z200" s="6"/>
      <c r="AG200" t="str">
        <f t="shared" si="33"/>
        <v/>
      </c>
      <c r="AH200" s="6"/>
      <c r="AO200" t="str">
        <f t="shared" si="34"/>
        <v/>
      </c>
      <c r="AP200" s="6"/>
      <c r="AW200" t="str">
        <f t="shared" si="35"/>
        <v/>
      </c>
      <c r="AX200" s="6"/>
      <c r="BE200" t="str">
        <f t="shared" si="36"/>
        <v/>
      </c>
      <c r="BF200" s="6"/>
      <c r="BM200" t="str">
        <f t="shared" si="37"/>
        <v/>
      </c>
      <c r="BN200" s="6"/>
      <c r="BU200" t="str">
        <f t="shared" si="38"/>
        <v/>
      </c>
      <c r="BV200" s="6"/>
      <c r="CC200" t="str">
        <f t="shared" si="39"/>
        <v/>
      </c>
    </row>
    <row r="201" spans="2:81" x14ac:dyDescent="0.35">
      <c r="B201" s="6"/>
      <c r="I201" t="str">
        <f t="shared" si="30"/>
        <v/>
      </c>
      <c r="J201" s="6"/>
      <c r="Q201" t="str">
        <f t="shared" si="31"/>
        <v/>
      </c>
      <c r="R201" s="6"/>
      <c r="Y201" t="str">
        <f t="shared" si="32"/>
        <v/>
      </c>
      <c r="Z201" s="6"/>
      <c r="AG201" t="str">
        <f t="shared" si="33"/>
        <v/>
      </c>
      <c r="AH201" s="6"/>
      <c r="AO201" t="str">
        <f t="shared" si="34"/>
        <v/>
      </c>
      <c r="AP201" s="6"/>
      <c r="AW201" t="str">
        <f t="shared" si="35"/>
        <v/>
      </c>
      <c r="AX201" s="6"/>
      <c r="BE201" t="str">
        <f t="shared" si="36"/>
        <v/>
      </c>
      <c r="BF201" s="6"/>
      <c r="BM201" t="str">
        <f t="shared" si="37"/>
        <v/>
      </c>
      <c r="BN201" s="6"/>
      <c r="BU201" t="str">
        <f t="shared" si="38"/>
        <v/>
      </c>
      <c r="BV201" s="6"/>
      <c r="CC201" t="str">
        <f t="shared" si="39"/>
        <v/>
      </c>
    </row>
    <row r="202" spans="2:81" x14ac:dyDescent="0.35">
      <c r="B202" s="6"/>
      <c r="I202" t="str">
        <f t="shared" si="30"/>
        <v/>
      </c>
      <c r="J202" s="6"/>
      <c r="Q202" t="str">
        <f t="shared" si="31"/>
        <v/>
      </c>
      <c r="R202" s="6"/>
      <c r="Y202" t="str">
        <f t="shared" si="32"/>
        <v/>
      </c>
      <c r="Z202" s="6"/>
      <c r="AG202" t="str">
        <f t="shared" si="33"/>
        <v/>
      </c>
      <c r="AH202" s="6"/>
      <c r="AO202" t="str">
        <f t="shared" si="34"/>
        <v/>
      </c>
      <c r="AP202" s="6"/>
      <c r="AW202" t="str">
        <f t="shared" si="35"/>
        <v/>
      </c>
      <c r="AX202" s="6"/>
      <c r="BE202" t="str">
        <f t="shared" si="36"/>
        <v/>
      </c>
      <c r="BF202" s="6"/>
      <c r="BM202" t="str">
        <f t="shared" si="37"/>
        <v/>
      </c>
      <c r="BN202" s="6"/>
      <c r="BU202" t="str">
        <f t="shared" si="38"/>
        <v/>
      </c>
      <c r="BV202" s="6"/>
      <c r="CC202" t="str">
        <f t="shared" si="39"/>
        <v/>
      </c>
    </row>
    <row r="203" spans="2:81" x14ac:dyDescent="0.35">
      <c r="B203" s="6"/>
      <c r="I203" t="str">
        <f t="shared" si="30"/>
        <v/>
      </c>
      <c r="J203" s="6"/>
      <c r="Q203" t="str">
        <f t="shared" si="31"/>
        <v/>
      </c>
      <c r="R203" s="6"/>
      <c r="Y203" t="str">
        <f t="shared" si="32"/>
        <v/>
      </c>
      <c r="Z203" s="6"/>
      <c r="AG203" t="str">
        <f t="shared" si="33"/>
        <v/>
      </c>
      <c r="AH203" s="6"/>
      <c r="AO203" t="str">
        <f t="shared" si="34"/>
        <v/>
      </c>
      <c r="AP203" s="6"/>
      <c r="AW203" t="str">
        <f t="shared" si="35"/>
        <v/>
      </c>
      <c r="AX203" s="6"/>
      <c r="BE203" t="str">
        <f t="shared" si="36"/>
        <v/>
      </c>
      <c r="BF203" s="6"/>
      <c r="BM203" t="str">
        <f t="shared" si="37"/>
        <v/>
      </c>
      <c r="BN203" s="6"/>
      <c r="BU203" t="str">
        <f t="shared" si="38"/>
        <v/>
      </c>
      <c r="BV203" s="6"/>
      <c r="CC203" t="str">
        <f t="shared" si="39"/>
        <v/>
      </c>
    </row>
    <row r="204" spans="2:81" x14ac:dyDescent="0.35">
      <c r="B204" s="6"/>
      <c r="I204" t="str">
        <f t="shared" si="30"/>
        <v/>
      </c>
      <c r="J204" s="6"/>
      <c r="Q204" t="str">
        <f t="shared" si="31"/>
        <v/>
      </c>
      <c r="R204" s="6"/>
      <c r="Y204" t="str">
        <f t="shared" si="32"/>
        <v/>
      </c>
      <c r="Z204" s="6"/>
      <c r="AG204" t="str">
        <f t="shared" si="33"/>
        <v/>
      </c>
      <c r="AH204" s="6"/>
      <c r="AO204" t="str">
        <f t="shared" si="34"/>
        <v/>
      </c>
      <c r="AP204" s="6"/>
      <c r="AW204" t="str">
        <f t="shared" si="35"/>
        <v/>
      </c>
      <c r="AX204" s="6"/>
      <c r="BE204" t="str">
        <f t="shared" si="36"/>
        <v/>
      </c>
      <c r="BF204" s="6"/>
      <c r="BM204" t="str">
        <f t="shared" si="37"/>
        <v/>
      </c>
      <c r="BN204" s="6"/>
      <c r="BU204" t="str">
        <f t="shared" si="38"/>
        <v/>
      </c>
      <c r="BV204" s="6"/>
      <c r="CC204" t="str">
        <f t="shared" si="39"/>
        <v/>
      </c>
    </row>
    <row r="205" spans="2:81" x14ac:dyDescent="0.35">
      <c r="B205" s="6"/>
      <c r="I205" t="str">
        <f t="shared" si="30"/>
        <v/>
      </c>
      <c r="J205" s="6"/>
      <c r="Q205" t="str">
        <f t="shared" si="31"/>
        <v/>
      </c>
      <c r="R205" s="6"/>
      <c r="Y205" t="str">
        <f t="shared" si="32"/>
        <v/>
      </c>
      <c r="Z205" s="6"/>
      <c r="AG205" t="str">
        <f t="shared" si="33"/>
        <v/>
      </c>
      <c r="AH205" s="6"/>
      <c r="AO205" t="str">
        <f t="shared" si="34"/>
        <v/>
      </c>
      <c r="AP205" s="6"/>
      <c r="AW205" t="str">
        <f t="shared" si="35"/>
        <v/>
      </c>
      <c r="AX205" s="6"/>
      <c r="BE205" t="str">
        <f t="shared" si="36"/>
        <v/>
      </c>
      <c r="BF205" s="6"/>
      <c r="BM205" t="str">
        <f t="shared" si="37"/>
        <v/>
      </c>
      <c r="BN205" s="6"/>
      <c r="BU205" t="str">
        <f t="shared" si="38"/>
        <v/>
      </c>
      <c r="BV205" s="6"/>
      <c r="CC205" t="str">
        <f t="shared" si="39"/>
        <v/>
      </c>
    </row>
    <row r="206" spans="2:81" x14ac:dyDescent="0.35">
      <c r="B206" s="6"/>
      <c r="I206" t="str">
        <f t="shared" si="30"/>
        <v/>
      </c>
      <c r="J206" s="6"/>
      <c r="Q206" t="str">
        <f t="shared" si="31"/>
        <v/>
      </c>
      <c r="R206" s="6"/>
      <c r="Y206" t="str">
        <f t="shared" si="32"/>
        <v/>
      </c>
      <c r="Z206" s="6"/>
      <c r="AG206" t="str">
        <f t="shared" si="33"/>
        <v/>
      </c>
      <c r="AH206" s="6"/>
      <c r="AO206" t="str">
        <f t="shared" si="34"/>
        <v/>
      </c>
      <c r="AP206" s="6"/>
      <c r="AW206" t="str">
        <f t="shared" si="35"/>
        <v/>
      </c>
      <c r="AX206" s="6"/>
      <c r="BE206" t="str">
        <f t="shared" si="36"/>
        <v/>
      </c>
      <c r="BF206" s="6"/>
      <c r="BM206" t="str">
        <f t="shared" si="37"/>
        <v/>
      </c>
      <c r="BN206" s="6"/>
      <c r="BU206" t="str">
        <f t="shared" si="38"/>
        <v/>
      </c>
      <c r="BV206" s="6"/>
      <c r="CC206" t="str">
        <f t="shared" si="39"/>
        <v/>
      </c>
    </row>
    <row r="207" spans="2:81" x14ac:dyDescent="0.35">
      <c r="B207" s="6"/>
      <c r="I207" t="str">
        <f t="shared" si="30"/>
        <v/>
      </c>
      <c r="J207" s="6"/>
      <c r="Q207" t="str">
        <f t="shared" si="31"/>
        <v/>
      </c>
      <c r="R207" s="6"/>
      <c r="Y207" t="str">
        <f t="shared" si="32"/>
        <v/>
      </c>
      <c r="Z207" s="6"/>
      <c r="AG207" t="str">
        <f t="shared" si="33"/>
        <v/>
      </c>
      <c r="AH207" s="6"/>
      <c r="AO207" t="str">
        <f t="shared" si="34"/>
        <v/>
      </c>
      <c r="AP207" s="6"/>
      <c r="AW207" t="str">
        <f t="shared" si="35"/>
        <v/>
      </c>
      <c r="AX207" s="6"/>
      <c r="BE207" t="str">
        <f t="shared" si="36"/>
        <v/>
      </c>
      <c r="BF207" s="6"/>
      <c r="BM207" t="str">
        <f t="shared" si="37"/>
        <v/>
      </c>
      <c r="BN207" s="6"/>
      <c r="BU207" t="str">
        <f t="shared" si="38"/>
        <v/>
      </c>
      <c r="BV207" s="6"/>
      <c r="CC207" t="str">
        <f t="shared" si="39"/>
        <v/>
      </c>
    </row>
    <row r="208" spans="2:81" x14ac:dyDescent="0.35">
      <c r="B208" s="6"/>
      <c r="I208" t="str">
        <f t="shared" si="30"/>
        <v/>
      </c>
      <c r="J208" s="6"/>
      <c r="Q208" t="str">
        <f t="shared" si="31"/>
        <v/>
      </c>
      <c r="R208" s="6"/>
      <c r="Y208" t="str">
        <f t="shared" si="32"/>
        <v/>
      </c>
      <c r="Z208" s="6"/>
      <c r="AG208" t="str">
        <f t="shared" si="33"/>
        <v/>
      </c>
      <c r="AH208" s="6"/>
      <c r="AO208" t="str">
        <f t="shared" si="34"/>
        <v/>
      </c>
      <c r="AP208" s="6"/>
      <c r="AW208" t="str">
        <f t="shared" si="35"/>
        <v/>
      </c>
      <c r="AX208" s="6"/>
      <c r="BE208" t="str">
        <f t="shared" si="36"/>
        <v/>
      </c>
      <c r="BF208" s="6"/>
      <c r="BM208" t="str">
        <f t="shared" si="37"/>
        <v/>
      </c>
      <c r="BN208" s="6"/>
      <c r="BU208" t="str">
        <f t="shared" si="38"/>
        <v/>
      </c>
      <c r="BV208" s="6"/>
      <c r="CC208" t="str">
        <f t="shared" si="39"/>
        <v/>
      </c>
    </row>
    <row r="209" spans="2:81" x14ac:dyDescent="0.35">
      <c r="B209" s="6"/>
      <c r="I209" t="str">
        <f t="shared" si="30"/>
        <v/>
      </c>
      <c r="J209" s="6"/>
      <c r="Q209" t="str">
        <f t="shared" si="31"/>
        <v/>
      </c>
      <c r="R209" s="6"/>
      <c r="Y209" t="str">
        <f t="shared" si="32"/>
        <v/>
      </c>
      <c r="Z209" s="6"/>
      <c r="AG209" t="str">
        <f t="shared" si="33"/>
        <v/>
      </c>
      <c r="AH209" s="6"/>
      <c r="AO209" t="str">
        <f t="shared" si="34"/>
        <v/>
      </c>
      <c r="AP209" s="6"/>
      <c r="AW209" t="str">
        <f t="shared" si="35"/>
        <v/>
      </c>
      <c r="AX209" s="6"/>
      <c r="BE209" t="str">
        <f t="shared" si="36"/>
        <v/>
      </c>
      <c r="BF209" s="6"/>
      <c r="BM209" t="str">
        <f t="shared" si="37"/>
        <v/>
      </c>
      <c r="BN209" s="6"/>
      <c r="BU209" t="str">
        <f t="shared" si="38"/>
        <v/>
      </c>
      <c r="BV209" s="6"/>
      <c r="CC209" t="str">
        <f t="shared" si="39"/>
        <v/>
      </c>
    </row>
    <row r="210" spans="2:81" x14ac:dyDescent="0.35">
      <c r="B210" s="6"/>
      <c r="I210" t="str">
        <f t="shared" si="30"/>
        <v/>
      </c>
      <c r="J210" s="6"/>
      <c r="Q210" t="str">
        <f t="shared" si="31"/>
        <v/>
      </c>
      <c r="R210" s="6"/>
      <c r="Y210" t="str">
        <f t="shared" si="32"/>
        <v/>
      </c>
      <c r="Z210" s="6"/>
      <c r="AG210" t="str">
        <f t="shared" si="33"/>
        <v/>
      </c>
      <c r="AH210" s="6"/>
      <c r="AO210" t="str">
        <f t="shared" si="34"/>
        <v/>
      </c>
      <c r="AP210" s="6"/>
      <c r="AW210" t="str">
        <f t="shared" si="35"/>
        <v/>
      </c>
      <c r="AX210" s="6"/>
      <c r="BE210" t="str">
        <f t="shared" si="36"/>
        <v/>
      </c>
      <c r="BF210" s="6"/>
      <c r="BM210" t="str">
        <f t="shared" si="37"/>
        <v/>
      </c>
      <c r="BN210" s="6"/>
      <c r="BU210" t="str">
        <f t="shared" si="38"/>
        <v/>
      </c>
      <c r="BV210" s="6"/>
      <c r="CC210" t="str">
        <f t="shared" si="39"/>
        <v/>
      </c>
    </row>
    <row r="211" spans="2:81" x14ac:dyDescent="0.35">
      <c r="B211" s="6"/>
      <c r="I211" t="str">
        <f t="shared" si="30"/>
        <v/>
      </c>
      <c r="J211" s="6"/>
      <c r="Q211" t="str">
        <f t="shared" si="31"/>
        <v/>
      </c>
      <c r="R211" s="6"/>
      <c r="Y211" t="str">
        <f t="shared" si="32"/>
        <v/>
      </c>
      <c r="Z211" s="6"/>
      <c r="AG211" t="str">
        <f t="shared" si="33"/>
        <v/>
      </c>
      <c r="AH211" s="6"/>
      <c r="AO211" t="str">
        <f t="shared" si="34"/>
        <v/>
      </c>
      <c r="AP211" s="6"/>
      <c r="AW211" t="str">
        <f t="shared" si="35"/>
        <v/>
      </c>
      <c r="AX211" s="6"/>
      <c r="BE211" t="str">
        <f t="shared" si="36"/>
        <v/>
      </c>
      <c r="BF211" s="6"/>
      <c r="BM211" t="str">
        <f t="shared" si="37"/>
        <v/>
      </c>
      <c r="BN211" s="6"/>
      <c r="BU211" t="str">
        <f t="shared" si="38"/>
        <v/>
      </c>
      <c r="BV211" s="6"/>
      <c r="CC211" t="str">
        <f t="shared" si="39"/>
        <v/>
      </c>
    </row>
    <row r="212" spans="2:81" x14ac:dyDescent="0.35">
      <c r="B212" s="6"/>
      <c r="I212" t="str">
        <f t="shared" si="30"/>
        <v/>
      </c>
      <c r="J212" s="6"/>
      <c r="Q212" t="str">
        <f t="shared" si="31"/>
        <v/>
      </c>
      <c r="R212" s="6"/>
      <c r="Y212" t="str">
        <f t="shared" si="32"/>
        <v/>
      </c>
      <c r="Z212" s="6"/>
      <c r="AG212" t="str">
        <f t="shared" si="33"/>
        <v/>
      </c>
      <c r="AH212" s="6"/>
      <c r="AO212" t="str">
        <f t="shared" si="34"/>
        <v/>
      </c>
      <c r="AP212" s="6"/>
      <c r="AW212" t="str">
        <f t="shared" si="35"/>
        <v/>
      </c>
      <c r="AX212" s="6"/>
      <c r="BE212" t="str">
        <f t="shared" si="36"/>
        <v/>
      </c>
      <c r="BF212" s="6"/>
      <c r="BM212" t="str">
        <f t="shared" si="37"/>
        <v/>
      </c>
      <c r="BN212" s="6"/>
      <c r="BU212" t="str">
        <f t="shared" si="38"/>
        <v/>
      </c>
      <c r="BV212" s="6"/>
      <c r="CC212" t="str">
        <f t="shared" si="39"/>
        <v/>
      </c>
    </row>
    <row r="213" spans="2:81" x14ac:dyDescent="0.35">
      <c r="B213" s="6"/>
      <c r="I213" t="str">
        <f t="shared" si="30"/>
        <v/>
      </c>
      <c r="J213" s="6"/>
      <c r="Q213" t="str">
        <f t="shared" si="31"/>
        <v/>
      </c>
      <c r="R213" s="6"/>
      <c r="Y213" t="str">
        <f t="shared" si="32"/>
        <v/>
      </c>
      <c r="Z213" s="6"/>
      <c r="AG213" t="str">
        <f t="shared" si="33"/>
        <v/>
      </c>
      <c r="AH213" s="6"/>
      <c r="AO213" t="str">
        <f t="shared" si="34"/>
        <v/>
      </c>
      <c r="AP213" s="6"/>
      <c r="AW213" t="str">
        <f t="shared" si="35"/>
        <v/>
      </c>
      <c r="AX213" s="6"/>
      <c r="BE213" t="str">
        <f t="shared" si="36"/>
        <v/>
      </c>
      <c r="BF213" s="6"/>
      <c r="BM213" t="str">
        <f t="shared" si="37"/>
        <v/>
      </c>
      <c r="BN213" s="6"/>
      <c r="BU213" t="str">
        <f t="shared" si="38"/>
        <v/>
      </c>
      <c r="BV213" s="6"/>
      <c r="CC213" t="str">
        <f t="shared" si="39"/>
        <v/>
      </c>
    </row>
    <row r="214" spans="2:81" x14ac:dyDescent="0.35">
      <c r="B214" s="6"/>
      <c r="I214" t="str">
        <f t="shared" si="30"/>
        <v/>
      </c>
      <c r="J214" s="6"/>
      <c r="Q214" t="str">
        <f t="shared" si="31"/>
        <v/>
      </c>
      <c r="R214" s="6"/>
      <c r="Y214" t="str">
        <f t="shared" si="32"/>
        <v/>
      </c>
      <c r="Z214" s="6"/>
      <c r="AG214" t="str">
        <f t="shared" si="33"/>
        <v/>
      </c>
      <c r="AH214" s="6"/>
      <c r="AO214" t="str">
        <f t="shared" si="34"/>
        <v/>
      </c>
      <c r="AP214" s="6"/>
      <c r="AW214" t="str">
        <f t="shared" si="35"/>
        <v/>
      </c>
      <c r="AX214" s="6"/>
      <c r="BE214" t="str">
        <f t="shared" si="36"/>
        <v/>
      </c>
      <c r="BF214" s="6"/>
      <c r="BM214" t="str">
        <f t="shared" si="37"/>
        <v/>
      </c>
      <c r="BN214" s="6"/>
      <c r="BU214" t="str">
        <f t="shared" si="38"/>
        <v/>
      </c>
      <c r="BV214" s="6"/>
      <c r="CC214" t="str">
        <f t="shared" si="39"/>
        <v/>
      </c>
    </row>
    <row r="215" spans="2:81" x14ac:dyDescent="0.35">
      <c r="B215" s="6"/>
      <c r="I215" t="str">
        <f t="shared" si="30"/>
        <v/>
      </c>
      <c r="J215" s="6"/>
      <c r="Q215" t="str">
        <f t="shared" si="31"/>
        <v/>
      </c>
      <c r="R215" s="6"/>
      <c r="Y215" t="str">
        <f t="shared" si="32"/>
        <v/>
      </c>
      <c r="Z215" s="6"/>
      <c r="AG215" t="str">
        <f t="shared" si="33"/>
        <v/>
      </c>
      <c r="AH215" s="6"/>
      <c r="AO215" t="str">
        <f t="shared" si="34"/>
        <v/>
      </c>
      <c r="AP215" s="6"/>
      <c r="AW215" t="str">
        <f t="shared" si="35"/>
        <v/>
      </c>
      <c r="AX215" s="6"/>
      <c r="BE215" t="str">
        <f t="shared" si="36"/>
        <v/>
      </c>
      <c r="BF215" s="6"/>
      <c r="BM215" t="str">
        <f t="shared" si="37"/>
        <v/>
      </c>
      <c r="BN215" s="6"/>
      <c r="BU215" t="str">
        <f t="shared" si="38"/>
        <v/>
      </c>
      <c r="BV215" s="6"/>
      <c r="CC215" t="str">
        <f t="shared" si="39"/>
        <v/>
      </c>
    </row>
    <row r="216" spans="2:81" x14ac:dyDescent="0.35">
      <c r="B216" s="6"/>
      <c r="I216" t="str">
        <f t="shared" si="30"/>
        <v/>
      </c>
      <c r="J216" s="6"/>
      <c r="Q216" t="str">
        <f t="shared" si="31"/>
        <v/>
      </c>
      <c r="R216" s="6"/>
      <c r="Y216" t="str">
        <f t="shared" si="32"/>
        <v/>
      </c>
      <c r="Z216" s="6"/>
      <c r="AG216" t="str">
        <f t="shared" si="33"/>
        <v/>
      </c>
      <c r="AH216" s="6"/>
      <c r="AO216" t="str">
        <f t="shared" si="34"/>
        <v/>
      </c>
      <c r="AP216" s="6"/>
      <c r="AW216" t="str">
        <f t="shared" si="35"/>
        <v/>
      </c>
      <c r="AX216" s="6"/>
      <c r="BE216" t="str">
        <f t="shared" si="36"/>
        <v/>
      </c>
      <c r="BF216" s="6"/>
      <c r="BM216" t="str">
        <f t="shared" si="37"/>
        <v/>
      </c>
      <c r="BN216" s="6"/>
      <c r="BU216" t="str">
        <f t="shared" si="38"/>
        <v/>
      </c>
      <c r="BV216" s="6"/>
      <c r="CC216" t="str">
        <f t="shared" si="39"/>
        <v/>
      </c>
    </row>
    <row r="217" spans="2:81" x14ac:dyDescent="0.35">
      <c r="B217" s="6"/>
      <c r="I217" t="str">
        <f t="shared" si="30"/>
        <v/>
      </c>
      <c r="J217" s="6"/>
      <c r="Q217" t="str">
        <f t="shared" si="31"/>
        <v/>
      </c>
      <c r="R217" s="6"/>
      <c r="Y217" t="str">
        <f t="shared" si="32"/>
        <v/>
      </c>
      <c r="Z217" s="6"/>
      <c r="AG217" t="str">
        <f t="shared" si="33"/>
        <v/>
      </c>
      <c r="AH217" s="6"/>
      <c r="AO217" t="str">
        <f t="shared" si="34"/>
        <v/>
      </c>
      <c r="AP217" s="6"/>
      <c r="AW217" t="str">
        <f t="shared" si="35"/>
        <v/>
      </c>
      <c r="AX217" s="6"/>
      <c r="BE217" t="str">
        <f t="shared" si="36"/>
        <v/>
      </c>
      <c r="BF217" s="6"/>
      <c r="BM217" t="str">
        <f t="shared" si="37"/>
        <v/>
      </c>
      <c r="BN217" s="6"/>
      <c r="BU217" t="str">
        <f t="shared" si="38"/>
        <v/>
      </c>
      <c r="BV217" s="6"/>
      <c r="CC217" t="str">
        <f t="shared" si="39"/>
        <v/>
      </c>
    </row>
    <row r="218" spans="2:81" x14ac:dyDescent="0.35">
      <c r="B218" s="6"/>
      <c r="I218" t="str">
        <f t="shared" si="30"/>
        <v/>
      </c>
      <c r="J218" s="6"/>
      <c r="Q218" t="str">
        <f t="shared" si="31"/>
        <v/>
      </c>
      <c r="R218" s="6"/>
      <c r="Y218" t="str">
        <f t="shared" si="32"/>
        <v/>
      </c>
      <c r="Z218" s="6"/>
      <c r="AG218" t="str">
        <f t="shared" si="33"/>
        <v/>
      </c>
      <c r="AH218" s="6"/>
      <c r="AO218" t="str">
        <f t="shared" si="34"/>
        <v/>
      </c>
      <c r="AP218" s="6"/>
      <c r="AW218" t="str">
        <f t="shared" si="35"/>
        <v/>
      </c>
      <c r="AX218" s="6"/>
      <c r="BE218" t="str">
        <f t="shared" si="36"/>
        <v/>
      </c>
      <c r="BF218" s="6"/>
      <c r="BM218" t="str">
        <f t="shared" si="37"/>
        <v/>
      </c>
      <c r="BN218" s="6"/>
      <c r="BU218" t="str">
        <f t="shared" si="38"/>
        <v/>
      </c>
      <c r="BV218" s="6"/>
      <c r="CC218" t="str">
        <f t="shared" si="39"/>
        <v/>
      </c>
    </row>
    <row r="219" spans="2:81" x14ac:dyDescent="0.35">
      <c r="B219" s="6"/>
      <c r="I219" t="str">
        <f t="shared" si="30"/>
        <v/>
      </c>
      <c r="J219" s="6"/>
      <c r="Q219" t="str">
        <f t="shared" si="31"/>
        <v/>
      </c>
      <c r="R219" s="6"/>
      <c r="Y219" t="str">
        <f t="shared" si="32"/>
        <v/>
      </c>
      <c r="Z219" s="6"/>
      <c r="AG219" t="str">
        <f t="shared" si="33"/>
        <v/>
      </c>
      <c r="AH219" s="6"/>
      <c r="AO219" t="str">
        <f t="shared" si="34"/>
        <v/>
      </c>
      <c r="AP219" s="6"/>
      <c r="AW219" t="str">
        <f t="shared" si="35"/>
        <v/>
      </c>
      <c r="AX219" s="6"/>
      <c r="BE219" t="str">
        <f t="shared" si="36"/>
        <v/>
      </c>
      <c r="BF219" s="6"/>
      <c r="BM219" t="str">
        <f t="shared" si="37"/>
        <v/>
      </c>
      <c r="BN219" s="6"/>
      <c r="BU219" t="str">
        <f t="shared" si="38"/>
        <v/>
      </c>
      <c r="BV219" s="6"/>
      <c r="CC219" t="str">
        <f t="shared" si="39"/>
        <v/>
      </c>
    </row>
    <row r="220" spans="2:81" x14ac:dyDescent="0.35">
      <c r="B220" s="6"/>
      <c r="I220" t="str">
        <f t="shared" si="30"/>
        <v/>
      </c>
      <c r="J220" s="6"/>
      <c r="Q220" t="str">
        <f t="shared" si="31"/>
        <v/>
      </c>
      <c r="R220" s="6"/>
      <c r="Y220" t="str">
        <f t="shared" si="32"/>
        <v/>
      </c>
      <c r="Z220" s="6"/>
      <c r="AG220" t="str">
        <f t="shared" si="33"/>
        <v/>
      </c>
      <c r="AH220" s="6"/>
      <c r="AO220" t="str">
        <f t="shared" si="34"/>
        <v/>
      </c>
      <c r="AP220" s="6"/>
      <c r="AW220" t="str">
        <f t="shared" si="35"/>
        <v/>
      </c>
      <c r="AX220" s="6"/>
      <c r="BE220" t="str">
        <f t="shared" si="36"/>
        <v/>
      </c>
      <c r="BF220" s="6"/>
      <c r="BM220" t="str">
        <f t="shared" si="37"/>
        <v/>
      </c>
      <c r="BN220" s="6"/>
      <c r="BU220" t="str">
        <f t="shared" si="38"/>
        <v/>
      </c>
      <c r="BV220" s="6"/>
      <c r="CC220" t="str">
        <f t="shared" si="39"/>
        <v/>
      </c>
    </row>
    <row r="221" spans="2:81" x14ac:dyDescent="0.35">
      <c r="B221" s="6"/>
      <c r="I221" t="str">
        <f t="shared" si="30"/>
        <v/>
      </c>
      <c r="J221" s="6"/>
      <c r="Q221" t="str">
        <f t="shared" si="31"/>
        <v/>
      </c>
      <c r="R221" s="6"/>
      <c r="Y221" t="str">
        <f t="shared" si="32"/>
        <v/>
      </c>
      <c r="Z221" s="6"/>
      <c r="AG221" t="str">
        <f t="shared" si="33"/>
        <v/>
      </c>
      <c r="AH221" s="6"/>
      <c r="AO221" t="str">
        <f t="shared" si="34"/>
        <v/>
      </c>
      <c r="AP221" s="6"/>
      <c r="AW221" t="str">
        <f t="shared" si="35"/>
        <v/>
      </c>
      <c r="AX221" s="6"/>
      <c r="BE221" t="str">
        <f t="shared" si="36"/>
        <v/>
      </c>
      <c r="BF221" s="6"/>
      <c r="BM221" t="str">
        <f t="shared" si="37"/>
        <v/>
      </c>
      <c r="BN221" s="6"/>
      <c r="BU221" t="str">
        <f t="shared" si="38"/>
        <v/>
      </c>
      <c r="BV221" s="6"/>
      <c r="CC221" t="str">
        <f t="shared" si="39"/>
        <v/>
      </c>
    </row>
    <row r="222" spans="2:81" x14ac:dyDescent="0.35">
      <c r="B222" s="6"/>
      <c r="I222" t="str">
        <f t="shared" si="30"/>
        <v/>
      </c>
      <c r="J222" s="6"/>
      <c r="Q222" t="str">
        <f t="shared" si="31"/>
        <v/>
      </c>
      <c r="R222" s="6"/>
      <c r="Y222" t="str">
        <f t="shared" si="32"/>
        <v/>
      </c>
      <c r="Z222" s="6"/>
      <c r="AG222" t="str">
        <f t="shared" si="33"/>
        <v/>
      </c>
      <c r="AH222" s="6"/>
      <c r="AO222" t="str">
        <f t="shared" si="34"/>
        <v/>
      </c>
      <c r="AP222" s="6"/>
      <c r="AW222" t="str">
        <f t="shared" si="35"/>
        <v/>
      </c>
      <c r="AX222" s="6"/>
      <c r="BE222" t="str">
        <f t="shared" si="36"/>
        <v/>
      </c>
      <c r="BF222" s="6"/>
      <c r="BM222" t="str">
        <f t="shared" si="37"/>
        <v/>
      </c>
      <c r="BN222" s="6"/>
      <c r="BU222" t="str">
        <f t="shared" si="38"/>
        <v/>
      </c>
      <c r="BV222" s="6"/>
      <c r="CC222" t="str">
        <f t="shared" si="39"/>
        <v/>
      </c>
    </row>
    <row r="223" spans="2:81" x14ac:dyDescent="0.35">
      <c r="B223" s="6"/>
      <c r="I223" t="str">
        <f t="shared" si="30"/>
        <v/>
      </c>
      <c r="J223" s="6"/>
      <c r="Q223" t="str">
        <f t="shared" si="31"/>
        <v/>
      </c>
      <c r="R223" s="6"/>
      <c r="Y223" t="str">
        <f t="shared" si="32"/>
        <v/>
      </c>
      <c r="Z223" s="6"/>
      <c r="AG223" t="str">
        <f t="shared" si="33"/>
        <v/>
      </c>
      <c r="AH223" s="6"/>
      <c r="AO223" t="str">
        <f t="shared" si="34"/>
        <v/>
      </c>
      <c r="AP223" s="6"/>
      <c r="AW223" t="str">
        <f t="shared" si="35"/>
        <v/>
      </c>
      <c r="AX223" s="6"/>
      <c r="BE223" t="str">
        <f t="shared" si="36"/>
        <v/>
      </c>
      <c r="BF223" s="6"/>
      <c r="BM223" t="str">
        <f t="shared" si="37"/>
        <v/>
      </c>
      <c r="BN223" s="6"/>
      <c r="BU223" t="str">
        <f t="shared" si="38"/>
        <v/>
      </c>
      <c r="BV223" s="6"/>
      <c r="CC223" t="str">
        <f t="shared" si="39"/>
        <v/>
      </c>
    </row>
    <row r="224" spans="2:81" x14ac:dyDescent="0.35">
      <c r="B224" s="6"/>
      <c r="I224" t="str">
        <f t="shared" si="30"/>
        <v/>
      </c>
      <c r="J224" s="6"/>
      <c r="Q224" t="str">
        <f t="shared" si="31"/>
        <v/>
      </c>
      <c r="R224" s="6"/>
      <c r="Y224" t="str">
        <f t="shared" si="32"/>
        <v/>
      </c>
      <c r="Z224" s="6"/>
      <c r="AG224" t="str">
        <f t="shared" si="33"/>
        <v/>
      </c>
      <c r="AH224" s="6"/>
      <c r="AO224" t="str">
        <f t="shared" si="34"/>
        <v/>
      </c>
      <c r="AP224" s="6"/>
      <c r="AW224" t="str">
        <f t="shared" si="35"/>
        <v/>
      </c>
      <c r="AX224" s="6"/>
      <c r="BE224" t="str">
        <f t="shared" si="36"/>
        <v/>
      </c>
      <c r="BF224" s="6"/>
      <c r="BM224" t="str">
        <f t="shared" si="37"/>
        <v/>
      </c>
      <c r="BN224" s="6"/>
      <c r="BU224" t="str">
        <f t="shared" si="38"/>
        <v/>
      </c>
      <c r="BV224" s="6"/>
      <c r="CC224" t="str">
        <f t="shared" si="39"/>
        <v/>
      </c>
    </row>
    <row r="225" spans="2:81" x14ac:dyDescent="0.35">
      <c r="B225" s="6"/>
      <c r="I225" t="str">
        <f t="shared" si="30"/>
        <v/>
      </c>
      <c r="J225" s="6"/>
      <c r="Q225" t="str">
        <f t="shared" si="31"/>
        <v/>
      </c>
      <c r="R225" s="6"/>
      <c r="Y225" t="str">
        <f t="shared" si="32"/>
        <v/>
      </c>
      <c r="Z225" s="6"/>
      <c r="AG225" t="str">
        <f t="shared" si="33"/>
        <v/>
      </c>
      <c r="AH225" s="6"/>
      <c r="AO225" t="str">
        <f t="shared" si="34"/>
        <v/>
      </c>
      <c r="AP225" s="6"/>
      <c r="AW225" t="str">
        <f t="shared" si="35"/>
        <v/>
      </c>
      <c r="AX225" s="6"/>
      <c r="BE225" t="str">
        <f t="shared" si="36"/>
        <v/>
      </c>
      <c r="BF225" s="6"/>
      <c r="BM225" t="str">
        <f t="shared" si="37"/>
        <v/>
      </c>
      <c r="BN225" s="6"/>
      <c r="BU225" t="str">
        <f t="shared" si="38"/>
        <v/>
      </c>
      <c r="BV225" s="6"/>
      <c r="CC225" t="str">
        <f t="shared" si="39"/>
        <v/>
      </c>
    </row>
    <row r="226" spans="2:81" x14ac:dyDescent="0.35">
      <c r="B226" s="6"/>
      <c r="I226" t="str">
        <f t="shared" si="30"/>
        <v/>
      </c>
      <c r="J226" s="6"/>
      <c r="Q226" t="str">
        <f t="shared" si="31"/>
        <v/>
      </c>
      <c r="R226" s="6"/>
      <c r="Y226" t="str">
        <f t="shared" si="32"/>
        <v/>
      </c>
      <c r="Z226" s="6"/>
      <c r="AG226" t="str">
        <f t="shared" si="33"/>
        <v/>
      </c>
      <c r="AH226" s="6"/>
      <c r="AO226" t="str">
        <f t="shared" si="34"/>
        <v/>
      </c>
      <c r="AP226" s="6"/>
      <c r="AW226" t="str">
        <f t="shared" si="35"/>
        <v/>
      </c>
      <c r="AX226" s="6"/>
      <c r="BE226" t="str">
        <f t="shared" si="36"/>
        <v/>
      </c>
      <c r="BF226" s="6"/>
      <c r="BM226" t="str">
        <f t="shared" si="37"/>
        <v/>
      </c>
      <c r="BN226" s="6"/>
      <c r="BU226" t="str">
        <f t="shared" si="38"/>
        <v/>
      </c>
      <c r="BV226" s="6"/>
      <c r="CC226" t="str">
        <f t="shared" si="39"/>
        <v/>
      </c>
    </row>
    <row r="227" spans="2:81" x14ac:dyDescent="0.35">
      <c r="B227" s="6"/>
      <c r="I227" t="str">
        <f t="shared" si="30"/>
        <v/>
      </c>
      <c r="J227" s="6"/>
      <c r="Q227" t="str">
        <f t="shared" si="31"/>
        <v/>
      </c>
      <c r="R227" s="6"/>
      <c r="Y227" t="str">
        <f t="shared" si="32"/>
        <v/>
      </c>
      <c r="Z227" s="6"/>
      <c r="AG227" t="str">
        <f t="shared" si="33"/>
        <v/>
      </c>
      <c r="AH227" s="6"/>
      <c r="AO227" t="str">
        <f t="shared" si="34"/>
        <v/>
      </c>
      <c r="AP227" s="6"/>
      <c r="AW227" t="str">
        <f t="shared" si="35"/>
        <v/>
      </c>
      <c r="AX227" s="6"/>
      <c r="BE227" t="str">
        <f t="shared" si="36"/>
        <v/>
      </c>
      <c r="BF227" s="6"/>
      <c r="BM227" t="str">
        <f t="shared" si="37"/>
        <v/>
      </c>
      <c r="BN227" s="6"/>
      <c r="BU227" t="str">
        <f t="shared" si="38"/>
        <v/>
      </c>
      <c r="BV227" s="6"/>
      <c r="CC227" t="str">
        <f t="shared" si="39"/>
        <v/>
      </c>
    </row>
    <row r="228" spans="2:81" x14ac:dyDescent="0.35">
      <c r="B228" s="6"/>
      <c r="I228" t="str">
        <f t="shared" si="30"/>
        <v/>
      </c>
      <c r="J228" s="6"/>
      <c r="Q228" t="str">
        <f t="shared" si="31"/>
        <v/>
      </c>
      <c r="R228" s="6"/>
      <c r="Y228" t="str">
        <f t="shared" si="32"/>
        <v/>
      </c>
      <c r="Z228" s="6"/>
      <c r="AG228" t="str">
        <f t="shared" si="33"/>
        <v/>
      </c>
      <c r="AH228" s="6"/>
      <c r="AO228" t="str">
        <f t="shared" si="34"/>
        <v/>
      </c>
      <c r="AP228" s="6"/>
      <c r="AW228" t="str">
        <f t="shared" si="35"/>
        <v/>
      </c>
      <c r="AX228" s="6"/>
      <c r="BE228" t="str">
        <f t="shared" si="36"/>
        <v/>
      </c>
      <c r="BF228" s="6"/>
      <c r="BM228" t="str">
        <f t="shared" si="37"/>
        <v/>
      </c>
      <c r="BN228" s="6"/>
      <c r="BU228" t="str">
        <f t="shared" si="38"/>
        <v/>
      </c>
      <c r="BV228" s="6"/>
      <c r="CC228" t="str">
        <f t="shared" si="39"/>
        <v/>
      </c>
    </row>
    <row r="229" spans="2:81" x14ac:dyDescent="0.35">
      <c r="B229" s="6"/>
      <c r="I229" t="str">
        <f t="shared" si="30"/>
        <v/>
      </c>
      <c r="J229" s="6"/>
      <c r="Q229" t="str">
        <f t="shared" si="31"/>
        <v/>
      </c>
      <c r="R229" s="6"/>
      <c r="Y229" t="str">
        <f t="shared" si="32"/>
        <v/>
      </c>
      <c r="Z229" s="6"/>
      <c r="AG229" t="str">
        <f t="shared" si="33"/>
        <v/>
      </c>
      <c r="AH229" s="6"/>
      <c r="AO229" t="str">
        <f t="shared" si="34"/>
        <v/>
      </c>
      <c r="AP229" s="6"/>
      <c r="AW229" t="str">
        <f t="shared" si="35"/>
        <v/>
      </c>
      <c r="AX229" s="6"/>
      <c r="BE229" t="str">
        <f t="shared" si="36"/>
        <v/>
      </c>
      <c r="BF229" s="6"/>
      <c r="BM229" t="str">
        <f t="shared" si="37"/>
        <v/>
      </c>
      <c r="BN229" s="6"/>
      <c r="BU229" t="str">
        <f t="shared" si="38"/>
        <v/>
      </c>
      <c r="BV229" s="6"/>
      <c r="CC229" t="str">
        <f t="shared" si="39"/>
        <v/>
      </c>
    </row>
    <row r="230" spans="2:81" x14ac:dyDescent="0.35">
      <c r="B230" s="6"/>
      <c r="I230" t="str">
        <f t="shared" si="30"/>
        <v/>
      </c>
      <c r="J230" s="6"/>
      <c r="Q230" t="str">
        <f t="shared" si="31"/>
        <v/>
      </c>
      <c r="R230" s="6"/>
      <c r="Y230" t="str">
        <f t="shared" si="32"/>
        <v/>
      </c>
      <c r="Z230" s="6"/>
      <c r="AG230" t="str">
        <f t="shared" si="33"/>
        <v/>
      </c>
      <c r="AH230" s="6"/>
      <c r="AO230" t="str">
        <f t="shared" si="34"/>
        <v/>
      </c>
      <c r="AP230" s="6"/>
      <c r="AW230" t="str">
        <f t="shared" si="35"/>
        <v/>
      </c>
      <c r="AX230" s="6"/>
      <c r="BE230" t="str">
        <f t="shared" si="36"/>
        <v/>
      </c>
      <c r="BF230" s="6"/>
      <c r="BM230" t="str">
        <f t="shared" si="37"/>
        <v/>
      </c>
      <c r="BN230" s="6"/>
      <c r="BU230" t="str">
        <f t="shared" si="38"/>
        <v/>
      </c>
      <c r="BV230" s="6"/>
      <c r="CC230" t="str">
        <f t="shared" si="39"/>
        <v/>
      </c>
    </row>
    <row r="231" spans="2:81" x14ac:dyDescent="0.35">
      <c r="B231" s="6"/>
      <c r="I231" t="str">
        <f t="shared" si="30"/>
        <v/>
      </c>
      <c r="J231" s="6"/>
      <c r="Q231" t="str">
        <f t="shared" si="31"/>
        <v/>
      </c>
      <c r="R231" s="6"/>
      <c r="Y231" t="str">
        <f t="shared" si="32"/>
        <v/>
      </c>
      <c r="Z231" s="6"/>
      <c r="AG231" t="str">
        <f t="shared" si="33"/>
        <v/>
      </c>
      <c r="AH231" s="6"/>
      <c r="AO231" t="str">
        <f t="shared" si="34"/>
        <v/>
      </c>
      <c r="AP231" s="6"/>
      <c r="AW231" t="str">
        <f t="shared" si="35"/>
        <v/>
      </c>
      <c r="AX231" s="6"/>
      <c r="BE231" t="str">
        <f t="shared" si="36"/>
        <v/>
      </c>
      <c r="BF231" s="6"/>
      <c r="BM231" t="str">
        <f t="shared" si="37"/>
        <v/>
      </c>
      <c r="BN231" s="6"/>
      <c r="BU231" t="str">
        <f t="shared" si="38"/>
        <v/>
      </c>
      <c r="BV231" s="6"/>
      <c r="CC231" t="str">
        <f t="shared" si="39"/>
        <v/>
      </c>
    </row>
    <row r="232" spans="2:81" x14ac:dyDescent="0.35">
      <c r="B232" s="6"/>
      <c r="I232" t="str">
        <f t="shared" si="30"/>
        <v/>
      </c>
      <c r="J232" s="6"/>
      <c r="Q232" t="str">
        <f t="shared" si="31"/>
        <v/>
      </c>
      <c r="R232" s="6"/>
      <c r="Y232" t="str">
        <f t="shared" si="32"/>
        <v/>
      </c>
      <c r="Z232" s="6"/>
      <c r="AG232" t="str">
        <f t="shared" si="33"/>
        <v/>
      </c>
      <c r="AH232" s="6"/>
      <c r="AO232" t="str">
        <f t="shared" si="34"/>
        <v/>
      </c>
      <c r="AP232" s="6"/>
      <c r="AW232" t="str">
        <f t="shared" si="35"/>
        <v/>
      </c>
      <c r="AX232" s="6"/>
      <c r="BE232" t="str">
        <f t="shared" si="36"/>
        <v/>
      </c>
      <c r="BF232" s="6"/>
      <c r="BM232" t="str">
        <f t="shared" si="37"/>
        <v/>
      </c>
      <c r="BN232" s="6"/>
      <c r="BU232" t="str">
        <f t="shared" si="38"/>
        <v/>
      </c>
      <c r="BV232" s="6"/>
      <c r="CC232" t="str">
        <f t="shared" si="39"/>
        <v/>
      </c>
    </row>
    <row r="233" spans="2:81" x14ac:dyDescent="0.35">
      <c r="B233" s="6"/>
      <c r="I233" t="str">
        <f t="shared" si="30"/>
        <v/>
      </c>
      <c r="J233" s="6"/>
      <c r="Q233" t="str">
        <f t="shared" si="31"/>
        <v/>
      </c>
      <c r="R233" s="6"/>
      <c r="Y233" t="str">
        <f t="shared" si="32"/>
        <v/>
      </c>
      <c r="Z233" s="6"/>
      <c r="AG233" t="str">
        <f t="shared" si="33"/>
        <v/>
      </c>
      <c r="AH233" s="6"/>
      <c r="AO233" t="str">
        <f t="shared" si="34"/>
        <v/>
      </c>
      <c r="AP233" s="6"/>
      <c r="AW233" t="str">
        <f t="shared" si="35"/>
        <v/>
      </c>
      <c r="AX233" s="6"/>
      <c r="BE233" t="str">
        <f t="shared" si="36"/>
        <v/>
      </c>
      <c r="BF233" s="6"/>
      <c r="BM233" t="str">
        <f t="shared" si="37"/>
        <v/>
      </c>
      <c r="BN233" s="6"/>
      <c r="BU233" t="str">
        <f t="shared" si="38"/>
        <v/>
      </c>
      <c r="BV233" s="6"/>
      <c r="CC233" t="str">
        <f t="shared" si="39"/>
        <v/>
      </c>
    </row>
    <row r="234" spans="2:81" x14ac:dyDescent="0.35">
      <c r="B234" s="6"/>
      <c r="I234" t="str">
        <f t="shared" si="30"/>
        <v/>
      </c>
      <c r="J234" s="6"/>
      <c r="Q234" t="str">
        <f t="shared" si="31"/>
        <v/>
      </c>
      <c r="R234" s="6"/>
      <c r="Y234" t="str">
        <f t="shared" si="32"/>
        <v/>
      </c>
      <c r="Z234" s="6"/>
      <c r="AG234" t="str">
        <f t="shared" si="33"/>
        <v/>
      </c>
      <c r="AH234" s="6"/>
      <c r="AO234" t="str">
        <f t="shared" si="34"/>
        <v/>
      </c>
      <c r="AP234" s="6"/>
      <c r="AW234" t="str">
        <f t="shared" si="35"/>
        <v/>
      </c>
      <c r="AX234" s="6"/>
      <c r="BE234" t="str">
        <f t="shared" si="36"/>
        <v/>
      </c>
      <c r="BF234" s="6"/>
      <c r="BM234" t="str">
        <f t="shared" si="37"/>
        <v/>
      </c>
      <c r="BN234" s="6"/>
      <c r="BU234" t="str">
        <f t="shared" si="38"/>
        <v/>
      </c>
      <c r="BV234" s="6"/>
      <c r="CC234" t="str">
        <f t="shared" si="39"/>
        <v/>
      </c>
    </row>
    <row r="235" spans="2:81" x14ac:dyDescent="0.35">
      <c r="B235" s="6"/>
      <c r="I235" t="str">
        <f t="shared" si="30"/>
        <v/>
      </c>
      <c r="J235" s="6"/>
      <c r="Q235" t="str">
        <f t="shared" si="31"/>
        <v/>
      </c>
      <c r="R235" s="6"/>
      <c r="Y235" t="str">
        <f t="shared" si="32"/>
        <v/>
      </c>
      <c r="Z235" s="6"/>
      <c r="AG235" t="str">
        <f t="shared" si="33"/>
        <v/>
      </c>
      <c r="AH235" s="6"/>
      <c r="AO235" t="str">
        <f t="shared" si="34"/>
        <v/>
      </c>
      <c r="AP235" s="6"/>
      <c r="AW235" t="str">
        <f t="shared" si="35"/>
        <v/>
      </c>
      <c r="AX235" s="6"/>
      <c r="BE235" t="str">
        <f t="shared" si="36"/>
        <v/>
      </c>
      <c r="BF235" s="6"/>
      <c r="BM235" t="str">
        <f t="shared" si="37"/>
        <v/>
      </c>
      <c r="BN235" s="6"/>
      <c r="BU235" t="str">
        <f t="shared" si="38"/>
        <v/>
      </c>
      <c r="BV235" s="6"/>
      <c r="CC235" t="str">
        <f t="shared" si="39"/>
        <v/>
      </c>
    </row>
    <row r="236" spans="2:81" x14ac:dyDescent="0.35">
      <c r="B236" s="6"/>
      <c r="I236" t="str">
        <f t="shared" si="30"/>
        <v/>
      </c>
      <c r="J236" s="6"/>
      <c r="Q236" t="str">
        <f t="shared" si="31"/>
        <v/>
      </c>
      <c r="R236" s="6"/>
      <c r="Y236" t="str">
        <f t="shared" si="32"/>
        <v/>
      </c>
      <c r="Z236" s="6"/>
      <c r="AG236" t="str">
        <f t="shared" si="33"/>
        <v/>
      </c>
      <c r="AH236" s="6"/>
      <c r="AO236" t="str">
        <f t="shared" si="34"/>
        <v/>
      </c>
      <c r="AP236" s="6"/>
      <c r="AW236" t="str">
        <f t="shared" si="35"/>
        <v/>
      </c>
      <c r="AX236" s="6"/>
      <c r="BE236" t="str">
        <f t="shared" si="36"/>
        <v/>
      </c>
      <c r="BF236" s="6"/>
      <c r="BM236" t="str">
        <f t="shared" si="37"/>
        <v/>
      </c>
      <c r="BN236" s="6"/>
      <c r="BU236" t="str">
        <f t="shared" si="38"/>
        <v/>
      </c>
      <c r="BV236" s="6"/>
      <c r="CC236" t="str">
        <f t="shared" si="39"/>
        <v/>
      </c>
    </row>
    <row r="237" spans="2:81" x14ac:dyDescent="0.35">
      <c r="B237" s="6"/>
      <c r="I237" t="str">
        <f t="shared" si="30"/>
        <v/>
      </c>
      <c r="J237" s="6"/>
      <c r="Q237" t="str">
        <f t="shared" si="31"/>
        <v/>
      </c>
      <c r="R237" s="6"/>
      <c r="Y237" t="str">
        <f t="shared" si="32"/>
        <v/>
      </c>
      <c r="Z237" s="6"/>
      <c r="AG237" t="str">
        <f t="shared" si="33"/>
        <v/>
      </c>
      <c r="AH237" s="6"/>
      <c r="AO237" t="str">
        <f t="shared" si="34"/>
        <v/>
      </c>
      <c r="AP237" s="6"/>
      <c r="AW237" t="str">
        <f t="shared" si="35"/>
        <v/>
      </c>
      <c r="AX237" s="6"/>
      <c r="BE237" t="str">
        <f t="shared" si="36"/>
        <v/>
      </c>
      <c r="BF237" s="6"/>
      <c r="BM237" t="str">
        <f t="shared" si="37"/>
        <v/>
      </c>
      <c r="BN237" s="6"/>
      <c r="BU237" t="str">
        <f t="shared" si="38"/>
        <v/>
      </c>
      <c r="BV237" s="6"/>
      <c r="CC237" t="str">
        <f t="shared" si="39"/>
        <v/>
      </c>
    </row>
    <row r="238" spans="2:81" x14ac:dyDescent="0.35">
      <c r="B238" s="6"/>
      <c r="I238" t="str">
        <f t="shared" si="30"/>
        <v/>
      </c>
      <c r="J238" s="6"/>
      <c r="Q238" t="str">
        <f t="shared" si="31"/>
        <v/>
      </c>
      <c r="R238" s="6"/>
      <c r="Y238" t="str">
        <f t="shared" si="32"/>
        <v/>
      </c>
      <c r="Z238" s="6"/>
      <c r="AG238" t="str">
        <f t="shared" si="33"/>
        <v/>
      </c>
      <c r="AH238" s="6"/>
      <c r="AO238" t="str">
        <f t="shared" si="34"/>
        <v/>
      </c>
      <c r="AP238" s="6"/>
      <c r="AW238" t="str">
        <f t="shared" si="35"/>
        <v/>
      </c>
      <c r="AX238" s="6"/>
      <c r="BE238" t="str">
        <f t="shared" si="36"/>
        <v/>
      </c>
      <c r="BF238" s="6"/>
      <c r="BM238" t="str">
        <f t="shared" si="37"/>
        <v/>
      </c>
      <c r="BN238" s="6"/>
      <c r="BU238" t="str">
        <f t="shared" si="38"/>
        <v/>
      </c>
      <c r="BV238" s="6"/>
      <c r="CC238" t="str">
        <f t="shared" si="39"/>
        <v/>
      </c>
    </row>
    <row r="239" spans="2:81" x14ac:dyDescent="0.35">
      <c r="B239" s="6"/>
      <c r="I239" t="str">
        <f t="shared" si="30"/>
        <v/>
      </c>
      <c r="J239" s="6"/>
      <c r="Q239" t="str">
        <f t="shared" si="31"/>
        <v/>
      </c>
      <c r="R239" s="6"/>
      <c r="Y239" t="str">
        <f t="shared" si="32"/>
        <v/>
      </c>
      <c r="Z239" s="6"/>
      <c r="AG239" t="str">
        <f t="shared" si="33"/>
        <v/>
      </c>
      <c r="AH239" s="6"/>
      <c r="AO239" t="str">
        <f t="shared" si="34"/>
        <v/>
      </c>
      <c r="AP239" s="6"/>
      <c r="AW239" t="str">
        <f t="shared" si="35"/>
        <v/>
      </c>
      <c r="AX239" s="6"/>
      <c r="BE239" t="str">
        <f t="shared" si="36"/>
        <v/>
      </c>
      <c r="BF239" s="6"/>
      <c r="BM239" t="str">
        <f t="shared" si="37"/>
        <v/>
      </c>
      <c r="BN239" s="6"/>
      <c r="BU239" t="str">
        <f t="shared" si="38"/>
        <v/>
      </c>
      <c r="BV239" s="6"/>
      <c r="CC239" t="str">
        <f t="shared" si="39"/>
        <v/>
      </c>
    </row>
    <row r="240" spans="2:81" x14ac:dyDescent="0.35">
      <c r="B240" s="6"/>
      <c r="I240" t="str">
        <f t="shared" si="30"/>
        <v/>
      </c>
      <c r="J240" s="6"/>
      <c r="Q240" t="str">
        <f t="shared" si="31"/>
        <v/>
      </c>
      <c r="R240" s="6"/>
      <c r="Y240" t="str">
        <f t="shared" si="32"/>
        <v/>
      </c>
      <c r="Z240" s="6"/>
      <c r="AG240" t="str">
        <f t="shared" si="33"/>
        <v/>
      </c>
      <c r="AH240" s="6"/>
      <c r="AO240" t="str">
        <f t="shared" si="34"/>
        <v/>
      </c>
      <c r="AP240" s="6"/>
      <c r="AW240" t="str">
        <f t="shared" si="35"/>
        <v/>
      </c>
      <c r="AX240" s="6"/>
      <c r="BE240" t="str">
        <f t="shared" si="36"/>
        <v/>
      </c>
      <c r="BF240" s="6"/>
      <c r="BM240" t="str">
        <f t="shared" si="37"/>
        <v/>
      </c>
      <c r="BN240" s="6"/>
      <c r="BU240" t="str">
        <f t="shared" si="38"/>
        <v/>
      </c>
      <c r="BV240" s="6"/>
      <c r="CC240" t="str">
        <f t="shared" si="39"/>
        <v/>
      </c>
    </row>
    <row r="241" spans="2:81" x14ac:dyDescent="0.35">
      <c r="B241" s="6"/>
      <c r="I241" t="str">
        <f t="shared" si="30"/>
        <v/>
      </c>
      <c r="J241" s="6"/>
      <c r="Q241" t="str">
        <f t="shared" si="31"/>
        <v/>
      </c>
      <c r="R241" s="6"/>
      <c r="Y241" t="str">
        <f t="shared" si="32"/>
        <v/>
      </c>
      <c r="Z241" s="6"/>
      <c r="AG241" t="str">
        <f t="shared" si="33"/>
        <v/>
      </c>
      <c r="AH241" s="6"/>
      <c r="AO241" t="str">
        <f t="shared" si="34"/>
        <v/>
      </c>
      <c r="AP241" s="6"/>
      <c r="AW241" t="str">
        <f t="shared" si="35"/>
        <v/>
      </c>
      <c r="AX241" s="6"/>
      <c r="BE241" t="str">
        <f t="shared" si="36"/>
        <v/>
      </c>
      <c r="BF241" s="6"/>
      <c r="BM241" t="str">
        <f t="shared" si="37"/>
        <v/>
      </c>
      <c r="BN241" s="6"/>
      <c r="BU241" t="str">
        <f t="shared" si="38"/>
        <v/>
      </c>
      <c r="BV241" s="6"/>
      <c r="CC241" t="str">
        <f t="shared" si="39"/>
        <v/>
      </c>
    </row>
    <row r="242" spans="2:81" x14ac:dyDescent="0.35">
      <c r="B242" s="6"/>
      <c r="I242" t="str">
        <f t="shared" si="30"/>
        <v/>
      </c>
      <c r="J242" s="6"/>
      <c r="Q242" t="str">
        <f t="shared" si="31"/>
        <v/>
      </c>
      <c r="R242" s="6"/>
      <c r="Y242" t="str">
        <f t="shared" si="32"/>
        <v/>
      </c>
      <c r="Z242" s="6"/>
      <c r="AG242" t="str">
        <f t="shared" si="33"/>
        <v/>
      </c>
      <c r="AH242" s="6"/>
      <c r="AO242" t="str">
        <f t="shared" si="34"/>
        <v/>
      </c>
      <c r="AP242" s="6"/>
      <c r="AW242" t="str">
        <f t="shared" si="35"/>
        <v/>
      </c>
      <c r="AX242" s="6"/>
      <c r="BE242" t="str">
        <f t="shared" si="36"/>
        <v/>
      </c>
      <c r="BF242" s="6"/>
      <c r="BM242" t="str">
        <f t="shared" si="37"/>
        <v/>
      </c>
      <c r="BN242" s="6"/>
      <c r="BU242" t="str">
        <f t="shared" si="38"/>
        <v/>
      </c>
      <c r="BV242" s="6"/>
      <c r="CC242" t="str">
        <f t="shared" si="39"/>
        <v/>
      </c>
    </row>
    <row r="243" spans="2:81" x14ac:dyDescent="0.35">
      <c r="B243" s="6"/>
      <c r="I243" t="str">
        <f t="shared" si="30"/>
        <v/>
      </c>
      <c r="J243" s="6"/>
      <c r="Q243" t="str">
        <f t="shared" si="31"/>
        <v/>
      </c>
      <c r="R243" s="6"/>
      <c r="Y243" t="str">
        <f t="shared" si="32"/>
        <v/>
      </c>
      <c r="Z243" s="6"/>
      <c r="AG243" t="str">
        <f t="shared" si="33"/>
        <v/>
      </c>
      <c r="AH243" s="6"/>
      <c r="AO243" t="str">
        <f t="shared" si="34"/>
        <v/>
      </c>
      <c r="AP243" s="6"/>
      <c r="AW243" t="str">
        <f t="shared" si="35"/>
        <v/>
      </c>
      <c r="AX243" s="6"/>
      <c r="BE243" t="str">
        <f t="shared" si="36"/>
        <v/>
      </c>
      <c r="BF243" s="6"/>
      <c r="BM243" t="str">
        <f t="shared" si="37"/>
        <v/>
      </c>
      <c r="BN243" s="6"/>
      <c r="BU243" t="str">
        <f t="shared" si="38"/>
        <v/>
      </c>
      <c r="BV243" s="6"/>
      <c r="CC243" t="str">
        <f t="shared" si="39"/>
        <v/>
      </c>
    </row>
    <row r="244" spans="2:81" x14ac:dyDescent="0.35">
      <c r="B244" s="6"/>
      <c r="I244" t="str">
        <f t="shared" si="30"/>
        <v/>
      </c>
      <c r="J244" s="6"/>
      <c r="Q244" t="str">
        <f t="shared" si="31"/>
        <v/>
      </c>
      <c r="R244" s="6"/>
      <c r="Y244" t="str">
        <f t="shared" si="32"/>
        <v/>
      </c>
      <c r="Z244" s="6"/>
      <c r="AG244" t="str">
        <f t="shared" si="33"/>
        <v/>
      </c>
      <c r="AH244" s="6"/>
      <c r="AO244" t="str">
        <f t="shared" si="34"/>
        <v/>
      </c>
      <c r="AP244" s="6"/>
      <c r="AW244" t="str">
        <f t="shared" si="35"/>
        <v/>
      </c>
      <c r="AX244" s="6"/>
      <c r="BE244" t="str">
        <f t="shared" si="36"/>
        <v/>
      </c>
      <c r="BF244" s="6"/>
      <c r="BM244" t="str">
        <f t="shared" si="37"/>
        <v/>
      </c>
      <c r="BN244" s="6"/>
      <c r="BU244" t="str">
        <f t="shared" si="38"/>
        <v/>
      </c>
      <c r="BV244" s="6"/>
      <c r="CC244" t="str">
        <f t="shared" si="39"/>
        <v/>
      </c>
    </row>
    <row r="245" spans="2:81" x14ac:dyDescent="0.35">
      <c r="B245" s="6"/>
      <c r="I245" t="str">
        <f t="shared" si="30"/>
        <v/>
      </c>
      <c r="J245" s="6"/>
      <c r="Q245" t="str">
        <f t="shared" si="31"/>
        <v/>
      </c>
      <c r="R245" s="6"/>
      <c r="Y245" t="str">
        <f t="shared" si="32"/>
        <v/>
      </c>
      <c r="Z245" s="6"/>
      <c r="AG245" t="str">
        <f t="shared" si="33"/>
        <v/>
      </c>
      <c r="AH245" s="6"/>
      <c r="AO245" t="str">
        <f t="shared" si="34"/>
        <v/>
      </c>
      <c r="AP245" s="6"/>
      <c r="AW245" t="str">
        <f t="shared" si="35"/>
        <v/>
      </c>
      <c r="AX245" s="6"/>
      <c r="BE245" t="str">
        <f t="shared" si="36"/>
        <v/>
      </c>
      <c r="BF245" s="6"/>
      <c r="BM245" t="str">
        <f t="shared" si="37"/>
        <v/>
      </c>
      <c r="BN245" s="6"/>
      <c r="BU245" t="str">
        <f t="shared" si="38"/>
        <v/>
      </c>
      <c r="BV245" s="6"/>
      <c r="CC245" t="str">
        <f t="shared" si="39"/>
        <v/>
      </c>
    </row>
    <row r="246" spans="2:81" x14ac:dyDescent="0.35">
      <c r="B246" s="6"/>
      <c r="I246" t="str">
        <f t="shared" si="30"/>
        <v/>
      </c>
      <c r="J246" s="6"/>
      <c r="Q246" t="str">
        <f t="shared" si="31"/>
        <v/>
      </c>
      <c r="R246" s="6"/>
      <c r="Y246" t="str">
        <f t="shared" si="32"/>
        <v/>
      </c>
      <c r="Z246" s="6"/>
      <c r="AG246" t="str">
        <f t="shared" si="33"/>
        <v/>
      </c>
      <c r="AH246" s="6"/>
      <c r="AO246" t="str">
        <f t="shared" si="34"/>
        <v/>
      </c>
      <c r="AP246" s="6"/>
      <c r="AW246" t="str">
        <f t="shared" si="35"/>
        <v/>
      </c>
      <c r="AX246" s="6"/>
      <c r="BE246" t="str">
        <f t="shared" si="36"/>
        <v/>
      </c>
      <c r="BF246" s="6"/>
      <c r="BM246" t="str">
        <f t="shared" si="37"/>
        <v/>
      </c>
      <c r="BN246" s="6"/>
      <c r="BU246" t="str">
        <f t="shared" si="38"/>
        <v/>
      </c>
      <c r="BV246" s="6"/>
      <c r="CC246" t="str">
        <f t="shared" si="39"/>
        <v/>
      </c>
    </row>
    <row r="247" spans="2:81" x14ac:dyDescent="0.35">
      <c r="B247" s="6"/>
      <c r="I247" t="str">
        <f t="shared" si="30"/>
        <v/>
      </c>
      <c r="J247" s="6"/>
      <c r="Q247" t="str">
        <f t="shared" si="31"/>
        <v/>
      </c>
      <c r="R247" s="6"/>
      <c r="Y247" t="str">
        <f t="shared" si="32"/>
        <v/>
      </c>
      <c r="Z247" s="6"/>
      <c r="AG247" t="str">
        <f t="shared" si="33"/>
        <v/>
      </c>
      <c r="AH247" s="6"/>
      <c r="AO247" t="str">
        <f t="shared" si="34"/>
        <v/>
      </c>
      <c r="AP247" s="6"/>
      <c r="AW247" t="str">
        <f t="shared" si="35"/>
        <v/>
      </c>
      <c r="AX247" s="6"/>
      <c r="BE247" t="str">
        <f t="shared" si="36"/>
        <v/>
      </c>
      <c r="BF247" s="6"/>
      <c r="BM247" t="str">
        <f t="shared" si="37"/>
        <v/>
      </c>
      <c r="BN247" s="6"/>
      <c r="BU247" t="str">
        <f t="shared" si="38"/>
        <v/>
      </c>
      <c r="BV247" s="6"/>
      <c r="CC247" t="str">
        <f t="shared" si="39"/>
        <v/>
      </c>
    </row>
    <row r="248" spans="2:81" x14ac:dyDescent="0.35">
      <c r="B248" s="6"/>
      <c r="I248" t="str">
        <f t="shared" si="30"/>
        <v/>
      </c>
      <c r="J248" s="6"/>
      <c r="Q248" t="str">
        <f t="shared" si="31"/>
        <v/>
      </c>
      <c r="R248" s="6"/>
      <c r="Y248" t="str">
        <f t="shared" si="32"/>
        <v/>
      </c>
      <c r="Z248" s="6"/>
      <c r="AG248" t="str">
        <f t="shared" si="33"/>
        <v/>
      </c>
      <c r="AH248" s="6"/>
      <c r="AO248" t="str">
        <f t="shared" si="34"/>
        <v/>
      </c>
      <c r="AP248" s="6"/>
      <c r="AW248" t="str">
        <f t="shared" si="35"/>
        <v/>
      </c>
      <c r="AX248" s="6"/>
      <c r="BE248" t="str">
        <f t="shared" si="36"/>
        <v/>
      </c>
      <c r="BF248" s="6"/>
      <c r="BM248" t="str">
        <f t="shared" si="37"/>
        <v/>
      </c>
      <c r="BN248" s="6"/>
      <c r="BU248" t="str">
        <f t="shared" si="38"/>
        <v/>
      </c>
      <c r="BV248" s="6"/>
      <c r="CC248" t="str">
        <f t="shared" si="39"/>
        <v/>
      </c>
    </row>
    <row r="249" spans="2:81" x14ac:dyDescent="0.35">
      <c r="B249" s="6"/>
      <c r="I249" t="str">
        <f t="shared" si="30"/>
        <v/>
      </c>
      <c r="J249" s="6"/>
      <c r="Q249" t="str">
        <f t="shared" si="31"/>
        <v/>
      </c>
      <c r="R249" s="6"/>
      <c r="Y249" t="str">
        <f t="shared" si="32"/>
        <v/>
      </c>
      <c r="Z249" s="6"/>
      <c r="AG249" t="str">
        <f t="shared" si="33"/>
        <v/>
      </c>
      <c r="AH249" s="6"/>
      <c r="AO249" t="str">
        <f t="shared" si="34"/>
        <v/>
      </c>
      <c r="AP249" s="6"/>
      <c r="AW249" t="str">
        <f t="shared" si="35"/>
        <v/>
      </c>
      <c r="AX249" s="6"/>
      <c r="BE249" t="str">
        <f t="shared" si="36"/>
        <v/>
      </c>
      <c r="BF249" s="6"/>
      <c r="BM249" t="str">
        <f t="shared" si="37"/>
        <v/>
      </c>
      <c r="BN249" s="6"/>
      <c r="BU249" t="str">
        <f t="shared" si="38"/>
        <v/>
      </c>
      <c r="BV249" s="6"/>
      <c r="CC249" t="str">
        <f t="shared" si="39"/>
        <v/>
      </c>
    </row>
    <row r="250" spans="2:81" x14ac:dyDescent="0.35">
      <c r="B250" s="6"/>
      <c r="I250" t="str">
        <f t="shared" si="30"/>
        <v/>
      </c>
      <c r="J250" s="6"/>
      <c r="Q250" t="str">
        <f t="shared" si="31"/>
        <v/>
      </c>
      <c r="R250" s="6"/>
      <c r="Y250" t="str">
        <f t="shared" si="32"/>
        <v/>
      </c>
      <c r="Z250" s="6"/>
      <c r="AG250" t="str">
        <f t="shared" si="33"/>
        <v/>
      </c>
      <c r="AH250" s="6"/>
      <c r="AO250" t="str">
        <f t="shared" si="34"/>
        <v/>
      </c>
      <c r="AP250" s="6"/>
      <c r="AW250" t="str">
        <f t="shared" si="35"/>
        <v/>
      </c>
      <c r="AX250" s="6"/>
      <c r="BE250" t="str">
        <f t="shared" si="36"/>
        <v/>
      </c>
      <c r="BF250" s="6"/>
      <c r="BM250" t="str">
        <f t="shared" si="37"/>
        <v/>
      </c>
      <c r="BN250" s="6"/>
      <c r="BU250" t="str">
        <f t="shared" si="38"/>
        <v/>
      </c>
      <c r="BV250" s="6"/>
      <c r="CC250" t="str">
        <f t="shared" si="39"/>
        <v/>
      </c>
    </row>
    <row r="251" spans="2:81" x14ac:dyDescent="0.35">
      <c r="B251" s="6"/>
      <c r="I251" t="str">
        <f t="shared" si="30"/>
        <v/>
      </c>
      <c r="J251" s="6"/>
      <c r="Q251" t="str">
        <f t="shared" si="31"/>
        <v/>
      </c>
      <c r="R251" s="6"/>
      <c r="Y251" t="str">
        <f t="shared" si="32"/>
        <v/>
      </c>
      <c r="Z251" s="6"/>
      <c r="AG251" t="str">
        <f t="shared" si="33"/>
        <v/>
      </c>
      <c r="AH251" s="6"/>
      <c r="AO251" t="str">
        <f t="shared" si="34"/>
        <v/>
      </c>
      <c r="AP251" s="6"/>
      <c r="AW251" t="str">
        <f t="shared" si="35"/>
        <v/>
      </c>
      <c r="AX251" s="6"/>
      <c r="BE251" t="str">
        <f t="shared" si="36"/>
        <v/>
      </c>
      <c r="BF251" s="6"/>
      <c r="BM251" t="str">
        <f t="shared" si="37"/>
        <v/>
      </c>
      <c r="BN251" s="6"/>
      <c r="BU251" t="str">
        <f t="shared" si="38"/>
        <v/>
      </c>
      <c r="BV251" s="6"/>
      <c r="CC251" t="str">
        <f t="shared" si="39"/>
        <v/>
      </c>
    </row>
    <row r="252" spans="2:81" x14ac:dyDescent="0.35">
      <c r="B252" s="6"/>
      <c r="I252" t="str">
        <f t="shared" si="30"/>
        <v/>
      </c>
      <c r="J252" s="6"/>
      <c r="Q252" t="str">
        <f t="shared" si="31"/>
        <v/>
      </c>
      <c r="R252" s="6"/>
      <c r="Y252" t="str">
        <f t="shared" si="32"/>
        <v/>
      </c>
      <c r="Z252" s="6"/>
      <c r="AG252" t="str">
        <f t="shared" si="33"/>
        <v/>
      </c>
      <c r="AH252" s="6"/>
      <c r="AO252" t="str">
        <f t="shared" si="34"/>
        <v/>
      </c>
      <c r="AP252" s="6"/>
      <c r="AW252" t="str">
        <f t="shared" si="35"/>
        <v/>
      </c>
      <c r="AX252" s="6"/>
      <c r="BE252" t="str">
        <f t="shared" si="36"/>
        <v/>
      </c>
      <c r="BF252" s="6"/>
      <c r="BM252" t="str">
        <f t="shared" si="37"/>
        <v/>
      </c>
      <c r="BN252" s="6"/>
      <c r="BU252" t="str">
        <f t="shared" si="38"/>
        <v/>
      </c>
      <c r="BV252" s="6"/>
      <c r="CC252" t="str">
        <f t="shared" si="39"/>
        <v/>
      </c>
    </row>
    <row r="253" spans="2:81" x14ac:dyDescent="0.35">
      <c r="B253" s="6"/>
      <c r="I253" t="str">
        <f t="shared" si="30"/>
        <v/>
      </c>
      <c r="J253" s="6"/>
      <c r="Q253" t="str">
        <f t="shared" si="31"/>
        <v/>
      </c>
      <c r="R253" s="6"/>
      <c r="Y253" t="str">
        <f t="shared" si="32"/>
        <v/>
      </c>
      <c r="Z253" s="6"/>
      <c r="AG253" t="str">
        <f t="shared" si="33"/>
        <v/>
      </c>
      <c r="AH253" s="6"/>
      <c r="AO253" t="str">
        <f t="shared" si="34"/>
        <v/>
      </c>
      <c r="AP253" s="6"/>
      <c r="AW253" t="str">
        <f t="shared" si="35"/>
        <v/>
      </c>
      <c r="AX253" s="6"/>
      <c r="BE253" t="str">
        <f t="shared" si="36"/>
        <v/>
      </c>
      <c r="BF253" s="6"/>
      <c r="BM253" t="str">
        <f t="shared" si="37"/>
        <v/>
      </c>
      <c r="BN253" s="6"/>
      <c r="BU253" t="str">
        <f t="shared" si="38"/>
        <v/>
      </c>
      <c r="BV253" s="6"/>
      <c r="CC253" t="str">
        <f t="shared" si="39"/>
        <v/>
      </c>
    </row>
    <row r="254" spans="2:81" x14ac:dyDescent="0.35">
      <c r="B254" s="6"/>
      <c r="I254" t="str">
        <f t="shared" si="30"/>
        <v/>
      </c>
      <c r="J254" s="6"/>
      <c r="Q254" t="str">
        <f t="shared" si="31"/>
        <v/>
      </c>
      <c r="R254" s="6"/>
      <c r="Y254" t="str">
        <f t="shared" si="32"/>
        <v/>
      </c>
      <c r="Z254" s="6"/>
      <c r="AG254" t="str">
        <f t="shared" si="33"/>
        <v/>
      </c>
      <c r="AH254" s="6"/>
      <c r="AO254" t="str">
        <f t="shared" si="34"/>
        <v/>
      </c>
      <c r="AP254" s="6"/>
      <c r="AW254" t="str">
        <f t="shared" si="35"/>
        <v/>
      </c>
      <c r="AX254" s="6"/>
      <c r="BE254" t="str">
        <f t="shared" si="36"/>
        <v/>
      </c>
      <c r="BF254" s="6"/>
      <c r="BM254" t="str">
        <f t="shared" si="37"/>
        <v/>
      </c>
      <c r="BN254" s="6"/>
      <c r="BU254" t="str">
        <f t="shared" si="38"/>
        <v/>
      </c>
      <c r="BV254" s="6"/>
      <c r="CC254" t="str">
        <f t="shared" si="39"/>
        <v/>
      </c>
    </row>
    <row r="255" spans="2:81" x14ac:dyDescent="0.35">
      <c r="B255" s="6"/>
      <c r="I255" t="str">
        <f t="shared" si="30"/>
        <v/>
      </c>
      <c r="J255" s="6"/>
      <c r="Q255" t="str">
        <f t="shared" si="31"/>
        <v/>
      </c>
      <c r="R255" s="6"/>
      <c r="Y255" t="str">
        <f t="shared" si="32"/>
        <v/>
      </c>
      <c r="Z255" s="6"/>
      <c r="AG255" t="str">
        <f t="shared" si="33"/>
        <v/>
      </c>
      <c r="AH255" s="6"/>
      <c r="AO255" t="str">
        <f t="shared" si="34"/>
        <v/>
      </c>
      <c r="AP255" s="6"/>
      <c r="AW255" t="str">
        <f t="shared" si="35"/>
        <v/>
      </c>
      <c r="AX255" s="6"/>
      <c r="BE255" t="str">
        <f t="shared" si="36"/>
        <v/>
      </c>
      <c r="BF255" s="6"/>
      <c r="BM255" t="str">
        <f t="shared" si="37"/>
        <v/>
      </c>
      <c r="BN255" s="6"/>
      <c r="BU255" t="str">
        <f t="shared" si="38"/>
        <v/>
      </c>
      <c r="BV255" s="6"/>
      <c r="CC255" t="str">
        <f t="shared" si="39"/>
        <v/>
      </c>
    </row>
    <row r="256" spans="2:81" x14ac:dyDescent="0.35">
      <c r="B256" s="6"/>
      <c r="I256" t="str">
        <f t="shared" si="30"/>
        <v/>
      </c>
      <c r="J256" s="6"/>
      <c r="Q256" t="str">
        <f t="shared" si="31"/>
        <v/>
      </c>
      <c r="R256" s="6"/>
      <c r="Y256" t="str">
        <f t="shared" si="32"/>
        <v/>
      </c>
      <c r="Z256" s="6"/>
      <c r="AG256" t="str">
        <f t="shared" si="33"/>
        <v/>
      </c>
      <c r="AH256" s="6"/>
      <c r="AO256" t="str">
        <f t="shared" si="34"/>
        <v/>
      </c>
      <c r="AP256" s="6"/>
      <c r="AW256" t="str">
        <f t="shared" si="35"/>
        <v/>
      </c>
      <c r="AX256" s="6"/>
      <c r="BE256" t="str">
        <f t="shared" si="36"/>
        <v/>
      </c>
      <c r="BF256" s="6"/>
      <c r="BM256" t="str">
        <f t="shared" si="37"/>
        <v/>
      </c>
      <c r="BN256" s="6"/>
      <c r="BU256" t="str">
        <f t="shared" si="38"/>
        <v/>
      </c>
      <c r="BV256" s="6"/>
      <c r="CC256" t="str">
        <f t="shared" si="39"/>
        <v/>
      </c>
    </row>
    <row r="257" spans="2:81" x14ac:dyDescent="0.35">
      <c r="B257" s="6"/>
      <c r="I257" t="str">
        <f t="shared" si="30"/>
        <v/>
      </c>
      <c r="J257" s="6"/>
      <c r="Q257" t="str">
        <f t="shared" si="31"/>
        <v/>
      </c>
      <c r="R257" s="6"/>
      <c r="Y257" t="str">
        <f t="shared" si="32"/>
        <v/>
      </c>
      <c r="Z257" s="6"/>
      <c r="AG257" t="str">
        <f t="shared" si="33"/>
        <v/>
      </c>
      <c r="AH257" s="6"/>
      <c r="AO257" t="str">
        <f t="shared" si="34"/>
        <v/>
      </c>
      <c r="AP257" s="6"/>
      <c r="AW257" t="str">
        <f t="shared" si="35"/>
        <v/>
      </c>
      <c r="AX257" s="6"/>
      <c r="BE257" t="str">
        <f t="shared" si="36"/>
        <v/>
      </c>
      <c r="BF257" s="6"/>
      <c r="BM257" t="str">
        <f t="shared" si="37"/>
        <v/>
      </c>
      <c r="BN257" s="6"/>
      <c r="BU257" t="str">
        <f t="shared" si="38"/>
        <v/>
      </c>
      <c r="BV257" s="6"/>
      <c r="CC257" t="str">
        <f t="shared" si="39"/>
        <v/>
      </c>
    </row>
    <row r="258" spans="2:81" x14ac:dyDescent="0.35">
      <c r="B258" s="6"/>
      <c r="I258" t="str">
        <f t="shared" si="30"/>
        <v/>
      </c>
      <c r="J258" s="6"/>
      <c r="Q258" t="str">
        <f t="shared" si="31"/>
        <v/>
      </c>
      <c r="R258" s="6"/>
      <c r="Y258" t="str">
        <f t="shared" si="32"/>
        <v/>
      </c>
      <c r="Z258" s="6"/>
      <c r="AG258" t="str">
        <f t="shared" si="33"/>
        <v/>
      </c>
      <c r="AH258" s="6"/>
      <c r="AO258" t="str">
        <f t="shared" si="34"/>
        <v/>
      </c>
      <c r="AP258" s="6"/>
      <c r="AW258" t="str">
        <f t="shared" si="35"/>
        <v/>
      </c>
      <c r="AX258" s="6"/>
      <c r="BE258" t="str">
        <f t="shared" si="36"/>
        <v/>
      </c>
      <c r="BF258" s="6"/>
      <c r="BM258" t="str">
        <f t="shared" si="37"/>
        <v/>
      </c>
      <c r="BN258" s="6"/>
      <c r="BU258" t="str">
        <f t="shared" si="38"/>
        <v/>
      </c>
      <c r="BV258" s="6"/>
      <c r="CC258" t="str">
        <f t="shared" si="39"/>
        <v/>
      </c>
    </row>
    <row r="259" spans="2:81" x14ac:dyDescent="0.35">
      <c r="B259" s="6"/>
      <c r="I259" t="str">
        <f t="shared" ref="I259:I322" si="40">IF(H260="","",H259/H260-1)</f>
        <v/>
      </c>
      <c r="J259" s="6"/>
      <c r="Q259" t="str">
        <f t="shared" ref="Q259:Q322" si="41">IF(P260="","",P259/P260-1)</f>
        <v/>
      </c>
      <c r="R259" s="6"/>
      <c r="Y259" t="str">
        <f t="shared" ref="Y259:Y322" si="42">IF(X260="","",X259/X260-1)</f>
        <v/>
      </c>
      <c r="Z259" s="6"/>
      <c r="AG259" t="str">
        <f t="shared" ref="AG259:AG322" si="43">IF(AF260="","",AF259/AF260-1)</f>
        <v/>
      </c>
      <c r="AH259" s="6"/>
      <c r="AO259" t="str">
        <f t="shared" ref="AO259:AO322" si="44">IF(AN260="","",AN259/AN260-1)</f>
        <v/>
      </c>
      <c r="AP259" s="6"/>
      <c r="AW259" t="str">
        <f t="shared" ref="AW259:AW322" si="45">IF(AV260="","",AV259/AV260-1)</f>
        <v/>
      </c>
      <c r="AX259" s="6"/>
      <c r="BE259" t="str">
        <f t="shared" ref="BE259:BE322" si="46">IF(BD260="","",BD259/BD260-1)</f>
        <v/>
      </c>
      <c r="BF259" s="6"/>
      <c r="BM259" t="str">
        <f t="shared" ref="BM259:BM322" si="47">IF(BL260="","",BL259/BL260-1)</f>
        <v/>
      </c>
      <c r="BN259" s="6"/>
      <c r="BU259" t="str">
        <f t="shared" ref="BU259:BU322" si="48">IF(BT260="","",BT259/BT260-1)</f>
        <v/>
      </c>
      <c r="BV259" s="6"/>
      <c r="CC259" t="str">
        <f t="shared" ref="CC259:CC322" si="49">IF(CB260="","",CB259/CB260-1)</f>
        <v/>
      </c>
    </row>
    <row r="260" spans="2:81" x14ac:dyDescent="0.35">
      <c r="B260" s="6"/>
      <c r="I260" t="str">
        <f t="shared" si="40"/>
        <v/>
      </c>
      <c r="J260" s="6"/>
      <c r="Q260" t="str">
        <f t="shared" si="41"/>
        <v/>
      </c>
      <c r="R260" s="6"/>
      <c r="Y260" t="str">
        <f t="shared" si="42"/>
        <v/>
      </c>
      <c r="Z260" s="6"/>
      <c r="AG260" t="str">
        <f t="shared" si="43"/>
        <v/>
      </c>
      <c r="AH260" s="6"/>
      <c r="AO260" t="str">
        <f t="shared" si="44"/>
        <v/>
      </c>
      <c r="AP260" s="6"/>
      <c r="AW260" t="str">
        <f t="shared" si="45"/>
        <v/>
      </c>
      <c r="AX260" s="6"/>
      <c r="BE260" t="str">
        <f t="shared" si="46"/>
        <v/>
      </c>
      <c r="BF260" s="6"/>
      <c r="BM260" t="str">
        <f t="shared" si="47"/>
        <v/>
      </c>
      <c r="BN260" s="6"/>
      <c r="BU260" t="str">
        <f t="shared" si="48"/>
        <v/>
      </c>
      <c r="BV260" s="6"/>
      <c r="CC260" t="str">
        <f t="shared" si="49"/>
        <v/>
      </c>
    </row>
    <row r="261" spans="2:81" x14ac:dyDescent="0.35">
      <c r="B261" s="6"/>
      <c r="I261" t="str">
        <f t="shared" si="40"/>
        <v/>
      </c>
      <c r="J261" s="6"/>
      <c r="Q261" t="str">
        <f t="shared" si="41"/>
        <v/>
      </c>
      <c r="R261" s="6"/>
      <c r="Y261" t="str">
        <f t="shared" si="42"/>
        <v/>
      </c>
      <c r="Z261" s="6"/>
      <c r="AG261" t="str">
        <f t="shared" si="43"/>
        <v/>
      </c>
      <c r="AH261" s="6"/>
      <c r="AO261" t="str">
        <f t="shared" si="44"/>
        <v/>
      </c>
      <c r="AP261" s="6"/>
      <c r="AW261" t="str">
        <f t="shared" si="45"/>
        <v/>
      </c>
      <c r="AX261" s="6"/>
      <c r="BE261" t="str">
        <f t="shared" si="46"/>
        <v/>
      </c>
      <c r="BF261" s="6"/>
      <c r="BM261" t="str">
        <f t="shared" si="47"/>
        <v/>
      </c>
      <c r="BN261" s="6"/>
      <c r="BU261" t="str">
        <f t="shared" si="48"/>
        <v/>
      </c>
      <c r="BV261" s="6"/>
      <c r="CC261" t="str">
        <f t="shared" si="49"/>
        <v/>
      </c>
    </row>
    <row r="262" spans="2:81" x14ac:dyDescent="0.35">
      <c r="B262" s="6"/>
      <c r="I262" t="str">
        <f t="shared" si="40"/>
        <v/>
      </c>
      <c r="J262" s="6"/>
      <c r="Q262" t="str">
        <f t="shared" si="41"/>
        <v/>
      </c>
      <c r="R262" s="6"/>
      <c r="Y262" t="str">
        <f t="shared" si="42"/>
        <v/>
      </c>
      <c r="Z262" s="6"/>
      <c r="AG262" t="str">
        <f t="shared" si="43"/>
        <v/>
      </c>
      <c r="AH262" s="6"/>
      <c r="AO262" t="str">
        <f t="shared" si="44"/>
        <v/>
      </c>
      <c r="AP262" s="6"/>
      <c r="AW262" t="str">
        <f t="shared" si="45"/>
        <v/>
      </c>
      <c r="AX262" s="6"/>
      <c r="BE262" t="str">
        <f t="shared" si="46"/>
        <v/>
      </c>
      <c r="BF262" s="6"/>
      <c r="BM262" t="str">
        <f t="shared" si="47"/>
        <v/>
      </c>
      <c r="BN262" s="6"/>
      <c r="BU262" t="str">
        <f t="shared" si="48"/>
        <v/>
      </c>
      <c r="BV262" s="6"/>
      <c r="CC262" t="str">
        <f t="shared" si="49"/>
        <v/>
      </c>
    </row>
    <row r="263" spans="2:81" x14ac:dyDescent="0.35">
      <c r="B263" s="6"/>
      <c r="I263" t="str">
        <f t="shared" si="40"/>
        <v/>
      </c>
      <c r="J263" s="6"/>
      <c r="Q263" t="str">
        <f t="shared" si="41"/>
        <v/>
      </c>
      <c r="R263" s="6"/>
      <c r="Y263" t="str">
        <f t="shared" si="42"/>
        <v/>
      </c>
      <c r="Z263" s="6"/>
      <c r="AG263" t="str">
        <f t="shared" si="43"/>
        <v/>
      </c>
      <c r="AH263" s="6"/>
      <c r="AO263" t="str">
        <f t="shared" si="44"/>
        <v/>
      </c>
      <c r="AP263" s="6"/>
      <c r="AW263" t="str">
        <f t="shared" si="45"/>
        <v/>
      </c>
      <c r="AX263" s="6"/>
      <c r="BE263" t="str">
        <f t="shared" si="46"/>
        <v/>
      </c>
      <c r="BF263" s="6"/>
      <c r="BM263" t="str">
        <f t="shared" si="47"/>
        <v/>
      </c>
      <c r="BN263" s="6"/>
      <c r="BU263" t="str">
        <f t="shared" si="48"/>
        <v/>
      </c>
      <c r="BV263" s="6"/>
      <c r="CC263" t="str">
        <f t="shared" si="49"/>
        <v/>
      </c>
    </row>
    <row r="264" spans="2:81" x14ac:dyDescent="0.35">
      <c r="B264" s="6"/>
      <c r="I264" t="str">
        <f t="shared" si="40"/>
        <v/>
      </c>
      <c r="J264" s="6"/>
      <c r="Q264" t="str">
        <f t="shared" si="41"/>
        <v/>
      </c>
      <c r="R264" s="6"/>
      <c r="Y264" t="str">
        <f t="shared" si="42"/>
        <v/>
      </c>
      <c r="Z264" s="6"/>
      <c r="AG264" t="str">
        <f t="shared" si="43"/>
        <v/>
      </c>
      <c r="AH264" s="6"/>
      <c r="AO264" t="str">
        <f t="shared" si="44"/>
        <v/>
      </c>
      <c r="AP264" s="6"/>
      <c r="AW264" t="str">
        <f t="shared" si="45"/>
        <v/>
      </c>
      <c r="AX264" s="6"/>
      <c r="BE264" t="str">
        <f t="shared" si="46"/>
        <v/>
      </c>
      <c r="BF264" s="6"/>
      <c r="BM264" t="str">
        <f t="shared" si="47"/>
        <v/>
      </c>
      <c r="BN264" s="6"/>
      <c r="BU264" t="str">
        <f t="shared" si="48"/>
        <v/>
      </c>
      <c r="BV264" s="6"/>
      <c r="CC264" t="str">
        <f t="shared" si="49"/>
        <v/>
      </c>
    </row>
    <row r="265" spans="2:81" x14ac:dyDescent="0.35">
      <c r="B265" s="6"/>
      <c r="I265" t="str">
        <f t="shared" si="40"/>
        <v/>
      </c>
      <c r="J265" s="6"/>
      <c r="Q265" t="str">
        <f t="shared" si="41"/>
        <v/>
      </c>
      <c r="R265" s="6"/>
      <c r="Y265" t="str">
        <f t="shared" si="42"/>
        <v/>
      </c>
      <c r="Z265" s="6"/>
      <c r="AG265" t="str">
        <f t="shared" si="43"/>
        <v/>
      </c>
      <c r="AH265" s="6"/>
      <c r="AO265" t="str">
        <f t="shared" si="44"/>
        <v/>
      </c>
      <c r="AP265" s="6"/>
      <c r="AW265" t="str">
        <f t="shared" si="45"/>
        <v/>
      </c>
      <c r="AX265" s="6"/>
      <c r="BE265" t="str">
        <f t="shared" si="46"/>
        <v/>
      </c>
      <c r="BF265" s="6"/>
      <c r="BM265" t="str">
        <f t="shared" si="47"/>
        <v/>
      </c>
      <c r="BN265" s="6"/>
      <c r="BU265" t="str">
        <f t="shared" si="48"/>
        <v/>
      </c>
      <c r="BV265" s="6"/>
      <c r="CC265" t="str">
        <f t="shared" si="49"/>
        <v/>
      </c>
    </row>
    <row r="266" spans="2:81" x14ac:dyDescent="0.35">
      <c r="B266" s="6"/>
      <c r="I266" t="str">
        <f t="shared" si="40"/>
        <v/>
      </c>
      <c r="J266" s="6"/>
      <c r="Q266" t="str">
        <f t="shared" si="41"/>
        <v/>
      </c>
      <c r="R266" s="6"/>
      <c r="Y266" t="str">
        <f t="shared" si="42"/>
        <v/>
      </c>
      <c r="Z266" s="6"/>
      <c r="AG266" t="str">
        <f t="shared" si="43"/>
        <v/>
      </c>
      <c r="AH266" s="6"/>
      <c r="AO266" t="str">
        <f t="shared" si="44"/>
        <v/>
      </c>
      <c r="AP266" s="6"/>
      <c r="AW266" t="str">
        <f t="shared" si="45"/>
        <v/>
      </c>
      <c r="AX266" s="6"/>
      <c r="BE266" t="str">
        <f t="shared" si="46"/>
        <v/>
      </c>
      <c r="BF266" s="6"/>
      <c r="BM266" t="str">
        <f t="shared" si="47"/>
        <v/>
      </c>
      <c r="BN266" s="6"/>
      <c r="BU266" t="str">
        <f t="shared" si="48"/>
        <v/>
      </c>
      <c r="BV266" s="6"/>
      <c r="CC266" t="str">
        <f t="shared" si="49"/>
        <v/>
      </c>
    </row>
    <row r="267" spans="2:81" x14ac:dyDescent="0.35">
      <c r="B267" s="6"/>
      <c r="I267" t="str">
        <f t="shared" si="40"/>
        <v/>
      </c>
      <c r="J267" s="6"/>
      <c r="Q267" t="str">
        <f t="shared" si="41"/>
        <v/>
      </c>
      <c r="R267" s="6"/>
      <c r="Y267" t="str">
        <f t="shared" si="42"/>
        <v/>
      </c>
      <c r="Z267" s="6"/>
      <c r="AG267" t="str">
        <f t="shared" si="43"/>
        <v/>
      </c>
      <c r="AH267" s="6"/>
      <c r="AO267" t="str">
        <f t="shared" si="44"/>
        <v/>
      </c>
      <c r="AP267" s="6"/>
      <c r="AW267" t="str">
        <f t="shared" si="45"/>
        <v/>
      </c>
      <c r="AX267" s="6"/>
      <c r="BE267" t="str">
        <f t="shared" si="46"/>
        <v/>
      </c>
      <c r="BF267" s="6"/>
      <c r="BM267" t="str">
        <f t="shared" si="47"/>
        <v/>
      </c>
      <c r="BN267" s="6"/>
      <c r="BU267" t="str">
        <f t="shared" si="48"/>
        <v/>
      </c>
      <c r="BV267" s="6"/>
      <c r="CC267" t="str">
        <f t="shared" si="49"/>
        <v/>
      </c>
    </row>
    <row r="268" spans="2:81" x14ac:dyDescent="0.35">
      <c r="B268" s="6"/>
      <c r="I268" t="str">
        <f t="shared" si="40"/>
        <v/>
      </c>
      <c r="J268" s="6"/>
      <c r="Q268" t="str">
        <f t="shared" si="41"/>
        <v/>
      </c>
      <c r="R268" s="6"/>
      <c r="Y268" t="str">
        <f t="shared" si="42"/>
        <v/>
      </c>
      <c r="Z268" s="6"/>
      <c r="AG268" t="str">
        <f t="shared" si="43"/>
        <v/>
      </c>
      <c r="AH268" s="6"/>
      <c r="AO268" t="str">
        <f t="shared" si="44"/>
        <v/>
      </c>
      <c r="AP268" s="6"/>
      <c r="AW268" t="str">
        <f t="shared" si="45"/>
        <v/>
      </c>
      <c r="AX268" s="6"/>
      <c r="BE268" t="str">
        <f t="shared" si="46"/>
        <v/>
      </c>
      <c r="BF268" s="6"/>
      <c r="BM268" t="str">
        <f t="shared" si="47"/>
        <v/>
      </c>
      <c r="BN268" s="6"/>
      <c r="BU268" t="str">
        <f t="shared" si="48"/>
        <v/>
      </c>
      <c r="BV268" s="6"/>
      <c r="CC268" t="str">
        <f t="shared" si="49"/>
        <v/>
      </c>
    </row>
    <row r="269" spans="2:81" x14ac:dyDescent="0.35">
      <c r="B269" s="6"/>
      <c r="I269" t="str">
        <f t="shared" si="40"/>
        <v/>
      </c>
      <c r="J269" s="6"/>
      <c r="Q269" t="str">
        <f t="shared" si="41"/>
        <v/>
      </c>
      <c r="R269" s="6"/>
      <c r="Y269" t="str">
        <f t="shared" si="42"/>
        <v/>
      </c>
      <c r="Z269" s="6"/>
      <c r="AG269" t="str">
        <f t="shared" si="43"/>
        <v/>
      </c>
      <c r="AH269" s="6"/>
      <c r="AO269" t="str">
        <f t="shared" si="44"/>
        <v/>
      </c>
      <c r="AP269" s="6"/>
      <c r="AW269" t="str">
        <f t="shared" si="45"/>
        <v/>
      </c>
      <c r="AX269" s="6"/>
      <c r="BE269" t="str">
        <f t="shared" si="46"/>
        <v/>
      </c>
      <c r="BF269" s="6"/>
      <c r="BM269" t="str">
        <f t="shared" si="47"/>
        <v/>
      </c>
      <c r="BN269" s="6"/>
      <c r="BU269" t="str">
        <f t="shared" si="48"/>
        <v/>
      </c>
      <c r="BV269" s="6"/>
      <c r="CC269" t="str">
        <f t="shared" si="49"/>
        <v/>
      </c>
    </row>
    <row r="270" spans="2:81" x14ac:dyDescent="0.35">
      <c r="B270" s="6"/>
      <c r="I270" t="str">
        <f t="shared" si="40"/>
        <v/>
      </c>
      <c r="J270" s="6"/>
      <c r="Q270" t="str">
        <f t="shared" si="41"/>
        <v/>
      </c>
      <c r="R270" s="6"/>
      <c r="Y270" t="str">
        <f t="shared" si="42"/>
        <v/>
      </c>
      <c r="Z270" s="6"/>
      <c r="AG270" t="str">
        <f t="shared" si="43"/>
        <v/>
      </c>
      <c r="AH270" s="6"/>
      <c r="AO270" t="str">
        <f t="shared" si="44"/>
        <v/>
      </c>
      <c r="AP270" s="6"/>
      <c r="AW270" t="str">
        <f t="shared" si="45"/>
        <v/>
      </c>
      <c r="AX270" s="6"/>
      <c r="BE270" t="str">
        <f t="shared" si="46"/>
        <v/>
      </c>
      <c r="BF270" s="6"/>
      <c r="BM270" t="str">
        <f t="shared" si="47"/>
        <v/>
      </c>
      <c r="BN270" s="6"/>
      <c r="BU270" t="str">
        <f t="shared" si="48"/>
        <v/>
      </c>
      <c r="BV270" s="6"/>
      <c r="CC270" t="str">
        <f t="shared" si="49"/>
        <v/>
      </c>
    </row>
    <row r="271" spans="2:81" x14ac:dyDescent="0.35">
      <c r="B271" s="6"/>
      <c r="I271" t="str">
        <f t="shared" si="40"/>
        <v/>
      </c>
      <c r="J271" s="6"/>
      <c r="Q271" t="str">
        <f t="shared" si="41"/>
        <v/>
      </c>
      <c r="R271" s="6"/>
      <c r="Y271" t="str">
        <f t="shared" si="42"/>
        <v/>
      </c>
      <c r="Z271" s="6"/>
      <c r="AG271" t="str">
        <f t="shared" si="43"/>
        <v/>
      </c>
      <c r="AH271" s="6"/>
      <c r="AO271" t="str">
        <f t="shared" si="44"/>
        <v/>
      </c>
      <c r="AP271" s="6"/>
      <c r="AW271" t="str">
        <f t="shared" si="45"/>
        <v/>
      </c>
      <c r="AX271" s="6"/>
      <c r="BE271" t="str">
        <f t="shared" si="46"/>
        <v/>
      </c>
      <c r="BF271" s="6"/>
      <c r="BM271" t="str">
        <f t="shared" si="47"/>
        <v/>
      </c>
      <c r="BN271" s="6"/>
      <c r="BU271" t="str">
        <f t="shared" si="48"/>
        <v/>
      </c>
      <c r="BV271" s="6"/>
      <c r="CC271" t="str">
        <f t="shared" si="49"/>
        <v/>
      </c>
    </row>
    <row r="272" spans="2:81" x14ac:dyDescent="0.35">
      <c r="B272" s="6"/>
      <c r="I272" t="str">
        <f t="shared" si="40"/>
        <v/>
      </c>
      <c r="J272" s="6"/>
      <c r="Q272" t="str">
        <f t="shared" si="41"/>
        <v/>
      </c>
      <c r="R272" s="6"/>
      <c r="Y272" t="str">
        <f t="shared" si="42"/>
        <v/>
      </c>
      <c r="Z272" s="6"/>
      <c r="AG272" t="str">
        <f t="shared" si="43"/>
        <v/>
      </c>
      <c r="AH272" s="6"/>
      <c r="AO272" t="str">
        <f t="shared" si="44"/>
        <v/>
      </c>
      <c r="AP272" s="6"/>
      <c r="AW272" t="str">
        <f t="shared" si="45"/>
        <v/>
      </c>
      <c r="AX272" s="6"/>
      <c r="BE272" t="str">
        <f t="shared" si="46"/>
        <v/>
      </c>
      <c r="BF272" s="6"/>
      <c r="BM272" t="str">
        <f t="shared" si="47"/>
        <v/>
      </c>
      <c r="BN272" s="6"/>
      <c r="BU272" t="str">
        <f t="shared" si="48"/>
        <v/>
      </c>
      <c r="BV272" s="6"/>
      <c r="CC272" t="str">
        <f t="shared" si="49"/>
        <v/>
      </c>
    </row>
    <row r="273" spans="2:81" x14ac:dyDescent="0.35">
      <c r="B273" s="6"/>
      <c r="I273" t="str">
        <f t="shared" si="40"/>
        <v/>
      </c>
      <c r="J273" s="6"/>
      <c r="Q273" t="str">
        <f t="shared" si="41"/>
        <v/>
      </c>
      <c r="R273" s="6"/>
      <c r="Y273" t="str">
        <f t="shared" si="42"/>
        <v/>
      </c>
      <c r="Z273" s="6"/>
      <c r="AG273" t="str">
        <f t="shared" si="43"/>
        <v/>
      </c>
      <c r="AH273" s="6"/>
      <c r="AO273" t="str">
        <f t="shared" si="44"/>
        <v/>
      </c>
      <c r="AP273" s="6"/>
      <c r="AW273" t="str">
        <f t="shared" si="45"/>
        <v/>
      </c>
      <c r="AX273" s="6"/>
      <c r="BE273" t="str">
        <f t="shared" si="46"/>
        <v/>
      </c>
      <c r="BF273" s="6"/>
      <c r="BM273" t="str">
        <f t="shared" si="47"/>
        <v/>
      </c>
      <c r="BN273" s="6"/>
      <c r="BU273" t="str">
        <f t="shared" si="48"/>
        <v/>
      </c>
      <c r="BV273" s="6"/>
      <c r="CC273" t="str">
        <f t="shared" si="49"/>
        <v/>
      </c>
    </row>
    <row r="274" spans="2:81" x14ac:dyDescent="0.35">
      <c r="B274" s="6"/>
      <c r="I274" t="str">
        <f t="shared" si="40"/>
        <v/>
      </c>
      <c r="J274" s="6"/>
      <c r="Q274" t="str">
        <f t="shared" si="41"/>
        <v/>
      </c>
      <c r="R274" s="6"/>
      <c r="Y274" t="str">
        <f t="shared" si="42"/>
        <v/>
      </c>
      <c r="Z274" s="6"/>
      <c r="AG274" t="str">
        <f t="shared" si="43"/>
        <v/>
      </c>
      <c r="AH274" s="6"/>
      <c r="AO274" t="str">
        <f t="shared" si="44"/>
        <v/>
      </c>
      <c r="AP274" s="6"/>
      <c r="AW274" t="str">
        <f t="shared" si="45"/>
        <v/>
      </c>
      <c r="AX274" s="6"/>
      <c r="BE274" t="str">
        <f t="shared" si="46"/>
        <v/>
      </c>
      <c r="BF274" s="6"/>
      <c r="BM274" t="str">
        <f t="shared" si="47"/>
        <v/>
      </c>
      <c r="BN274" s="6"/>
      <c r="BU274" t="str">
        <f t="shared" si="48"/>
        <v/>
      </c>
      <c r="BV274" s="6"/>
      <c r="CC274" t="str">
        <f t="shared" si="49"/>
        <v/>
      </c>
    </row>
    <row r="275" spans="2:81" x14ac:dyDescent="0.35">
      <c r="B275" s="6"/>
      <c r="I275" t="str">
        <f t="shared" si="40"/>
        <v/>
      </c>
      <c r="J275" s="6"/>
      <c r="Q275" t="str">
        <f t="shared" si="41"/>
        <v/>
      </c>
      <c r="R275" s="6"/>
      <c r="Y275" t="str">
        <f t="shared" si="42"/>
        <v/>
      </c>
      <c r="Z275" s="6"/>
      <c r="AG275" t="str">
        <f t="shared" si="43"/>
        <v/>
      </c>
      <c r="AH275" s="6"/>
      <c r="AO275" t="str">
        <f t="shared" si="44"/>
        <v/>
      </c>
      <c r="AP275" s="6"/>
      <c r="AW275" t="str">
        <f t="shared" si="45"/>
        <v/>
      </c>
      <c r="AX275" s="6"/>
      <c r="BE275" t="str">
        <f t="shared" si="46"/>
        <v/>
      </c>
      <c r="BF275" s="6"/>
      <c r="BM275" t="str">
        <f t="shared" si="47"/>
        <v/>
      </c>
      <c r="BN275" s="6"/>
      <c r="BU275" t="str">
        <f t="shared" si="48"/>
        <v/>
      </c>
      <c r="BV275" s="6"/>
      <c r="CC275" t="str">
        <f t="shared" si="49"/>
        <v/>
      </c>
    </row>
    <row r="276" spans="2:81" x14ac:dyDescent="0.35">
      <c r="B276" s="6"/>
      <c r="I276" t="str">
        <f t="shared" si="40"/>
        <v/>
      </c>
      <c r="J276" s="6"/>
      <c r="Q276" t="str">
        <f t="shared" si="41"/>
        <v/>
      </c>
      <c r="R276" s="6"/>
      <c r="Y276" t="str">
        <f t="shared" si="42"/>
        <v/>
      </c>
      <c r="Z276" s="6"/>
      <c r="AG276" t="str">
        <f t="shared" si="43"/>
        <v/>
      </c>
      <c r="AH276" s="6"/>
      <c r="AO276" t="str">
        <f t="shared" si="44"/>
        <v/>
      </c>
      <c r="AP276" s="6"/>
      <c r="AW276" t="str">
        <f t="shared" si="45"/>
        <v/>
      </c>
      <c r="AX276" s="6"/>
      <c r="BE276" t="str">
        <f t="shared" si="46"/>
        <v/>
      </c>
      <c r="BF276" s="6"/>
      <c r="BM276" t="str">
        <f t="shared" si="47"/>
        <v/>
      </c>
      <c r="BN276" s="6"/>
      <c r="BU276" t="str">
        <f t="shared" si="48"/>
        <v/>
      </c>
      <c r="BV276" s="6"/>
      <c r="CC276" t="str">
        <f t="shared" si="49"/>
        <v/>
      </c>
    </row>
    <row r="277" spans="2:81" x14ac:dyDescent="0.35">
      <c r="B277" s="6"/>
      <c r="I277" t="str">
        <f t="shared" si="40"/>
        <v/>
      </c>
      <c r="J277" s="6"/>
      <c r="Q277" t="str">
        <f t="shared" si="41"/>
        <v/>
      </c>
      <c r="R277" s="6"/>
      <c r="Y277" t="str">
        <f t="shared" si="42"/>
        <v/>
      </c>
      <c r="Z277" s="6"/>
      <c r="AG277" t="str">
        <f t="shared" si="43"/>
        <v/>
      </c>
      <c r="AH277" s="6"/>
      <c r="AO277" t="str">
        <f t="shared" si="44"/>
        <v/>
      </c>
      <c r="AP277" s="6"/>
      <c r="AW277" t="str">
        <f t="shared" si="45"/>
        <v/>
      </c>
      <c r="AX277" s="6"/>
      <c r="BE277" t="str">
        <f t="shared" si="46"/>
        <v/>
      </c>
      <c r="BF277" s="6"/>
      <c r="BM277" t="str">
        <f t="shared" si="47"/>
        <v/>
      </c>
      <c r="BN277" s="6"/>
      <c r="BU277" t="str">
        <f t="shared" si="48"/>
        <v/>
      </c>
      <c r="BV277" s="6"/>
      <c r="CC277" t="str">
        <f t="shared" si="49"/>
        <v/>
      </c>
    </row>
    <row r="278" spans="2:81" x14ac:dyDescent="0.35">
      <c r="B278" s="6"/>
      <c r="I278" t="str">
        <f t="shared" si="40"/>
        <v/>
      </c>
      <c r="J278" s="6"/>
      <c r="Q278" t="str">
        <f t="shared" si="41"/>
        <v/>
      </c>
      <c r="R278" s="6"/>
      <c r="Y278" t="str">
        <f t="shared" si="42"/>
        <v/>
      </c>
      <c r="Z278" s="6"/>
      <c r="AG278" t="str">
        <f t="shared" si="43"/>
        <v/>
      </c>
      <c r="AH278" s="6"/>
      <c r="AO278" t="str">
        <f t="shared" si="44"/>
        <v/>
      </c>
      <c r="AP278" s="6"/>
      <c r="AW278" t="str">
        <f t="shared" si="45"/>
        <v/>
      </c>
      <c r="AX278" s="6"/>
      <c r="BE278" t="str">
        <f t="shared" si="46"/>
        <v/>
      </c>
      <c r="BF278" s="6"/>
      <c r="BM278" t="str">
        <f t="shared" si="47"/>
        <v/>
      </c>
      <c r="BN278" s="6"/>
      <c r="BU278" t="str">
        <f t="shared" si="48"/>
        <v/>
      </c>
      <c r="BV278" s="6"/>
      <c r="CC278" t="str">
        <f t="shared" si="49"/>
        <v/>
      </c>
    </row>
    <row r="279" spans="2:81" x14ac:dyDescent="0.35">
      <c r="B279" s="6"/>
      <c r="I279" t="str">
        <f t="shared" si="40"/>
        <v/>
      </c>
      <c r="J279" s="6"/>
      <c r="Q279" t="str">
        <f t="shared" si="41"/>
        <v/>
      </c>
      <c r="R279" s="6"/>
      <c r="Y279" t="str">
        <f t="shared" si="42"/>
        <v/>
      </c>
      <c r="Z279" s="6"/>
      <c r="AG279" t="str">
        <f t="shared" si="43"/>
        <v/>
      </c>
      <c r="AH279" s="6"/>
      <c r="AO279" t="str">
        <f t="shared" si="44"/>
        <v/>
      </c>
      <c r="AP279" s="6"/>
      <c r="AW279" t="str">
        <f t="shared" si="45"/>
        <v/>
      </c>
      <c r="AX279" s="6"/>
      <c r="BE279" t="str">
        <f t="shared" si="46"/>
        <v/>
      </c>
      <c r="BF279" s="6"/>
      <c r="BM279" t="str">
        <f t="shared" si="47"/>
        <v/>
      </c>
      <c r="BN279" s="6"/>
      <c r="BU279" t="str">
        <f t="shared" si="48"/>
        <v/>
      </c>
      <c r="BV279" s="6"/>
      <c r="CC279" t="str">
        <f t="shared" si="49"/>
        <v/>
      </c>
    </row>
    <row r="280" spans="2:81" x14ac:dyDescent="0.35">
      <c r="B280" s="6"/>
      <c r="I280" t="str">
        <f t="shared" si="40"/>
        <v/>
      </c>
      <c r="J280" s="6"/>
      <c r="Q280" t="str">
        <f t="shared" si="41"/>
        <v/>
      </c>
      <c r="R280" s="6"/>
      <c r="Y280" t="str">
        <f t="shared" si="42"/>
        <v/>
      </c>
      <c r="Z280" s="6"/>
      <c r="AG280" t="str">
        <f t="shared" si="43"/>
        <v/>
      </c>
      <c r="AH280" s="6"/>
      <c r="AO280" t="str">
        <f t="shared" si="44"/>
        <v/>
      </c>
      <c r="AP280" s="6"/>
      <c r="AW280" t="str">
        <f t="shared" si="45"/>
        <v/>
      </c>
      <c r="AX280" s="6"/>
      <c r="BE280" t="str">
        <f t="shared" si="46"/>
        <v/>
      </c>
      <c r="BF280" s="6"/>
      <c r="BM280" t="str">
        <f t="shared" si="47"/>
        <v/>
      </c>
      <c r="BN280" s="6"/>
      <c r="BU280" t="str">
        <f t="shared" si="48"/>
        <v/>
      </c>
      <c r="BV280" s="6"/>
      <c r="CC280" t="str">
        <f t="shared" si="49"/>
        <v/>
      </c>
    </row>
    <row r="281" spans="2:81" x14ac:dyDescent="0.35">
      <c r="B281" s="6"/>
      <c r="I281" t="str">
        <f t="shared" si="40"/>
        <v/>
      </c>
      <c r="J281" s="6"/>
      <c r="Q281" t="str">
        <f t="shared" si="41"/>
        <v/>
      </c>
      <c r="R281" s="6"/>
      <c r="Y281" t="str">
        <f t="shared" si="42"/>
        <v/>
      </c>
      <c r="Z281" s="6"/>
      <c r="AG281" t="str">
        <f t="shared" si="43"/>
        <v/>
      </c>
      <c r="AH281" s="6"/>
      <c r="AO281" t="str">
        <f t="shared" si="44"/>
        <v/>
      </c>
      <c r="AP281" s="6"/>
      <c r="AW281" t="str">
        <f t="shared" si="45"/>
        <v/>
      </c>
      <c r="AX281" s="6"/>
      <c r="BE281" t="str">
        <f t="shared" si="46"/>
        <v/>
      </c>
      <c r="BF281" s="6"/>
      <c r="BM281" t="str">
        <f t="shared" si="47"/>
        <v/>
      </c>
      <c r="BN281" s="6"/>
      <c r="BU281" t="str">
        <f t="shared" si="48"/>
        <v/>
      </c>
      <c r="BV281" s="6"/>
      <c r="CC281" t="str">
        <f t="shared" si="49"/>
        <v/>
      </c>
    </row>
    <row r="282" spans="2:81" x14ac:dyDescent="0.35">
      <c r="B282" s="6"/>
      <c r="I282" t="str">
        <f t="shared" si="40"/>
        <v/>
      </c>
      <c r="J282" s="6"/>
      <c r="Q282" t="str">
        <f t="shared" si="41"/>
        <v/>
      </c>
      <c r="R282" s="6"/>
      <c r="Y282" t="str">
        <f t="shared" si="42"/>
        <v/>
      </c>
      <c r="Z282" s="6"/>
      <c r="AG282" t="str">
        <f t="shared" si="43"/>
        <v/>
      </c>
      <c r="AH282" s="6"/>
      <c r="AO282" t="str">
        <f t="shared" si="44"/>
        <v/>
      </c>
      <c r="AP282" s="6"/>
      <c r="AW282" t="str">
        <f t="shared" si="45"/>
        <v/>
      </c>
      <c r="AX282" s="6"/>
      <c r="BE282" t="str">
        <f t="shared" si="46"/>
        <v/>
      </c>
      <c r="BF282" s="6"/>
      <c r="BM282" t="str">
        <f t="shared" si="47"/>
        <v/>
      </c>
      <c r="BN282" s="6"/>
      <c r="BU282" t="str">
        <f t="shared" si="48"/>
        <v/>
      </c>
      <c r="BV282" s="6"/>
      <c r="CC282" t="str">
        <f t="shared" si="49"/>
        <v/>
      </c>
    </row>
    <row r="283" spans="2:81" x14ac:dyDescent="0.35">
      <c r="B283" s="6"/>
      <c r="I283" t="str">
        <f t="shared" si="40"/>
        <v/>
      </c>
      <c r="J283" s="6"/>
      <c r="Q283" t="str">
        <f t="shared" si="41"/>
        <v/>
      </c>
      <c r="R283" s="6"/>
      <c r="Y283" t="str">
        <f t="shared" si="42"/>
        <v/>
      </c>
      <c r="Z283" s="6"/>
      <c r="AG283" t="str">
        <f t="shared" si="43"/>
        <v/>
      </c>
      <c r="AH283" s="6"/>
      <c r="AO283" t="str">
        <f t="shared" si="44"/>
        <v/>
      </c>
      <c r="AP283" s="6"/>
      <c r="AW283" t="str">
        <f t="shared" si="45"/>
        <v/>
      </c>
      <c r="AX283" s="6"/>
      <c r="BE283" t="str">
        <f t="shared" si="46"/>
        <v/>
      </c>
      <c r="BF283" s="6"/>
      <c r="BM283" t="str">
        <f t="shared" si="47"/>
        <v/>
      </c>
      <c r="BN283" s="6"/>
      <c r="BU283" t="str">
        <f t="shared" si="48"/>
        <v/>
      </c>
      <c r="BV283" s="6"/>
      <c r="CC283" t="str">
        <f t="shared" si="49"/>
        <v/>
      </c>
    </row>
    <row r="284" spans="2:81" x14ac:dyDescent="0.35">
      <c r="B284" s="6"/>
      <c r="I284" t="str">
        <f t="shared" si="40"/>
        <v/>
      </c>
      <c r="J284" s="6"/>
      <c r="Q284" t="str">
        <f t="shared" si="41"/>
        <v/>
      </c>
      <c r="R284" s="6"/>
      <c r="Y284" t="str">
        <f t="shared" si="42"/>
        <v/>
      </c>
      <c r="Z284" s="6"/>
      <c r="AG284" t="str">
        <f t="shared" si="43"/>
        <v/>
      </c>
      <c r="AH284" s="6"/>
      <c r="AO284" t="str">
        <f t="shared" si="44"/>
        <v/>
      </c>
      <c r="AP284" s="6"/>
      <c r="AW284" t="str">
        <f t="shared" si="45"/>
        <v/>
      </c>
      <c r="AX284" s="6"/>
      <c r="BE284" t="str">
        <f t="shared" si="46"/>
        <v/>
      </c>
      <c r="BF284" s="6"/>
      <c r="BM284" t="str">
        <f t="shared" si="47"/>
        <v/>
      </c>
      <c r="BN284" s="6"/>
      <c r="BU284" t="str">
        <f t="shared" si="48"/>
        <v/>
      </c>
      <c r="BV284" s="6"/>
      <c r="CC284" t="str">
        <f t="shared" si="49"/>
        <v/>
      </c>
    </row>
    <row r="285" spans="2:81" x14ac:dyDescent="0.35">
      <c r="B285" s="6"/>
      <c r="I285" t="str">
        <f t="shared" si="40"/>
        <v/>
      </c>
      <c r="J285" s="6"/>
      <c r="Q285" t="str">
        <f t="shared" si="41"/>
        <v/>
      </c>
      <c r="R285" s="6"/>
      <c r="Y285" t="str">
        <f t="shared" si="42"/>
        <v/>
      </c>
      <c r="Z285" s="6"/>
      <c r="AG285" t="str">
        <f t="shared" si="43"/>
        <v/>
      </c>
      <c r="AH285" s="6"/>
      <c r="AO285" t="str">
        <f t="shared" si="44"/>
        <v/>
      </c>
      <c r="AP285" s="6"/>
      <c r="AW285" t="str">
        <f t="shared" si="45"/>
        <v/>
      </c>
      <c r="AX285" s="6"/>
      <c r="BE285" t="str">
        <f t="shared" si="46"/>
        <v/>
      </c>
      <c r="BF285" s="6"/>
      <c r="BM285" t="str">
        <f t="shared" si="47"/>
        <v/>
      </c>
      <c r="BN285" s="6"/>
      <c r="BU285" t="str">
        <f t="shared" si="48"/>
        <v/>
      </c>
      <c r="BV285" s="6"/>
      <c r="CC285" t="str">
        <f t="shared" si="49"/>
        <v/>
      </c>
    </row>
    <row r="286" spans="2:81" x14ac:dyDescent="0.35">
      <c r="B286" s="6"/>
      <c r="I286" t="str">
        <f t="shared" si="40"/>
        <v/>
      </c>
      <c r="J286" s="6"/>
      <c r="Q286" t="str">
        <f t="shared" si="41"/>
        <v/>
      </c>
      <c r="R286" s="6"/>
      <c r="Y286" t="str">
        <f t="shared" si="42"/>
        <v/>
      </c>
      <c r="Z286" s="6"/>
      <c r="AG286" t="str">
        <f t="shared" si="43"/>
        <v/>
      </c>
      <c r="AH286" s="6"/>
      <c r="AO286" t="str">
        <f t="shared" si="44"/>
        <v/>
      </c>
      <c r="AP286" s="6"/>
      <c r="AW286" t="str">
        <f t="shared" si="45"/>
        <v/>
      </c>
      <c r="AX286" s="6"/>
      <c r="BE286" t="str">
        <f t="shared" si="46"/>
        <v/>
      </c>
      <c r="BF286" s="6"/>
      <c r="BM286" t="str">
        <f t="shared" si="47"/>
        <v/>
      </c>
      <c r="BN286" s="6"/>
      <c r="BU286" t="str">
        <f t="shared" si="48"/>
        <v/>
      </c>
      <c r="BV286" s="6"/>
      <c r="CC286" t="str">
        <f t="shared" si="49"/>
        <v/>
      </c>
    </row>
    <row r="287" spans="2:81" x14ac:dyDescent="0.35">
      <c r="B287" s="6"/>
      <c r="I287" t="str">
        <f t="shared" si="40"/>
        <v/>
      </c>
      <c r="J287" s="6"/>
      <c r="Q287" t="str">
        <f t="shared" si="41"/>
        <v/>
      </c>
      <c r="R287" s="6"/>
      <c r="Y287" t="str">
        <f t="shared" si="42"/>
        <v/>
      </c>
      <c r="Z287" s="6"/>
      <c r="AG287" t="str">
        <f t="shared" si="43"/>
        <v/>
      </c>
      <c r="AH287" s="6"/>
      <c r="AO287" t="str">
        <f t="shared" si="44"/>
        <v/>
      </c>
      <c r="AP287" s="6"/>
      <c r="AW287" t="str">
        <f t="shared" si="45"/>
        <v/>
      </c>
      <c r="AX287" s="6"/>
      <c r="BE287" t="str">
        <f t="shared" si="46"/>
        <v/>
      </c>
      <c r="BF287" s="6"/>
      <c r="BM287" t="str">
        <f t="shared" si="47"/>
        <v/>
      </c>
      <c r="BN287" s="6"/>
      <c r="BU287" t="str">
        <f t="shared" si="48"/>
        <v/>
      </c>
      <c r="BV287" s="6"/>
      <c r="CC287" t="str">
        <f t="shared" si="49"/>
        <v/>
      </c>
    </row>
    <row r="288" spans="2:81" x14ac:dyDescent="0.35">
      <c r="B288" s="6"/>
      <c r="I288" t="str">
        <f t="shared" si="40"/>
        <v/>
      </c>
      <c r="J288" s="6"/>
      <c r="Q288" t="str">
        <f t="shared" si="41"/>
        <v/>
      </c>
      <c r="R288" s="6"/>
      <c r="Y288" t="str">
        <f t="shared" si="42"/>
        <v/>
      </c>
      <c r="Z288" s="6"/>
      <c r="AG288" t="str">
        <f t="shared" si="43"/>
        <v/>
      </c>
      <c r="AH288" s="6"/>
      <c r="AO288" t="str">
        <f t="shared" si="44"/>
        <v/>
      </c>
      <c r="AP288" s="6"/>
      <c r="AW288" t="str">
        <f t="shared" si="45"/>
        <v/>
      </c>
      <c r="AX288" s="6"/>
      <c r="BE288" t="str">
        <f t="shared" si="46"/>
        <v/>
      </c>
      <c r="BF288" s="6"/>
      <c r="BM288" t="str">
        <f t="shared" si="47"/>
        <v/>
      </c>
      <c r="BN288" s="6"/>
      <c r="BU288" t="str">
        <f t="shared" si="48"/>
        <v/>
      </c>
      <c r="BV288" s="6"/>
      <c r="CC288" t="str">
        <f t="shared" si="49"/>
        <v/>
      </c>
    </row>
    <row r="289" spans="2:81" x14ac:dyDescent="0.35">
      <c r="B289" s="6"/>
      <c r="I289" t="str">
        <f t="shared" si="40"/>
        <v/>
      </c>
      <c r="J289" s="6"/>
      <c r="Q289" t="str">
        <f t="shared" si="41"/>
        <v/>
      </c>
      <c r="R289" s="6"/>
      <c r="Y289" t="str">
        <f t="shared" si="42"/>
        <v/>
      </c>
      <c r="Z289" s="6"/>
      <c r="AG289" t="str">
        <f t="shared" si="43"/>
        <v/>
      </c>
      <c r="AH289" s="6"/>
      <c r="AO289" t="str">
        <f t="shared" si="44"/>
        <v/>
      </c>
      <c r="AP289" s="6"/>
      <c r="AW289" t="str">
        <f t="shared" si="45"/>
        <v/>
      </c>
      <c r="AX289" s="6"/>
      <c r="BE289" t="str">
        <f t="shared" si="46"/>
        <v/>
      </c>
      <c r="BF289" s="6"/>
      <c r="BM289" t="str">
        <f t="shared" si="47"/>
        <v/>
      </c>
      <c r="BN289" s="6"/>
      <c r="BU289" t="str">
        <f t="shared" si="48"/>
        <v/>
      </c>
      <c r="BV289" s="6"/>
      <c r="CC289" t="str">
        <f t="shared" si="49"/>
        <v/>
      </c>
    </row>
    <row r="290" spans="2:81" x14ac:dyDescent="0.35">
      <c r="B290" s="6"/>
      <c r="I290" t="str">
        <f t="shared" si="40"/>
        <v/>
      </c>
      <c r="J290" s="6"/>
      <c r="Q290" t="str">
        <f t="shared" si="41"/>
        <v/>
      </c>
      <c r="R290" s="6"/>
      <c r="Y290" t="str">
        <f t="shared" si="42"/>
        <v/>
      </c>
      <c r="Z290" s="6"/>
      <c r="AG290" t="str">
        <f t="shared" si="43"/>
        <v/>
      </c>
      <c r="AH290" s="6"/>
      <c r="AO290" t="str">
        <f t="shared" si="44"/>
        <v/>
      </c>
      <c r="AP290" s="6"/>
      <c r="AW290" t="str">
        <f t="shared" si="45"/>
        <v/>
      </c>
      <c r="AX290" s="6"/>
      <c r="BE290" t="str">
        <f t="shared" si="46"/>
        <v/>
      </c>
      <c r="BF290" s="6"/>
      <c r="BM290" t="str">
        <f t="shared" si="47"/>
        <v/>
      </c>
      <c r="BN290" s="6"/>
      <c r="BU290" t="str">
        <f t="shared" si="48"/>
        <v/>
      </c>
      <c r="BV290" s="6"/>
      <c r="CC290" t="str">
        <f t="shared" si="49"/>
        <v/>
      </c>
    </row>
    <row r="291" spans="2:81" x14ac:dyDescent="0.35">
      <c r="B291" s="6"/>
      <c r="I291" t="str">
        <f t="shared" si="40"/>
        <v/>
      </c>
      <c r="J291" s="6"/>
      <c r="Q291" t="str">
        <f t="shared" si="41"/>
        <v/>
      </c>
      <c r="R291" s="6"/>
      <c r="Y291" t="str">
        <f t="shared" si="42"/>
        <v/>
      </c>
      <c r="Z291" s="6"/>
      <c r="AG291" t="str">
        <f t="shared" si="43"/>
        <v/>
      </c>
      <c r="AH291" s="6"/>
      <c r="AO291" t="str">
        <f t="shared" si="44"/>
        <v/>
      </c>
      <c r="AP291" s="6"/>
      <c r="AW291" t="str">
        <f t="shared" si="45"/>
        <v/>
      </c>
      <c r="AX291" s="6"/>
      <c r="BE291" t="str">
        <f t="shared" si="46"/>
        <v/>
      </c>
      <c r="BF291" s="6"/>
      <c r="BM291" t="str">
        <f t="shared" si="47"/>
        <v/>
      </c>
      <c r="BN291" s="6"/>
      <c r="BU291" t="str">
        <f t="shared" si="48"/>
        <v/>
      </c>
      <c r="BV291" s="6"/>
      <c r="CC291" t="str">
        <f t="shared" si="49"/>
        <v/>
      </c>
    </row>
    <row r="292" spans="2:81" x14ac:dyDescent="0.35">
      <c r="B292" s="6"/>
      <c r="I292" t="str">
        <f t="shared" si="40"/>
        <v/>
      </c>
      <c r="J292" s="6"/>
      <c r="Q292" t="str">
        <f t="shared" si="41"/>
        <v/>
      </c>
      <c r="R292" s="6"/>
      <c r="Y292" t="str">
        <f t="shared" si="42"/>
        <v/>
      </c>
      <c r="Z292" s="6"/>
      <c r="AG292" t="str">
        <f t="shared" si="43"/>
        <v/>
      </c>
      <c r="AH292" s="6"/>
      <c r="AO292" t="str">
        <f t="shared" si="44"/>
        <v/>
      </c>
      <c r="AP292" s="6"/>
      <c r="AW292" t="str">
        <f t="shared" si="45"/>
        <v/>
      </c>
      <c r="AX292" s="6"/>
      <c r="BE292" t="str">
        <f t="shared" si="46"/>
        <v/>
      </c>
      <c r="BF292" s="6"/>
      <c r="BM292" t="str">
        <f t="shared" si="47"/>
        <v/>
      </c>
      <c r="BN292" s="6"/>
      <c r="BU292" t="str">
        <f t="shared" si="48"/>
        <v/>
      </c>
      <c r="BV292" s="6"/>
      <c r="CC292" t="str">
        <f t="shared" si="49"/>
        <v/>
      </c>
    </row>
    <row r="293" spans="2:81" x14ac:dyDescent="0.35">
      <c r="B293" s="6"/>
      <c r="I293" t="str">
        <f t="shared" si="40"/>
        <v/>
      </c>
      <c r="J293" s="6"/>
      <c r="Q293" t="str">
        <f t="shared" si="41"/>
        <v/>
      </c>
      <c r="R293" s="6"/>
      <c r="Y293" t="str">
        <f t="shared" si="42"/>
        <v/>
      </c>
      <c r="Z293" s="6"/>
      <c r="AG293" t="str">
        <f t="shared" si="43"/>
        <v/>
      </c>
      <c r="AH293" s="6"/>
      <c r="AO293" t="str">
        <f t="shared" si="44"/>
        <v/>
      </c>
      <c r="AP293" s="6"/>
      <c r="AW293" t="str">
        <f t="shared" si="45"/>
        <v/>
      </c>
      <c r="AX293" s="6"/>
      <c r="BE293" t="str">
        <f t="shared" si="46"/>
        <v/>
      </c>
      <c r="BF293" s="6"/>
      <c r="BM293" t="str">
        <f t="shared" si="47"/>
        <v/>
      </c>
      <c r="BN293" s="6"/>
      <c r="BU293" t="str">
        <f t="shared" si="48"/>
        <v/>
      </c>
      <c r="BV293" s="6"/>
      <c r="CC293" t="str">
        <f t="shared" si="49"/>
        <v/>
      </c>
    </row>
    <row r="294" spans="2:81" x14ac:dyDescent="0.35">
      <c r="B294" s="6"/>
      <c r="I294" t="str">
        <f t="shared" si="40"/>
        <v/>
      </c>
      <c r="J294" s="6"/>
      <c r="Q294" t="str">
        <f t="shared" si="41"/>
        <v/>
      </c>
      <c r="R294" s="6"/>
      <c r="Y294" t="str">
        <f t="shared" si="42"/>
        <v/>
      </c>
      <c r="Z294" s="6"/>
      <c r="AG294" t="str">
        <f t="shared" si="43"/>
        <v/>
      </c>
      <c r="AH294" s="6"/>
      <c r="AO294" t="str">
        <f t="shared" si="44"/>
        <v/>
      </c>
      <c r="AP294" s="6"/>
      <c r="AW294" t="str">
        <f t="shared" si="45"/>
        <v/>
      </c>
      <c r="AX294" s="6"/>
      <c r="BE294" t="str">
        <f t="shared" si="46"/>
        <v/>
      </c>
      <c r="BF294" s="6"/>
      <c r="BM294" t="str">
        <f t="shared" si="47"/>
        <v/>
      </c>
      <c r="BN294" s="6"/>
      <c r="BU294" t="str">
        <f t="shared" si="48"/>
        <v/>
      </c>
      <c r="BV294" s="6"/>
      <c r="CC294" t="str">
        <f t="shared" si="49"/>
        <v/>
      </c>
    </row>
    <row r="295" spans="2:81" x14ac:dyDescent="0.35">
      <c r="B295" s="6"/>
      <c r="I295" t="str">
        <f t="shared" si="40"/>
        <v/>
      </c>
      <c r="J295" s="6"/>
      <c r="Q295" t="str">
        <f t="shared" si="41"/>
        <v/>
      </c>
      <c r="R295" s="6"/>
      <c r="Y295" t="str">
        <f t="shared" si="42"/>
        <v/>
      </c>
      <c r="Z295" s="6"/>
      <c r="AG295" t="str">
        <f t="shared" si="43"/>
        <v/>
      </c>
      <c r="AH295" s="6"/>
      <c r="AO295" t="str">
        <f t="shared" si="44"/>
        <v/>
      </c>
      <c r="AP295" s="6"/>
      <c r="AW295" t="str">
        <f t="shared" si="45"/>
        <v/>
      </c>
      <c r="AX295" s="6"/>
      <c r="BE295" t="str">
        <f t="shared" si="46"/>
        <v/>
      </c>
      <c r="BF295" s="6"/>
      <c r="BM295" t="str">
        <f t="shared" si="47"/>
        <v/>
      </c>
      <c r="BN295" s="6"/>
      <c r="BU295" t="str">
        <f t="shared" si="48"/>
        <v/>
      </c>
      <c r="BV295" s="6"/>
      <c r="CC295" t="str">
        <f t="shared" si="49"/>
        <v/>
      </c>
    </row>
    <row r="296" spans="2:81" x14ac:dyDescent="0.35">
      <c r="B296" s="6"/>
      <c r="I296" t="str">
        <f t="shared" si="40"/>
        <v/>
      </c>
      <c r="J296" s="6"/>
      <c r="Q296" t="str">
        <f t="shared" si="41"/>
        <v/>
      </c>
      <c r="R296" s="6"/>
      <c r="Y296" t="str">
        <f t="shared" si="42"/>
        <v/>
      </c>
      <c r="Z296" s="6"/>
      <c r="AG296" t="str">
        <f t="shared" si="43"/>
        <v/>
      </c>
      <c r="AH296" s="6"/>
      <c r="AO296" t="str">
        <f t="shared" si="44"/>
        <v/>
      </c>
      <c r="AP296" s="6"/>
      <c r="AW296" t="str">
        <f t="shared" si="45"/>
        <v/>
      </c>
      <c r="AX296" s="6"/>
      <c r="BE296" t="str">
        <f t="shared" si="46"/>
        <v/>
      </c>
      <c r="BF296" s="6"/>
      <c r="BM296" t="str">
        <f t="shared" si="47"/>
        <v/>
      </c>
      <c r="BN296" s="6"/>
      <c r="BU296" t="str">
        <f t="shared" si="48"/>
        <v/>
      </c>
      <c r="BV296" s="6"/>
      <c r="CC296" t="str">
        <f t="shared" si="49"/>
        <v/>
      </c>
    </row>
    <row r="297" spans="2:81" x14ac:dyDescent="0.35">
      <c r="B297" s="6"/>
      <c r="I297" t="str">
        <f t="shared" si="40"/>
        <v/>
      </c>
      <c r="J297" s="6"/>
      <c r="Q297" t="str">
        <f t="shared" si="41"/>
        <v/>
      </c>
      <c r="R297" s="6"/>
      <c r="Y297" t="str">
        <f t="shared" si="42"/>
        <v/>
      </c>
      <c r="Z297" s="6"/>
      <c r="AG297" t="str">
        <f t="shared" si="43"/>
        <v/>
      </c>
      <c r="AH297" s="6"/>
      <c r="AO297" t="str">
        <f t="shared" si="44"/>
        <v/>
      </c>
      <c r="AP297" s="6"/>
      <c r="AW297" t="str">
        <f t="shared" si="45"/>
        <v/>
      </c>
      <c r="AX297" s="6"/>
      <c r="BE297" t="str">
        <f t="shared" si="46"/>
        <v/>
      </c>
      <c r="BF297" s="6"/>
      <c r="BM297" t="str">
        <f t="shared" si="47"/>
        <v/>
      </c>
      <c r="BN297" s="6"/>
      <c r="BU297" t="str">
        <f t="shared" si="48"/>
        <v/>
      </c>
      <c r="BV297" s="6"/>
      <c r="CC297" t="str">
        <f t="shared" si="49"/>
        <v/>
      </c>
    </row>
    <row r="298" spans="2:81" x14ac:dyDescent="0.35">
      <c r="B298" s="6"/>
      <c r="I298" t="str">
        <f t="shared" si="40"/>
        <v/>
      </c>
      <c r="J298" s="6"/>
      <c r="Q298" t="str">
        <f t="shared" si="41"/>
        <v/>
      </c>
      <c r="R298" s="6"/>
      <c r="Y298" t="str">
        <f t="shared" si="42"/>
        <v/>
      </c>
      <c r="Z298" s="6"/>
      <c r="AG298" t="str">
        <f t="shared" si="43"/>
        <v/>
      </c>
      <c r="AH298" s="6"/>
      <c r="AO298" t="str">
        <f t="shared" si="44"/>
        <v/>
      </c>
      <c r="AP298" s="6"/>
      <c r="AW298" t="str">
        <f t="shared" si="45"/>
        <v/>
      </c>
      <c r="AX298" s="6"/>
      <c r="BE298" t="str">
        <f t="shared" si="46"/>
        <v/>
      </c>
      <c r="BF298" s="6"/>
      <c r="BM298" t="str">
        <f t="shared" si="47"/>
        <v/>
      </c>
      <c r="BN298" s="6"/>
      <c r="BU298" t="str">
        <f t="shared" si="48"/>
        <v/>
      </c>
      <c r="BV298" s="6"/>
      <c r="CC298" t="str">
        <f t="shared" si="49"/>
        <v/>
      </c>
    </row>
    <row r="299" spans="2:81" x14ac:dyDescent="0.35">
      <c r="B299" s="6"/>
      <c r="I299" t="str">
        <f t="shared" si="40"/>
        <v/>
      </c>
      <c r="J299" s="6"/>
      <c r="Q299" t="str">
        <f t="shared" si="41"/>
        <v/>
      </c>
      <c r="R299" s="6"/>
      <c r="Y299" t="str">
        <f t="shared" si="42"/>
        <v/>
      </c>
      <c r="Z299" s="6"/>
      <c r="AG299" t="str">
        <f t="shared" si="43"/>
        <v/>
      </c>
      <c r="AH299" s="6"/>
      <c r="AO299" t="str">
        <f t="shared" si="44"/>
        <v/>
      </c>
      <c r="AP299" s="6"/>
      <c r="AW299" t="str">
        <f t="shared" si="45"/>
        <v/>
      </c>
      <c r="AX299" s="6"/>
      <c r="BE299" t="str">
        <f t="shared" si="46"/>
        <v/>
      </c>
      <c r="BF299" s="6"/>
      <c r="BM299" t="str">
        <f t="shared" si="47"/>
        <v/>
      </c>
      <c r="BN299" s="6"/>
      <c r="BU299" t="str">
        <f t="shared" si="48"/>
        <v/>
      </c>
      <c r="BV299" s="6"/>
      <c r="CC299" t="str">
        <f t="shared" si="49"/>
        <v/>
      </c>
    </row>
    <row r="300" spans="2:81" x14ac:dyDescent="0.35">
      <c r="B300" s="6"/>
      <c r="I300" t="str">
        <f t="shared" si="40"/>
        <v/>
      </c>
      <c r="J300" s="6"/>
      <c r="Q300" t="str">
        <f t="shared" si="41"/>
        <v/>
      </c>
      <c r="R300" s="6"/>
      <c r="Y300" t="str">
        <f t="shared" si="42"/>
        <v/>
      </c>
      <c r="Z300" s="6"/>
      <c r="AG300" t="str">
        <f t="shared" si="43"/>
        <v/>
      </c>
      <c r="AH300" s="6"/>
      <c r="AO300" t="str">
        <f t="shared" si="44"/>
        <v/>
      </c>
      <c r="AP300" s="6"/>
      <c r="AW300" t="str">
        <f t="shared" si="45"/>
        <v/>
      </c>
      <c r="AX300" s="6"/>
      <c r="BE300" t="str">
        <f t="shared" si="46"/>
        <v/>
      </c>
      <c r="BF300" s="6"/>
      <c r="BM300" t="str">
        <f t="shared" si="47"/>
        <v/>
      </c>
      <c r="BN300" s="6"/>
      <c r="BU300" t="str">
        <f t="shared" si="48"/>
        <v/>
      </c>
      <c r="BV300" s="6"/>
      <c r="CC300" t="str">
        <f t="shared" si="49"/>
        <v/>
      </c>
    </row>
    <row r="301" spans="2:81" x14ac:dyDescent="0.35">
      <c r="B301" s="6"/>
      <c r="I301" t="str">
        <f t="shared" si="40"/>
        <v/>
      </c>
      <c r="J301" s="6"/>
      <c r="Q301" t="str">
        <f t="shared" si="41"/>
        <v/>
      </c>
      <c r="R301" s="6"/>
      <c r="Y301" t="str">
        <f t="shared" si="42"/>
        <v/>
      </c>
      <c r="Z301" s="6"/>
      <c r="AG301" t="str">
        <f t="shared" si="43"/>
        <v/>
      </c>
      <c r="AH301" s="6"/>
      <c r="AO301" t="str">
        <f t="shared" si="44"/>
        <v/>
      </c>
      <c r="AP301" s="6"/>
      <c r="AW301" t="str">
        <f t="shared" si="45"/>
        <v/>
      </c>
      <c r="AX301" s="6"/>
      <c r="BE301" t="str">
        <f t="shared" si="46"/>
        <v/>
      </c>
      <c r="BF301" s="6"/>
      <c r="BM301" t="str">
        <f t="shared" si="47"/>
        <v/>
      </c>
      <c r="BN301" s="6"/>
      <c r="BU301" t="str">
        <f t="shared" si="48"/>
        <v/>
      </c>
      <c r="BV301" s="6"/>
      <c r="CC301" t="str">
        <f t="shared" si="49"/>
        <v/>
      </c>
    </row>
    <row r="302" spans="2:81" x14ac:dyDescent="0.35">
      <c r="B302" s="6"/>
      <c r="I302" t="str">
        <f t="shared" si="40"/>
        <v/>
      </c>
      <c r="J302" s="6"/>
      <c r="Q302" t="str">
        <f t="shared" si="41"/>
        <v/>
      </c>
      <c r="R302" s="6"/>
      <c r="Y302" t="str">
        <f t="shared" si="42"/>
        <v/>
      </c>
      <c r="Z302" s="6"/>
      <c r="AG302" t="str">
        <f t="shared" si="43"/>
        <v/>
      </c>
      <c r="AH302" s="6"/>
      <c r="AO302" t="str">
        <f t="shared" si="44"/>
        <v/>
      </c>
      <c r="AP302" s="6"/>
      <c r="AW302" t="str">
        <f t="shared" si="45"/>
        <v/>
      </c>
      <c r="AX302" s="6"/>
      <c r="BE302" t="str">
        <f t="shared" si="46"/>
        <v/>
      </c>
      <c r="BF302" s="6"/>
      <c r="BM302" t="str">
        <f t="shared" si="47"/>
        <v/>
      </c>
      <c r="BN302" s="6"/>
      <c r="BU302" t="str">
        <f t="shared" si="48"/>
        <v/>
      </c>
      <c r="BV302" s="6"/>
      <c r="CC302" t="str">
        <f t="shared" si="49"/>
        <v/>
      </c>
    </row>
    <row r="303" spans="2:81" x14ac:dyDescent="0.35">
      <c r="B303" s="6"/>
      <c r="I303" t="str">
        <f t="shared" si="40"/>
        <v/>
      </c>
      <c r="J303" s="6"/>
      <c r="Q303" t="str">
        <f t="shared" si="41"/>
        <v/>
      </c>
      <c r="R303" s="6"/>
      <c r="Y303" t="str">
        <f t="shared" si="42"/>
        <v/>
      </c>
      <c r="Z303" s="6"/>
      <c r="AG303" t="str">
        <f t="shared" si="43"/>
        <v/>
      </c>
      <c r="AH303" s="6"/>
      <c r="AO303" t="str">
        <f t="shared" si="44"/>
        <v/>
      </c>
      <c r="AP303" s="6"/>
      <c r="AW303" t="str">
        <f t="shared" si="45"/>
        <v/>
      </c>
      <c r="AX303" s="6"/>
      <c r="BE303" t="str">
        <f t="shared" si="46"/>
        <v/>
      </c>
      <c r="BF303" s="6"/>
      <c r="BM303" t="str">
        <f t="shared" si="47"/>
        <v/>
      </c>
      <c r="BN303" s="6"/>
      <c r="BU303" t="str">
        <f t="shared" si="48"/>
        <v/>
      </c>
      <c r="BV303" s="6"/>
      <c r="CC303" t="str">
        <f t="shared" si="49"/>
        <v/>
      </c>
    </row>
    <row r="304" spans="2:81" x14ac:dyDescent="0.35">
      <c r="B304" s="6"/>
      <c r="I304" t="str">
        <f t="shared" si="40"/>
        <v/>
      </c>
      <c r="J304" s="6"/>
      <c r="Q304" t="str">
        <f t="shared" si="41"/>
        <v/>
      </c>
      <c r="R304" s="6"/>
      <c r="Y304" t="str">
        <f t="shared" si="42"/>
        <v/>
      </c>
      <c r="Z304" s="6"/>
      <c r="AG304" t="str">
        <f t="shared" si="43"/>
        <v/>
      </c>
      <c r="AH304" s="6"/>
      <c r="AO304" t="str">
        <f t="shared" si="44"/>
        <v/>
      </c>
      <c r="AP304" s="6"/>
      <c r="AW304" t="str">
        <f t="shared" si="45"/>
        <v/>
      </c>
      <c r="AX304" s="6"/>
      <c r="BE304" t="str">
        <f t="shared" si="46"/>
        <v/>
      </c>
      <c r="BF304" s="6"/>
      <c r="BM304" t="str">
        <f t="shared" si="47"/>
        <v/>
      </c>
      <c r="BN304" s="6"/>
      <c r="BU304" t="str">
        <f t="shared" si="48"/>
        <v/>
      </c>
      <c r="BV304" s="6"/>
      <c r="CC304" t="str">
        <f t="shared" si="49"/>
        <v/>
      </c>
    </row>
    <row r="305" spans="2:81" x14ac:dyDescent="0.35">
      <c r="B305" s="6"/>
      <c r="I305" t="str">
        <f t="shared" si="40"/>
        <v/>
      </c>
      <c r="J305" s="6"/>
      <c r="Q305" t="str">
        <f t="shared" si="41"/>
        <v/>
      </c>
      <c r="R305" s="6"/>
      <c r="Y305" t="str">
        <f t="shared" si="42"/>
        <v/>
      </c>
      <c r="Z305" s="6"/>
      <c r="AG305" t="str">
        <f t="shared" si="43"/>
        <v/>
      </c>
      <c r="AH305" s="6"/>
      <c r="AO305" t="str">
        <f t="shared" si="44"/>
        <v/>
      </c>
      <c r="AP305" s="6"/>
      <c r="AW305" t="str">
        <f t="shared" si="45"/>
        <v/>
      </c>
      <c r="AX305" s="6"/>
      <c r="BE305" t="str">
        <f t="shared" si="46"/>
        <v/>
      </c>
      <c r="BF305" s="6"/>
      <c r="BM305" t="str">
        <f t="shared" si="47"/>
        <v/>
      </c>
      <c r="BN305" s="6"/>
      <c r="BU305" t="str">
        <f t="shared" si="48"/>
        <v/>
      </c>
      <c r="BV305" s="6"/>
      <c r="CC305" t="str">
        <f t="shared" si="49"/>
        <v/>
      </c>
    </row>
    <row r="306" spans="2:81" x14ac:dyDescent="0.35">
      <c r="B306" s="6"/>
      <c r="I306" t="str">
        <f t="shared" si="40"/>
        <v/>
      </c>
      <c r="J306" s="6"/>
      <c r="Q306" t="str">
        <f t="shared" si="41"/>
        <v/>
      </c>
      <c r="R306" s="6"/>
      <c r="Y306" t="str">
        <f t="shared" si="42"/>
        <v/>
      </c>
      <c r="Z306" s="6"/>
      <c r="AG306" t="str">
        <f t="shared" si="43"/>
        <v/>
      </c>
      <c r="AH306" s="6"/>
      <c r="AO306" t="str">
        <f t="shared" si="44"/>
        <v/>
      </c>
      <c r="AP306" s="6"/>
      <c r="AW306" t="str">
        <f t="shared" si="45"/>
        <v/>
      </c>
      <c r="AX306" s="6"/>
      <c r="BE306" t="str">
        <f t="shared" si="46"/>
        <v/>
      </c>
      <c r="BF306" s="6"/>
      <c r="BM306" t="str">
        <f t="shared" si="47"/>
        <v/>
      </c>
      <c r="BN306" s="6"/>
      <c r="BU306" t="str">
        <f t="shared" si="48"/>
        <v/>
      </c>
      <c r="BV306" s="6"/>
      <c r="CC306" t="str">
        <f t="shared" si="49"/>
        <v/>
      </c>
    </row>
    <row r="307" spans="2:81" x14ac:dyDescent="0.35">
      <c r="B307" s="6"/>
      <c r="I307" t="str">
        <f t="shared" si="40"/>
        <v/>
      </c>
      <c r="J307" s="6"/>
      <c r="Q307" t="str">
        <f t="shared" si="41"/>
        <v/>
      </c>
      <c r="R307" s="6"/>
      <c r="Y307" t="str">
        <f t="shared" si="42"/>
        <v/>
      </c>
      <c r="Z307" s="6"/>
      <c r="AG307" t="str">
        <f t="shared" si="43"/>
        <v/>
      </c>
      <c r="AH307" s="6"/>
      <c r="AO307" t="str">
        <f t="shared" si="44"/>
        <v/>
      </c>
      <c r="AP307" s="6"/>
      <c r="AW307" t="str">
        <f t="shared" si="45"/>
        <v/>
      </c>
      <c r="AX307" s="6"/>
      <c r="BE307" t="str">
        <f t="shared" si="46"/>
        <v/>
      </c>
      <c r="BF307" s="6"/>
      <c r="BM307" t="str">
        <f t="shared" si="47"/>
        <v/>
      </c>
      <c r="BN307" s="6"/>
      <c r="BU307" t="str">
        <f t="shared" si="48"/>
        <v/>
      </c>
      <c r="BV307" s="6"/>
      <c r="CC307" t="str">
        <f t="shared" si="49"/>
        <v/>
      </c>
    </row>
    <row r="308" spans="2:81" x14ac:dyDescent="0.35">
      <c r="B308" s="6"/>
      <c r="I308" t="str">
        <f t="shared" si="40"/>
        <v/>
      </c>
      <c r="J308" s="6"/>
      <c r="Q308" t="str">
        <f t="shared" si="41"/>
        <v/>
      </c>
      <c r="R308" s="6"/>
      <c r="Y308" t="str">
        <f t="shared" si="42"/>
        <v/>
      </c>
      <c r="Z308" s="6"/>
      <c r="AG308" t="str">
        <f t="shared" si="43"/>
        <v/>
      </c>
      <c r="AH308" s="6"/>
      <c r="AO308" t="str">
        <f t="shared" si="44"/>
        <v/>
      </c>
      <c r="AP308" s="6"/>
      <c r="AW308" t="str">
        <f t="shared" si="45"/>
        <v/>
      </c>
      <c r="AX308" s="6"/>
      <c r="BE308" t="str">
        <f t="shared" si="46"/>
        <v/>
      </c>
      <c r="BF308" s="6"/>
      <c r="BM308" t="str">
        <f t="shared" si="47"/>
        <v/>
      </c>
      <c r="BN308" s="6"/>
      <c r="BU308" t="str">
        <f t="shared" si="48"/>
        <v/>
      </c>
      <c r="BV308" s="6"/>
      <c r="CC308" t="str">
        <f t="shared" si="49"/>
        <v/>
      </c>
    </row>
    <row r="309" spans="2:81" x14ac:dyDescent="0.35">
      <c r="B309" s="6"/>
      <c r="I309" t="str">
        <f t="shared" si="40"/>
        <v/>
      </c>
      <c r="J309" s="6"/>
      <c r="Q309" t="str">
        <f t="shared" si="41"/>
        <v/>
      </c>
      <c r="R309" s="6"/>
      <c r="Y309" t="str">
        <f t="shared" si="42"/>
        <v/>
      </c>
      <c r="Z309" s="6"/>
      <c r="AG309" t="str">
        <f t="shared" si="43"/>
        <v/>
      </c>
      <c r="AH309" s="6"/>
      <c r="AO309" t="str">
        <f t="shared" si="44"/>
        <v/>
      </c>
      <c r="AP309" s="6"/>
      <c r="AW309" t="str">
        <f t="shared" si="45"/>
        <v/>
      </c>
      <c r="AX309" s="6"/>
      <c r="BE309" t="str">
        <f t="shared" si="46"/>
        <v/>
      </c>
      <c r="BF309" s="6"/>
      <c r="BM309" t="str">
        <f t="shared" si="47"/>
        <v/>
      </c>
      <c r="BN309" s="6"/>
      <c r="BU309" t="str">
        <f t="shared" si="48"/>
        <v/>
      </c>
      <c r="BV309" s="6"/>
      <c r="CC309" t="str">
        <f t="shared" si="49"/>
        <v/>
      </c>
    </row>
    <row r="310" spans="2:81" x14ac:dyDescent="0.35">
      <c r="B310" s="6"/>
      <c r="I310" t="str">
        <f t="shared" si="40"/>
        <v/>
      </c>
      <c r="J310" s="6"/>
      <c r="Q310" t="str">
        <f t="shared" si="41"/>
        <v/>
      </c>
      <c r="R310" s="6"/>
      <c r="Y310" t="str">
        <f t="shared" si="42"/>
        <v/>
      </c>
      <c r="Z310" s="6"/>
      <c r="AG310" t="str">
        <f t="shared" si="43"/>
        <v/>
      </c>
      <c r="AH310" s="6"/>
      <c r="AO310" t="str">
        <f t="shared" si="44"/>
        <v/>
      </c>
      <c r="AP310" s="6"/>
      <c r="AW310" t="str">
        <f t="shared" si="45"/>
        <v/>
      </c>
      <c r="AX310" s="6"/>
      <c r="BE310" t="str">
        <f t="shared" si="46"/>
        <v/>
      </c>
      <c r="BF310" s="6"/>
      <c r="BM310" t="str">
        <f t="shared" si="47"/>
        <v/>
      </c>
      <c r="BN310" s="6"/>
      <c r="BU310" t="str">
        <f t="shared" si="48"/>
        <v/>
      </c>
      <c r="BV310" s="6"/>
      <c r="CC310" t="str">
        <f t="shared" si="49"/>
        <v/>
      </c>
    </row>
    <row r="311" spans="2:81" x14ac:dyDescent="0.35">
      <c r="B311" s="6"/>
      <c r="I311" t="str">
        <f t="shared" si="40"/>
        <v/>
      </c>
      <c r="J311" s="6"/>
      <c r="Q311" t="str">
        <f t="shared" si="41"/>
        <v/>
      </c>
      <c r="R311" s="6"/>
      <c r="Y311" t="str">
        <f t="shared" si="42"/>
        <v/>
      </c>
      <c r="Z311" s="6"/>
      <c r="AG311" t="str">
        <f t="shared" si="43"/>
        <v/>
      </c>
      <c r="AH311" s="6"/>
      <c r="AO311" t="str">
        <f t="shared" si="44"/>
        <v/>
      </c>
      <c r="AP311" s="6"/>
      <c r="AW311" t="str">
        <f t="shared" si="45"/>
        <v/>
      </c>
      <c r="AX311" s="6"/>
      <c r="BE311" t="str">
        <f t="shared" si="46"/>
        <v/>
      </c>
      <c r="BF311" s="6"/>
      <c r="BM311" t="str">
        <f t="shared" si="47"/>
        <v/>
      </c>
      <c r="BN311" s="6"/>
      <c r="BU311" t="str">
        <f t="shared" si="48"/>
        <v/>
      </c>
      <c r="BV311" s="6"/>
      <c r="CC311" t="str">
        <f t="shared" si="49"/>
        <v/>
      </c>
    </row>
    <row r="312" spans="2:81" x14ac:dyDescent="0.35">
      <c r="B312" s="6"/>
      <c r="I312" t="str">
        <f t="shared" si="40"/>
        <v/>
      </c>
      <c r="J312" s="6"/>
      <c r="Q312" t="str">
        <f t="shared" si="41"/>
        <v/>
      </c>
      <c r="R312" s="6"/>
      <c r="Y312" t="str">
        <f t="shared" si="42"/>
        <v/>
      </c>
      <c r="Z312" s="6"/>
      <c r="AG312" t="str">
        <f t="shared" si="43"/>
        <v/>
      </c>
      <c r="AH312" s="6"/>
      <c r="AO312" t="str">
        <f t="shared" si="44"/>
        <v/>
      </c>
      <c r="AP312" s="6"/>
      <c r="AW312" t="str">
        <f t="shared" si="45"/>
        <v/>
      </c>
      <c r="AX312" s="6"/>
      <c r="BE312" t="str">
        <f t="shared" si="46"/>
        <v/>
      </c>
      <c r="BF312" s="6"/>
      <c r="BM312" t="str">
        <f t="shared" si="47"/>
        <v/>
      </c>
      <c r="BN312" s="6"/>
      <c r="BU312" t="str">
        <f t="shared" si="48"/>
        <v/>
      </c>
      <c r="BV312" s="6"/>
      <c r="CC312" t="str">
        <f t="shared" si="49"/>
        <v/>
      </c>
    </row>
    <row r="313" spans="2:81" x14ac:dyDescent="0.35">
      <c r="B313" s="6"/>
      <c r="I313" t="str">
        <f t="shared" si="40"/>
        <v/>
      </c>
      <c r="J313" s="6"/>
      <c r="Q313" t="str">
        <f t="shared" si="41"/>
        <v/>
      </c>
      <c r="R313" s="6"/>
      <c r="Y313" t="str">
        <f t="shared" si="42"/>
        <v/>
      </c>
      <c r="Z313" s="6"/>
      <c r="AG313" t="str">
        <f t="shared" si="43"/>
        <v/>
      </c>
      <c r="AH313" s="6"/>
      <c r="AO313" t="str">
        <f t="shared" si="44"/>
        <v/>
      </c>
      <c r="AP313" s="6"/>
      <c r="AW313" t="str">
        <f t="shared" si="45"/>
        <v/>
      </c>
      <c r="AX313" s="6"/>
      <c r="BE313" t="str">
        <f t="shared" si="46"/>
        <v/>
      </c>
      <c r="BF313" s="6"/>
      <c r="BM313" t="str">
        <f t="shared" si="47"/>
        <v/>
      </c>
      <c r="BN313" s="6"/>
      <c r="BU313" t="str">
        <f t="shared" si="48"/>
        <v/>
      </c>
      <c r="BV313" s="6"/>
      <c r="CC313" t="str">
        <f t="shared" si="49"/>
        <v/>
      </c>
    </row>
    <row r="314" spans="2:81" x14ac:dyDescent="0.35">
      <c r="B314" s="6"/>
      <c r="I314" t="str">
        <f t="shared" si="40"/>
        <v/>
      </c>
      <c r="J314" s="6"/>
      <c r="Q314" t="str">
        <f t="shared" si="41"/>
        <v/>
      </c>
      <c r="R314" s="6"/>
      <c r="Y314" t="str">
        <f t="shared" si="42"/>
        <v/>
      </c>
      <c r="Z314" s="6"/>
      <c r="AG314" t="str">
        <f t="shared" si="43"/>
        <v/>
      </c>
      <c r="AH314" s="6"/>
      <c r="AO314" t="str">
        <f t="shared" si="44"/>
        <v/>
      </c>
      <c r="AP314" s="6"/>
      <c r="AW314" t="str">
        <f t="shared" si="45"/>
        <v/>
      </c>
      <c r="AX314" s="6"/>
      <c r="BE314" t="str">
        <f t="shared" si="46"/>
        <v/>
      </c>
      <c r="BF314" s="6"/>
      <c r="BM314" t="str">
        <f t="shared" si="47"/>
        <v/>
      </c>
      <c r="BN314" s="6"/>
      <c r="BU314" t="str">
        <f t="shared" si="48"/>
        <v/>
      </c>
      <c r="BV314" s="6"/>
      <c r="CC314" t="str">
        <f t="shared" si="49"/>
        <v/>
      </c>
    </row>
    <row r="315" spans="2:81" x14ac:dyDescent="0.35">
      <c r="B315" s="6"/>
      <c r="I315" t="str">
        <f t="shared" si="40"/>
        <v/>
      </c>
      <c r="J315" s="6"/>
      <c r="Q315" t="str">
        <f t="shared" si="41"/>
        <v/>
      </c>
      <c r="R315" s="6"/>
      <c r="Y315" t="str">
        <f t="shared" si="42"/>
        <v/>
      </c>
      <c r="Z315" s="6"/>
      <c r="AG315" t="str">
        <f t="shared" si="43"/>
        <v/>
      </c>
      <c r="AH315" s="6"/>
      <c r="AO315" t="str">
        <f t="shared" si="44"/>
        <v/>
      </c>
      <c r="AP315" s="6"/>
      <c r="AW315" t="str">
        <f t="shared" si="45"/>
        <v/>
      </c>
      <c r="AX315" s="6"/>
      <c r="BE315" t="str">
        <f t="shared" si="46"/>
        <v/>
      </c>
      <c r="BF315" s="6"/>
      <c r="BM315" t="str">
        <f t="shared" si="47"/>
        <v/>
      </c>
      <c r="BN315" s="6"/>
      <c r="BU315" t="str">
        <f t="shared" si="48"/>
        <v/>
      </c>
      <c r="BV315" s="6"/>
      <c r="CC315" t="str">
        <f t="shared" si="49"/>
        <v/>
      </c>
    </row>
    <row r="316" spans="2:81" x14ac:dyDescent="0.35">
      <c r="B316" s="6"/>
      <c r="I316" t="str">
        <f t="shared" si="40"/>
        <v/>
      </c>
      <c r="J316" s="6"/>
      <c r="Q316" t="str">
        <f t="shared" si="41"/>
        <v/>
      </c>
      <c r="R316" s="6"/>
      <c r="Y316" t="str">
        <f t="shared" si="42"/>
        <v/>
      </c>
      <c r="Z316" s="6"/>
      <c r="AG316" t="str">
        <f t="shared" si="43"/>
        <v/>
      </c>
      <c r="AH316" s="6"/>
      <c r="AO316" t="str">
        <f t="shared" si="44"/>
        <v/>
      </c>
      <c r="AP316" s="6"/>
      <c r="AW316" t="str">
        <f t="shared" si="45"/>
        <v/>
      </c>
      <c r="AX316" s="6"/>
      <c r="BE316" t="str">
        <f t="shared" si="46"/>
        <v/>
      </c>
      <c r="BF316" s="6"/>
      <c r="BM316" t="str">
        <f t="shared" si="47"/>
        <v/>
      </c>
      <c r="BN316" s="6"/>
      <c r="BU316" t="str">
        <f t="shared" si="48"/>
        <v/>
      </c>
      <c r="BV316" s="6"/>
      <c r="CC316" t="str">
        <f t="shared" si="49"/>
        <v/>
      </c>
    </row>
    <row r="317" spans="2:81" x14ac:dyDescent="0.35">
      <c r="B317" s="6"/>
      <c r="I317" t="str">
        <f t="shared" si="40"/>
        <v/>
      </c>
      <c r="J317" s="6"/>
      <c r="Q317" t="str">
        <f t="shared" si="41"/>
        <v/>
      </c>
      <c r="R317" s="6"/>
      <c r="Y317" t="str">
        <f t="shared" si="42"/>
        <v/>
      </c>
      <c r="Z317" s="6"/>
      <c r="AG317" t="str">
        <f t="shared" si="43"/>
        <v/>
      </c>
      <c r="AH317" s="6"/>
      <c r="AO317" t="str">
        <f t="shared" si="44"/>
        <v/>
      </c>
      <c r="AP317" s="6"/>
      <c r="AW317" t="str">
        <f t="shared" si="45"/>
        <v/>
      </c>
      <c r="AX317" s="6"/>
      <c r="BE317" t="str">
        <f t="shared" si="46"/>
        <v/>
      </c>
      <c r="BF317" s="6"/>
      <c r="BM317" t="str">
        <f t="shared" si="47"/>
        <v/>
      </c>
      <c r="BN317" s="6"/>
      <c r="BU317" t="str">
        <f t="shared" si="48"/>
        <v/>
      </c>
      <c r="BV317" s="6"/>
      <c r="CC317" t="str">
        <f t="shared" si="49"/>
        <v/>
      </c>
    </row>
    <row r="318" spans="2:81" x14ac:dyDescent="0.35">
      <c r="B318" s="6"/>
      <c r="I318" t="str">
        <f t="shared" si="40"/>
        <v/>
      </c>
      <c r="J318" s="6"/>
      <c r="Q318" t="str">
        <f t="shared" si="41"/>
        <v/>
      </c>
      <c r="R318" s="6"/>
      <c r="Y318" t="str">
        <f t="shared" si="42"/>
        <v/>
      </c>
      <c r="Z318" s="6"/>
      <c r="AG318" t="str">
        <f t="shared" si="43"/>
        <v/>
      </c>
      <c r="AH318" s="6"/>
      <c r="AO318" t="str">
        <f t="shared" si="44"/>
        <v/>
      </c>
      <c r="AP318" s="6"/>
      <c r="AW318" t="str">
        <f t="shared" si="45"/>
        <v/>
      </c>
      <c r="AX318" s="6"/>
      <c r="BE318" t="str">
        <f t="shared" si="46"/>
        <v/>
      </c>
      <c r="BF318" s="6"/>
      <c r="BM318" t="str">
        <f t="shared" si="47"/>
        <v/>
      </c>
      <c r="BN318" s="6"/>
      <c r="BU318" t="str">
        <f t="shared" si="48"/>
        <v/>
      </c>
      <c r="BV318" s="6"/>
      <c r="CC318" t="str">
        <f t="shared" si="49"/>
        <v/>
      </c>
    </row>
    <row r="319" spans="2:81" x14ac:dyDescent="0.35">
      <c r="B319" s="6"/>
      <c r="I319" t="str">
        <f t="shared" si="40"/>
        <v/>
      </c>
      <c r="J319" s="6"/>
      <c r="Q319" t="str">
        <f t="shared" si="41"/>
        <v/>
      </c>
      <c r="R319" s="6"/>
      <c r="Y319" t="str">
        <f t="shared" si="42"/>
        <v/>
      </c>
      <c r="Z319" s="6"/>
      <c r="AG319" t="str">
        <f t="shared" si="43"/>
        <v/>
      </c>
      <c r="AH319" s="6"/>
      <c r="AO319" t="str">
        <f t="shared" si="44"/>
        <v/>
      </c>
      <c r="AP319" s="6"/>
      <c r="AW319" t="str">
        <f t="shared" si="45"/>
        <v/>
      </c>
      <c r="AX319" s="6"/>
      <c r="BE319" t="str">
        <f t="shared" si="46"/>
        <v/>
      </c>
      <c r="BF319" s="6"/>
      <c r="BM319" t="str">
        <f t="shared" si="47"/>
        <v/>
      </c>
      <c r="BN319" s="6"/>
      <c r="BU319" t="str">
        <f t="shared" si="48"/>
        <v/>
      </c>
      <c r="BV319" s="6"/>
      <c r="CC319" t="str">
        <f t="shared" si="49"/>
        <v/>
      </c>
    </row>
    <row r="320" spans="2:81" x14ac:dyDescent="0.35">
      <c r="B320" s="6"/>
      <c r="I320" t="str">
        <f t="shared" si="40"/>
        <v/>
      </c>
      <c r="J320" s="6"/>
      <c r="Q320" t="str">
        <f t="shared" si="41"/>
        <v/>
      </c>
      <c r="R320" s="6"/>
      <c r="Y320" t="str">
        <f t="shared" si="42"/>
        <v/>
      </c>
      <c r="Z320" s="6"/>
      <c r="AG320" t="str">
        <f t="shared" si="43"/>
        <v/>
      </c>
      <c r="AH320" s="6"/>
      <c r="AO320" t="str">
        <f t="shared" si="44"/>
        <v/>
      </c>
      <c r="AP320" s="6"/>
      <c r="AW320" t="str">
        <f t="shared" si="45"/>
        <v/>
      </c>
      <c r="AX320" s="6"/>
      <c r="BE320" t="str">
        <f t="shared" si="46"/>
        <v/>
      </c>
      <c r="BF320" s="6"/>
      <c r="BM320" t="str">
        <f t="shared" si="47"/>
        <v/>
      </c>
      <c r="BN320" s="6"/>
      <c r="BU320" t="str">
        <f t="shared" si="48"/>
        <v/>
      </c>
      <c r="BV320" s="6"/>
      <c r="CC320" t="str">
        <f t="shared" si="49"/>
        <v/>
      </c>
    </row>
    <row r="321" spans="2:81" x14ac:dyDescent="0.35">
      <c r="B321" s="6"/>
      <c r="I321" t="str">
        <f t="shared" si="40"/>
        <v/>
      </c>
      <c r="J321" s="6"/>
      <c r="Q321" t="str">
        <f t="shared" si="41"/>
        <v/>
      </c>
      <c r="R321" s="6"/>
      <c r="Y321" t="str">
        <f t="shared" si="42"/>
        <v/>
      </c>
      <c r="Z321" s="6"/>
      <c r="AG321" t="str">
        <f t="shared" si="43"/>
        <v/>
      </c>
      <c r="AH321" s="6"/>
      <c r="AO321" t="str">
        <f t="shared" si="44"/>
        <v/>
      </c>
      <c r="AP321" s="6"/>
      <c r="AW321" t="str">
        <f t="shared" si="45"/>
        <v/>
      </c>
      <c r="AX321" s="6"/>
      <c r="BE321" t="str">
        <f t="shared" si="46"/>
        <v/>
      </c>
      <c r="BF321" s="6"/>
      <c r="BM321" t="str">
        <f t="shared" si="47"/>
        <v/>
      </c>
      <c r="BN321" s="6"/>
      <c r="BU321" t="str">
        <f t="shared" si="48"/>
        <v/>
      </c>
      <c r="BV321" s="6"/>
      <c r="CC321" t="str">
        <f t="shared" si="49"/>
        <v/>
      </c>
    </row>
    <row r="322" spans="2:81" x14ac:dyDescent="0.35">
      <c r="B322" s="6"/>
      <c r="I322" t="str">
        <f t="shared" si="40"/>
        <v/>
      </c>
      <c r="J322" s="6"/>
      <c r="Q322" t="str">
        <f t="shared" si="41"/>
        <v/>
      </c>
      <c r="R322" s="6"/>
      <c r="Y322" t="str">
        <f t="shared" si="42"/>
        <v/>
      </c>
      <c r="Z322" s="6"/>
      <c r="AG322" t="str">
        <f t="shared" si="43"/>
        <v/>
      </c>
      <c r="AH322" s="6"/>
      <c r="AO322" t="str">
        <f t="shared" si="44"/>
        <v/>
      </c>
      <c r="AP322" s="6"/>
      <c r="AW322" t="str">
        <f t="shared" si="45"/>
        <v/>
      </c>
      <c r="AX322" s="6"/>
      <c r="BE322" t="str">
        <f t="shared" si="46"/>
        <v/>
      </c>
      <c r="BF322" s="6"/>
      <c r="BM322" t="str">
        <f t="shared" si="47"/>
        <v/>
      </c>
      <c r="BN322" s="6"/>
      <c r="BU322" t="str">
        <f t="shared" si="48"/>
        <v/>
      </c>
      <c r="BV322" s="6"/>
      <c r="CC322" t="str">
        <f t="shared" si="49"/>
        <v/>
      </c>
    </row>
    <row r="323" spans="2:81" x14ac:dyDescent="0.35">
      <c r="B323" s="6"/>
      <c r="I323" t="str">
        <f t="shared" ref="I323:I386" si="50">IF(H324="","",H323/H324-1)</f>
        <v/>
      </c>
      <c r="J323" s="6"/>
      <c r="Q323" t="str">
        <f t="shared" ref="Q323:Q386" si="51">IF(P324="","",P323/P324-1)</f>
        <v/>
      </c>
      <c r="R323" s="6"/>
      <c r="Y323" t="str">
        <f t="shared" ref="Y323:Y386" si="52">IF(X324="","",X323/X324-1)</f>
        <v/>
      </c>
      <c r="Z323" s="6"/>
      <c r="AG323" t="str">
        <f t="shared" ref="AG323:AG386" si="53">IF(AF324="","",AF323/AF324-1)</f>
        <v/>
      </c>
      <c r="AH323" s="6"/>
      <c r="AO323" t="str">
        <f t="shared" ref="AO323:AO386" si="54">IF(AN324="","",AN323/AN324-1)</f>
        <v/>
      </c>
      <c r="AP323" s="6"/>
      <c r="AW323" t="str">
        <f t="shared" ref="AW323:AW386" si="55">IF(AV324="","",AV323/AV324-1)</f>
        <v/>
      </c>
      <c r="AX323" s="6"/>
      <c r="BE323" t="str">
        <f t="shared" ref="BE323:BE386" si="56">IF(BD324="","",BD323/BD324-1)</f>
        <v/>
      </c>
      <c r="BF323" s="6"/>
      <c r="BM323" t="str">
        <f t="shared" ref="BM323:BM386" si="57">IF(BL324="","",BL323/BL324-1)</f>
        <v/>
      </c>
      <c r="BN323" s="6"/>
      <c r="BU323" t="str">
        <f t="shared" ref="BU323:BU386" si="58">IF(BT324="","",BT323/BT324-1)</f>
        <v/>
      </c>
      <c r="BV323" s="6"/>
      <c r="CC323" t="str">
        <f t="shared" ref="CC323:CC386" si="59">IF(CB324="","",CB323/CB324-1)</f>
        <v/>
      </c>
    </row>
    <row r="324" spans="2:81" x14ac:dyDescent="0.35">
      <c r="B324" s="6"/>
      <c r="I324" t="str">
        <f t="shared" si="50"/>
        <v/>
      </c>
      <c r="J324" s="6"/>
      <c r="Q324" t="str">
        <f t="shared" si="51"/>
        <v/>
      </c>
      <c r="R324" s="6"/>
      <c r="Y324" t="str">
        <f t="shared" si="52"/>
        <v/>
      </c>
      <c r="Z324" s="6"/>
      <c r="AG324" t="str">
        <f t="shared" si="53"/>
        <v/>
      </c>
      <c r="AH324" s="6"/>
      <c r="AO324" t="str">
        <f t="shared" si="54"/>
        <v/>
      </c>
      <c r="AP324" s="6"/>
      <c r="AW324" t="str">
        <f t="shared" si="55"/>
        <v/>
      </c>
      <c r="AX324" s="6"/>
      <c r="BE324" t="str">
        <f t="shared" si="56"/>
        <v/>
      </c>
      <c r="BF324" s="6"/>
      <c r="BM324" t="str">
        <f t="shared" si="57"/>
        <v/>
      </c>
      <c r="BN324" s="6"/>
      <c r="BU324" t="str">
        <f t="shared" si="58"/>
        <v/>
      </c>
      <c r="BV324" s="6"/>
      <c r="CC324" t="str">
        <f t="shared" si="59"/>
        <v/>
      </c>
    </row>
    <row r="325" spans="2:81" x14ac:dyDescent="0.35">
      <c r="B325" s="6"/>
      <c r="I325" t="str">
        <f t="shared" si="50"/>
        <v/>
      </c>
      <c r="J325" s="6"/>
      <c r="Q325" t="str">
        <f t="shared" si="51"/>
        <v/>
      </c>
      <c r="R325" s="6"/>
      <c r="Y325" t="str">
        <f t="shared" si="52"/>
        <v/>
      </c>
      <c r="Z325" s="6"/>
      <c r="AG325" t="str">
        <f t="shared" si="53"/>
        <v/>
      </c>
      <c r="AH325" s="6"/>
      <c r="AO325" t="str">
        <f t="shared" si="54"/>
        <v/>
      </c>
      <c r="AP325" s="6"/>
      <c r="AW325" t="str">
        <f t="shared" si="55"/>
        <v/>
      </c>
      <c r="AX325" s="6"/>
      <c r="BE325" t="str">
        <f t="shared" si="56"/>
        <v/>
      </c>
      <c r="BF325" s="6"/>
      <c r="BM325" t="str">
        <f t="shared" si="57"/>
        <v/>
      </c>
      <c r="BN325" s="6"/>
      <c r="BU325" t="str">
        <f t="shared" si="58"/>
        <v/>
      </c>
      <c r="BV325" s="6"/>
      <c r="CC325" t="str">
        <f t="shared" si="59"/>
        <v/>
      </c>
    </row>
    <row r="326" spans="2:81" x14ac:dyDescent="0.35">
      <c r="B326" s="6"/>
      <c r="I326" t="str">
        <f t="shared" si="50"/>
        <v/>
      </c>
      <c r="J326" s="6"/>
      <c r="Q326" t="str">
        <f t="shared" si="51"/>
        <v/>
      </c>
      <c r="R326" s="6"/>
      <c r="Y326" t="str">
        <f t="shared" si="52"/>
        <v/>
      </c>
      <c r="Z326" s="6"/>
      <c r="AG326" t="str">
        <f t="shared" si="53"/>
        <v/>
      </c>
      <c r="AH326" s="6"/>
      <c r="AO326" t="str">
        <f t="shared" si="54"/>
        <v/>
      </c>
      <c r="AP326" s="6"/>
      <c r="AW326" t="str">
        <f t="shared" si="55"/>
        <v/>
      </c>
      <c r="AX326" s="6"/>
      <c r="BE326" t="str">
        <f t="shared" si="56"/>
        <v/>
      </c>
      <c r="BF326" s="6"/>
      <c r="BM326" t="str">
        <f t="shared" si="57"/>
        <v/>
      </c>
      <c r="BN326" s="6"/>
      <c r="BU326" t="str">
        <f t="shared" si="58"/>
        <v/>
      </c>
      <c r="BV326" s="6"/>
      <c r="CC326" t="str">
        <f t="shared" si="59"/>
        <v/>
      </c>
    </row>
    <row r="327" spans="2:81" x14ac:dyDescent="0.35">
      <c r="B327" s="6"/>
      <c r="I327" t="str">
        <f t="shared" si="50"/>
        <v/>
      </c>
      <c r="J327" s="6"/>
      <c r="Q327" t="str">
        <f t="shared" si="51"/>
        <v/>
      </c>
      <c r="R327" s="6"/>
      <c r="Y327" t="str">
        <f t="shared" si="52"/>
        <v/>
      </c>
      <c r="Z327" s="6"/>
      <c r="AG327" t="str">
        <f t="shared" si="53"/>
        <v/>
      </c>
      <c r="AH327" s="6"/>
      <c r="AO327" t="str">
        <f t="shared" si="54"/>
        <v/>
      </c>
      <c r="AP327" s="6"/>
      <c r="AW327" t="str">
        <f t="shared" si="55"/>
        <v/>
      </c>
      <c r="AX327" s="6"/>
      <c r="BE327" t="str">
        <f t="shared" si="56"/>
        <v/>
      </c>
      <c r="BF327" s="6"/>
      <c r="BM327" t="str">
        <f t="shared" si="57"/>
        <v/>
      </c>
      <c r="BN327" s="6"/>
      <c r="BU327" t="str">
        <f t="shared" si="58"/>
        <v/>
      </c>
      <c r="BV327" s="6"/>
      <c r="CC327" t="str">
        <f t="shared" si="59"/>
        <v/>
      </c>
    </row>
    <row r="328" spans="2:81" x14ac:dyDescent="0.35">
      <c r="B328" s="6"/>
      <c r="I328" t="str">
        <f t="shared" si="50"/>
        <v/>
      </c>
      <c r="J328" s="6"/>
      <c r="Q328" t="str">
        <f t="shared" si="51"/>
        <v/>
      </c>
      <c r="R328" s="6"/>
      <c r="Y328" t="str">
        <f t="shared" si="52"/>
        <v/>
      </c>
      <c r="Z328" s="6"/>
      <c r="AG328" t="str">
        <f t="shared" si="53"/>
        <v/>
      </c>
      <c r="AH328" s="6"/>
      <c r="AO328" t="str">
        <f t="shared" si="54"/>
        <v/>
      </c>
      <c r="AP328" s="6"/>
      <c r="AW328" t="str">
        <f t="shared" si="55"/>
        <v/>
      </c>
      <c r="AX328" s="6"/>
      <c r="BE328" t="str">
        <f t="shared" si="56"/>
        <v/>
      </c>
      <c r="BF328" s="6"/>
      <c r="BM328" t="str">
        <f t="shared" si="57"/>
        <v/>
      </c>
      <c r="BN328" s="6"/>
      <c r="BU328" t="str">
        <f t="shared" si="58"/>
        <v/>
      </c>
      <c r="BV328" s="6"/>
      <c r="CC328" t="str">
        <f t="shared" si="59"/>
        <v/>
      </c>
    </row>
    <row r="329" spans="2:81" x14ac:dyDescent="0.35">
      <c r="B329" s="6"/>
      <c r="I329" t="str">
        <f t="shared" si="50"/>
        <v/>
      </c>
      <c r="J329" s="6"/>
      <c r="Q329" t="str">
        <f t="shared" si="51"/>
        <v/>
      </c>
      <c r="R329" s="6"/>
      <c r="Y329" t="str">
        <f t="shared" si="52"/>
        <v/>
      </c>
      <c r="Z329" s="6"/>
      <c r="AG329" t="str">
        <f t="shared" si="53"/>
        <v/>
      </c>
      <c r="AH329" s="6"/>
      <c r="AO329" t="str">
        <f t="shared" si="54"/>
        <v/>
      </c>
      <c r="AP329" s="6"/>
      <c r="AW329" t="str">
        <f t="shared" si="55"/>
        <v/>
      </c>
      <c r="AX329" s="6"/>
      <c r="BE329" t="str">
        <f t="shared" si="56"/>
        <v/>
      </c>
      <c r="BF329" s="6"/>
      <c r="BM329" t="str">
        <f t="shared" si="57"/>
        <v/>
      </c>
      <c r="BN329" s="6"/>
      <c r="BU329" t="str">
        <f t="shared" si="58"/>
        <v/>
      </c>
      <c r="BV329" s="6"/>
      <c r="CC329" t="str">
        <f t="shared" si="59"/>
        <v/>
      </c>
    </row>
    <row r="330" spans="2:81" x14ac:dyDescent="0.35">
      <c r="B330" s="6"/>
      <c r="I330" t="str">
        <f t="shared" si="50"/>
        <v/>
      </c>
      <c r="J330" s="6"/>
      <c r="Q330" t="str">
        <f t="shared" si="51"/>
        <v/>
      </c>
      <c r="R330" s="6"/>
      <c r="Y330" t="str">
        <f t="shared" si="52"/>
        <v/>
      </c>
      <c r="Z330" s="6"/>
      <c r="AG330" t="str">
        <f t="shared" si="53"/>
        <v/>
      </c>
      <c r="AH330" s="6"/>
      <c r="AO330" t="str">
        <f t="shared" si="54"/>
        <v/>
      </c>
      <c r="AP330" s="6"/>
      <c r="AW330" t="str">
        <f t="shared" si="55"/>
        <v/>
      </c>
      <c r="AX330" s="6"/>
      <c r="BE330" t="str">
        <f t="shared" si="56"/>
        <v/>
      </c>
      <c r="BF330" s="6"/>
      <c r="BM330" t="str">
        <f t="shared" si="57"/>
        <v/>
      </c>
      <c r="BN330" s="6"/>
      <c r="BU330" t="str">
        <f t="shared" si="58"/>
        <v/>
      </c>
      <c r="BV330" s="6"/>
      <c r="CC330" t="str">
        <f t="shared" si="59"/>
        <v/>
      </c>
    </row>
    <row r="331" spans="2:81" x14ac:dyDescent="0.35">
      <c r="B331" s="6"/>
      <c r="I331" t="str">
        <f t="shared" si="50"/>
        <v/>
      </c>
      <c r="J331" s="6"/>
      <c r="Q331" t="str">
        <f t="shared" si="51"/>
        <v/>
      </c>
      <c r="R331" s="6"/>
      <c r="Y331" t="str">
        <f t="shared" si="52"/>
        <v/>
      </c>
      <c r="Z331" s="6"/>
      <c r="AG331" t="str">
        <f t="shared" si="53"/>
        <v/>
      </c>
      <c r="AH331" s="6"/>
      <c r="AO331" t="str">
        <f t="shared" si="54"/>
        <v/>
      </c>
      <c r="AP331" s="6"/>
      <c r="AW331" t="str">
        <f t="shared" si="55"/>
        <v/>
      </c>
      <c r="AX331" s="6"/>
      <c r="BE331" t="str">
        <f t="shared" si="56"/>
        <v/>
      </c>
      <c r="BF331" s="6"/>
      <c r="BM331" t="str">
        <f t="shared" si="57"/>
        <v/>
      </c>
      <c r="BN331" s="6"/>
      <c r="BU331" t="str">
        <f t="shared" si="58"/>
        <v/>
      </c>
      <c r="BV331" s="6"/>
      <c r="CC331" t="str">
        <f t="shared" si="59"/>
        <v/>
      </c>
    </row>
    <row r="332" spans="2:81" x14ac:dyDescent="0.35">
      <c r="B332" s="6"/>
      <c r="I332" t="str">
        <f t="shared" si="50"/>
        <v/>
      </c>
      <c r="J332" s="6"/>
      <c r="Q332" t="str">
        <f t="shared" si="51"/>
        <v/>
      </c>
      <c r="R332" s="6"/>
      <c r="Y332" t="str">
        <f t="shared" si="52"/>
        <v/>
      </c>
      <c r="Z332" s="6"/>
      <c r="AG332" t="str">
        <f t="shared" si="53"/>
        <v/>
      </c>
      <c r="AH332" s="6"/>
      <c r="AO332" t="str">
        <f t="shared" si="54"/>
        <v/>
      </c>
      <c r="AP332" s="6"/>
      <c r="AW332" t="str">
        <f t="shared" si="55"/>
        <v/>
      </c>
      <c r="AX332" s="6"/>
      <c r="BE332" t="str">
        <f t="shared" si="56"/>
        <v/>
      </c>
      <c r="BF332" s="6"/>
      <c r="BM332" t="str">
        <f t="shared" si="57"/>
        <v/>
      </c>
      <c r="BN332" s="6"/>
      <c r="BU332" t="str">
        <f t="shared" si="58"/>
        <v/>
      </c>
      <c r="BV332" s="6"/>
      <c r="CC332" t="str">
        <f t="shared" si="59"/>
        <v/>
      </c>
    </row>
    <row r="333" spans="2:81" x14ac:dyDescent="0.35">
      <c r="B333" s="6"/>
      <c r="I333" t="str">
        <f t="shared" si="50"/>
        <v/>
      </c>
      <c r="J333" s="6"/>
      <c r="Q333" t="str">
        <f t="shared" si="51"/>
        <v/>
      </c>
      <c r="R333" s="6"/>
      <c r="Y333" t="str">
        <f t="shared" si="52"/>
        <v/>
      </c>
      <c r="Z333" s="6"/>
      <c r="AG333" t="str">
        <f t="shared" si="53"/>
        <v/>
      </c>
      <c r="AH333" s="6"/>
      <c r="AO333" t="str">
        <f t="shared" si="54"/>
        <v/>
      </c>
      <c r="AP333" s="6"/>
      <c r="AW333" t="str">
        <f t="shared" si="55"/>
        <v/>
      </c>
      <c r="AX333" s="6"/>
      <c r="BE333" t="str">
        <f t="shared" si="56"/>
        <v/>
      </c>
      <c r="BF333" s="6"/>
      <c r="BM333" t="str">
        <f t="shared" si="57"/>
        <v/>
      </c>
      <c r="BN333" s="6"/>
      <c r="BU333" t="str">
        <f t="shared" si="58"/>
        <v/>
      </c>
      <c r="BV333" s="6"/>
      <c r="CC333" t="str">
        <f t="shared" si="59"/>
        <v/>
      </c>
    </row>
    <row r="334" spans="2:81" x14ac:dyDescent="0.35">
      <c r="B334" s="6"/>
      <c r="I334" t="str">
        <f t="shared" si="50"/>
        <v/>
      </c>
      <c r="J334" s="6"/>
      <c r="Q334" t="str">
        <f t="shared" si="51"/>
        <v/>
      </c>
      <c r="R334" s="6"/>
      <c r="Y334" t="str">
        <f t="shared" si="52"/>
        <v/>
      </c>
      <c r="Z334" s="6"/>
      <c r="AG334" t="str">
        <f t="shared" si="53"/>
        <v/>
      </c>
      <c r="AH334" s="6"/>
      <c r="AO334" t="str">
        <f t="shared" si="54"/>
        <v/>
      </c>
      <c r="AP334" s="6"/>
      <c r="AW334" t="str">
        <f t="shared" si="55"/>
        <v/>
      </c>
      <c r="AX334" s="6"/>
      <c r="BE334" t="str">
        <f t="shared" si="56"/>
        <v/>
      </c>
      <c r="BF334" s="6"/>
      <c r="BM334" t="str">
        <f t="shared" si="57"/>
        <v/>
      </c>
      <c r="BN334" s="6"/>
      <c r="BU334" t="str">
        <f t="shared" si="58"/>
        <v/>
      </c>
      <c r="BV334" s="6"/>
      <c r="CC334" t="str">
        <f t="shared" si="59"/>
        <v/>
      </c>
    </row>
    <row r="335" spans="2:81" x14ac:dyDescent="0.35">
      <c r="B335" s="6"/>
      <c r="I335" t="str">
        <f t="shared" si="50"/>
        <v/>
      </c>
      <c r="J335" s="6"/>
      <c r="Q335" t="str">
        <f t="shared" si="51"/>
        <v/>
      </c>
      <c r="R335" s="6"/>
      <c r="Y335" t="str">
        <f t="shared" si="52"/>
        <v/>
      </c>
      <c r="Z335" s="6"/>
      <c r="AG335" t="str">
        <f t="shared" si="53"/>
        <v/>
      </c>
      <c r="AH335" s="6"/>
      <c r="AO335" t="str">
        <f t="shared" si="54"/>
        <v/>
      </c>
      <c r="AP335" s="6"/>
      <c r="AW335" t="str">
        <f t="shared" si="55"/>
        <v/>
      </c>
      <c r="AX335" s="6"/>
      <c r="BE335" t="str">
        <f t="shared" si="56"/>
        <v/>
      </c>
      <c r="BF335" s="6"/>
      <c r="BM335" t="str">
        <f t="shared" si="57"/>
        <v/>
      </c>
      <c r="BN335" s="6"/>
      <c r="BU335" t="str">
        <f t="shared" si="58"/>
        <v/>
      </c>
      <c r="BV335" s="6"/>
      <c r="CC335" t="str">
        <f t="shared" si="59"/>
        <v/>
      </c>
    </row>
    <row r="336" spans="2:81" x14ac:dyDescent="0.35">
      <c r="B336" s="6"/>
      <c r="I336" t="str">
        <f t="shared" si="50"/>
        <v/>
      </c>
      <c r="J336" s="6"/>
      <c r="Q336" t="str">
        <f t="shared" si="51"/>
        <v/>
      </c>
      <c r="R336" s="6"/>
      <c r="Y336" t="str">
        <f t="shared" si="52"/>
        <v/>
      </c>
      <c r="Z336" s="6"/>
      <c r="AG336" t="str">
        <f t="shared" si="53"/>
        <v/>
      </c>
      <c r="AH336" s="6"/>
      <c r="AO336" t="str">
        <f t="shared" si="54"/>
        <v/>
      </c>
      <c r="AP336" s="6"/>
      <c r="AW336" t="str">
        <f t="shared" si="55"/>
        <v/>
      </c>
      <c r="AX336" s="6"/>
      <c r="BE336" t="str">
        <f t="shared" si="56"/>
        <v/>
      </c>
      <c r="BF336" s="6"/>
      <c r="BM336" t="str">
        <f t="shared" si="57"/>
        <v/>
      </c>
      <c r="BN336" s="6"/>
      <c r="BU336" t="str">
        <f t="shared" si="58"/>
        <v/>
      </c>
      <c r="BV336" s="6"/>
      <c r="CC336" t="str">
        <f t="shared" si="59"/>
        <v/>
      </c>
    </row>
    <row r="337" spans="2:81" x14ac:dyDescent="0.35">
      <c r="B337" s="6"/>
      <c r="I337" t="str">
        <f t="shared" si="50"/>
        <v/>
      </c>
      <c r="J337" s="6"/>
      <c r="Q337" t="str">
        <f t="shared" si="51"/>
        <v/>
      </c>
      <c r="R337" s="6"/>
      <c r="Y337" t="str">
        <f t="shared" si="52"/>
        <v/>
      </c>
      <c r="Z337" s="6"/>
      <c r="AG337" t="str">
        <f t="shared" si="53"/>
        <v/>
      </c>
      <c r="AH337" s="6"/>
      <c r="AO337" t="str">
        <f t="shared" si="54"/>
        <v/>
      </c>
      <c r="AP337" s="6"/>
      <c r="AW337" t="str">
        <f t="shared" si="55"/>
        <v/>
      </c>
      <c r="AX337" s="6"/>
      <c r="BE337" t="str">
        <f t="shared" si="56"/>
        <v/>
      </c>
      <c r="BF337" s="6"/>
      <c r="BM337" t="str">
        <f t="shared" si="57"/>
        <v/>
      </c>
      <c r="BN337" s="6"/>
      <c r="BU337" t="str">
        <f t="shared" si="58"/>
        <v/>
      </c>
      <c r="BV337" s="6"/>
      <c r="CC337" t="str">
        <f t="shared" si="59"/>
        <v/>
      </c>
    </row>
    <row r="338" spans="2:81" x14ac:dyDescent="0.35">
      <c r="B338" s="6"/>
      <c r="I338" t="str">
        <f t="shared" si="50"/>
        <v/>
      </c>
      <c r="J338" s="6"/>
      <c r="Q338" t="str">
        <f t="shared" si="51"/>
        <v/>
      </c>
      <c r="R338" s="6"/>
      <c r="Y338" t="str">
        <f t="shared" si="52"/>
        <v/>
      </c>
      <c r="Z338" s="6"/>
      <c r="AG338" t="str">
        <f t="shared" si="53"/>
        <v/>
      </c>
      <c r="AH338" s="6"/>
      <c r="AO338" t="str">
        <f t="shared" si="54"/>
        <v/>
      </c>
      <c r="AP338" s="6"/>
      <c r="AW338" t="str">
        <f t="shared" si="55"/>
        <v/>
      </c>
      <c r="AX338" s="6"/>
      <c r="BE338" t="str">
        <f t="shared" si="56"/>
        <v/>
      </c>
      <c r="BF338" s="6"/>
      <c r="BM338" t="str">
        <f t="shared" si="57"/>
        <v/>
      </c>
      <c r="BN338" s="6"/>
      <c r="BU338" t="str">
        <f t="shared" si="58"/>
        <v/>
      </c>
      <c r="BV338" s="6"/>
      <c r="CC338" t="str">
        <f t="shared" si="59"/>
        <v/>
      </c>
    </row>
    <row r="339" spans="2:81" x14ac:dyDescent="0.35">
      <c r="B339" s="6"/>
      <c r="I339" t="str">
        <f t="shared" si="50"/>
        <v/>
      </c>
      <c r="J339" s="6"/>
      <c r="Q339" t="str">
        <f t="shared" si="51"/>
        <v/>
      </c>
      <c r="R339" s="6"/>
      <c r="Y339" t="str">
        <f t="shared" si="52"/>
        <v/>
      </c>
      <c r="Z339" s="6"/>
      <c r="AG339" t="str">
        <f t="shared" si="53"/>
        <v/>
      </c>
      <c r="AH339" s="6"/>
      <c r="AO339" t="str">
        <f t="shared" si="54"/>
        <v/>
      </c>
      <c r="AP339" s="6"/>
      <c r="AW339" t="str">
        <f t="shared" si="55"/>
        <v/>
      </c>
      <c r="AX339" s="6"/>
      <c r="BE339" t="str">
        <f t="shared" si="56"/>
        <v/>
      </c>
      <c r="BF339" s="6"/>
      <c r="BM339" t="str">
        <f t="shared" si="57"/>
        <v/>
      </c>
      <c r="BN339" s="6"/>
      <c r="BU339" t="str">
        <f t="shared" si="58"/>
        <v/>
      </c>
      <c r="BV339" s="6"/>
      <c r="CC339" t="str">
        <f t="shared" si="59"/>
        <v/>
      </c>
    </row>
    <row r="340" spans="2:81" x14ac:dyDescent="0.35">
      <c r="B340" s="6"/>
      <c r="I340" t="str">
        <f t="shared" si="50"/>
        <v/>
      </c>
      <c r="J340" s="6"/>
      <c r="Q340" t="str">
        <f t="shared" si="51"/>
        <v/>
      </c>
      <c r="R340" s="6"/>
      <c r="Y340" t="str">
        <f t="shared" si="52"/>
        <v/>
      </c>
      <c r="Z340" s="6"/>
      <c r="AG340" t="str">
        <f t="shared" si="53"/>
        <v/>
      </c>
      <c r="AH340" s="6"/>
      <c r="AO340" t="str">
        <f t="shared" si="54"/>
        <v/>
      </c>
      <c r="AP340" s="6"/>
      <c r="AW340" t="str">
        <f t="shared" si="55"/>
        <v/>
      </c>
      <c r="AX340" s="6"/>
      <c r="BE340" t="str">
        <f t="shared" si="56"/>
        <v/>
      </c>
      <c r="BF340" s="6"/>
      <c r="BM340" t="str">
        <f t="shared" si="57"/>
        <v/>
      </c>
      <c r="BN340" s="6"/>
      <c r="BU340" t="str">
        <f t="shared" si="58"/>
        <v/>
      </c>
      <c r="BV340" s="6"/>
      <c r="CC340" t="str">
        <f t="shared" si="59"/>
        <v/>
      </c>
    </row>
    <row r="341" spans="2:81" x14ac:dyDescent="0.35">
      <c r="B341" s="6"/>
      <c r="I341" t="str">
        <f t="shared" si="50"/>
        <v/>
      </c>
      <c r="J341" s="6"/>
      <c r="Q341" t="str">
        <f t="shared" si="51"/>
        <v/>
      </c>
      <c r="R341" s="6"/>
      <c r="Y341" t="str">
        <f t="shared" si="52"/>
        <v/>
      </c>
      <c r="Z341" s="6"/>
      <c r="AG341" t="str">
        <f t="shared" si="53"/>
        <v/>
      </c>
      <c r="AH341" s="6"/>
      <c r="AO341" t="str">
        <f t="shared" si="54"/>
        <v/>
      </c>
      <c r="AP341" s="6"/>
      <c r="AW341" t="str">
        <f t="shared" si="55"/>
        <v/>
      </c>
      <c r="AX341" s="6"/>
      <c r="BE341" t="str">
        <f t="shared" si="56"/>
        <v/>
      </c>
      <c r="BF341" s="6"/>
      <c r="BM341" t="str">
        <f t="shared" si="57"/>
        <v/>
      </c>
      <c r="BN341" s="6"/>
      <c r="BU341" t="str">
        <f t="shared" si="58"/>
        <v/>
      </c>
      <c r="BV341" s="6"/>
      <c r="CC341" t="str">
        <f t="shared" si="59"/>
        <v/>
      </c>
    </row>
    <row r="342" spans="2:81" x14ac:dyDescent="0.35">
      <c r="B342" s="6"/>
      <c r="I342" t="str">
        <f t="shared" si="50"/>
        <v/>
      </c>
      <c r="J342" s="6"/>
      <c r="Q342" t="str">
        <f t="shared" si="51"/>
        <v/>
      </c>
      <c r="R342" s="6"/>
      <c r="Y342" t="str">
        <f t="shared" si="52"/>
        <v/>
      </c>
      <c r="Z342" s="6"/>
      <c r="AG342" t="str">
        <f t="shared" si="53"/>
        <v/>
      </c>
      <c r="AH342" s="6"/>
      <c r="AO342" t="str">
        <f t="shared" si="54"/>
        <v/>
      </c>
      <c r="AP342" s="6"/>
      <c r="AW342" t="str">
        <f t="shared" si="55"/>
        <v/>
      </c>
      <c r="AX342" s="6"/>
      <c r="BE342" t="str">
        <f t="shared" si="56"/>
        <v/>
      </c>
      <c r="BF342" s="6"/>
      <c r="BM342" t="str">
        <f t="shared" si="57"/>
        <v/>
      </c>
      <c r="BN342" s="6"/>
      <c r="BU342" t="str">
        <f t="shared" si="58"/>
        <v/>
      </c>
      <c r="BV342" s="6"/>
      <c r="CC342" t="str">
        <f t="shared" si="59"/>
        <v/>
      </c>
    </row>
    <row r="343" spans="2:81" x14ac:dyDescent="0.35">
      <c r="B343" s="6"/>
      <c r="I343" t="str">
        <f t="shared" si="50"/>
        <v/>
      </c>
      <c r="J343" s="6"/>
      <c r="Q343" t="str">
        <f t="shared" si="51"/>
        <v/>
      </c>
      <c r="R343" s="6"/>
      <c r="Y343" t="str">
        <f t="shared" si="52"/>
        <v/>
      </c>
      <c r="Z343" s="6"/>
      <c r="AG343" t="str">
        <f t="shared" si="53"/>
        <v/>
      </c>
      <c r="AH343" s="6"/>
      <c r="AO343" t="str">
        <f t="shared" si="54"/>
        <v/>
      </c>
      <c r="AP343" s="6"/>
      <c r="AW343" t="str">
        <f t="shared" si="55"/>
        <v/>
      </c>
      <c r="AX343" s="6"/>
      <c r="BE343" t="str">
        <f t="shared" si="56"/>
        <v/>
      </c>
      <c r="BF343" s="6"/>
      <c r="BM343" t="str">
        <f t="shared" si="57"/>
        <v/>
      </c>
      <c r="BN343" s="6"/>
      <c r="BU343" t="str">
        <f t="shared" si="58"/>
        <v/>
      </c>
      <c r="BV343" s="6"/>
      <c r="CC343" t="str">
        <f t="shared" si="59"/>
        <v/>
      </c>
    </row>
    <row r="344" spans="2:81" x14ac:dyDescent="0.35">
      <c r="B344" s="6"/>
      <c r="I344" t="str">
        <f t="shared" si="50"/>
        <v/>
      </c>
      <c r="J344" s="6"/>
      <c r="Q344" t="str">
        <f t="shared" si="51"/>
        <v/>
      </c>
      <c r="R344" s="6"/>
      <c r="Y344" t="str">
        <f t="shared" si="52"/>
        <v/>
      </c>
      <c r="Z344" s="6"/>
      <c r="AG344" t="str">
        <f t="shared" si="53"/>
        <v/>
      </c>
      <c r="AH344" s="6"/>
      <c r="AO344" t="str">
        <f t="shared" si="54"/>
        <v/>
      </c>
      <c r="AP344" s="6"/>
      <c r="AW344" t="str">
        <f t="shared" si="55"/>
        <v/>
      </c>
      <c r="AX344" s="6"/>
      <c r="BE344" t="str">
        <f t="shared" si="56"/>
        <v/>
      </c>
      <c r="BF344" s="6"/>
      <c r="BM344" t="str">
        <f t="shared" si="57"/>
        <v/>
      </c>
      <c r="BN344" s="6"/>
      <c r="BU344" t="str">
        <f t="shared" si="58"/>
        <v/>
      </c>
      <c r="BV344" s="6"/>
      <c r="CC344" t="str">
        <f t="shared" si="59"/>
        <v/>
      </c>
    </row>
    <row r="345" spans="2:81" x14ac:dyDescent="0.35">
      <c r="B345" s="6"/>
      <c r="I345" t="str">
        <f t="shared" si="50"/>
        <v/>
      </c>
      <c r="J345" s="6"/>
      <c r="Q345" t="str">
        <f t="shared" si="51"/>
        <v/>
      </c>
      <c r="R345" s="6"/>
      <c r="Y345" t="str">
        <f t="shared" si="52"/>
        <v/>
      </c>
      <c r="Z345" s="6"/>
      <c r="AG345" t="str">
        <f t="shared" si="53"/>
        <v/>
      </c>
      <c r="AH345" s="6"/>
      <c r="AO345" t="str">
        <f t="shared" si="54"/>
        <v/>
      </c>
      <c r="AP345" s="6"/>
      <c r="AW345" t="str">
        <f t="shared" si="55"/>
        <v/>
      </c>
      <c r="AX345" s="6"/>
      <c r="BE345" t="str">
        <f t="shared" si="56"/>
        <v/>
      </c>
      <c r="BF345" s="6"/>
      <c r="BM345" t="str">
        <f t="shared" si="57"/>
        <v/>
      </c>
      <c r="BN345" s="6"/>
      <c r="BU345" t="str">
        <f t="shared" si="58"/>
        <v/>
      </c>
      <c r="BV345" s="6"/>
      <c r="CC345" t="str">
        <f t="shared" si="59"/>
        <v/>
      </c>
    </row>
    <row r="346" spans="2:81" x14ac:dyDescent="0.35">
      <c r="B346" s="6"/>
      <c r="I346" t="str">
        <f t="shared" si="50"/>
        <v/>
      </c>
      <c r="J346" s="6"/>
      <c r="Q346" t="str">
        <f t="shared" si="51"/>
        <v/>
      </c>
      <c r="R346" s="6"/>
      <c r="Y346" t="str">
        <f t="shared" si="52"/>
        <v/>
      </c>
      <c r="Z346" s="6"/>
      <c r="AG346" t="str">
        <f t="shared" si="53"/>
        <v/>
      </c>
      <c r="AH346" s="6"/>
      <c r="AO346" t="str">
        <f t="shared" si="54"/>
        <v/>
      </c>
      <c r="AP346" s="6"/>
      <c r="AW346" t="str">
        <f t="shared" si="55"/>
        <v/>
      </c>
      <c r="AX346" s="6"/>
      <c r="BE346" t="str">
        <f t="shared" si="56"/>
        <v/>
      </c>
      <c r="BF346" s="6"/>
      <c r="BM346" t="str">
        <f t="shared" si="57"/>
        <v/>
      </c>
      <c r="BN346" s="6"/>
      <c r="BU346" t="str">
        <f t="shared" si="58"/>
        <v/>
      </c>
      <c r="BV346" s="6"/>
      <c r="CC346" t="str">
        <f t="shared" si="59"/>
        <v/>
      </c>
    </row>
    <row r="347" spans="2:81" x14ac:dyDescent="0.35">
      <c r="B347" s="6"/>
      <c r="I347" t="str">
        <f t="shared" si="50"/>
        <v/>
      </c>
      <c r="J347" s="6"/>
      <c r="Q347" t="str">
        <f t="shared" si="51"/>
        <v/>
      </c>
      <c r="R347" s="6"/>
      <c r="Y347" t="str">
        <f t="shared" si="52"/>
        <v/>
      </c>
      <c r="Z347" s="6"/>
      <c r="AG347" t="str">
        <f t="shared" si="53"/>
        <v/>
      </c>
      <c r="AH347" s="6"/>
      <c r="AO347" t="str">
        <f t="shared" si="54"/>
        <v/>
      </c>
      <c r="AP347" s="6"/>
      <c r="AW347" t="str">
        <f t="shared" si="55"/>
        <v/>
      </c>
      <c r="AX347" s="6"/>
      <c r="BE347" t="str">
        <f t="shared" si="56"/>
        <v/>
      </c>
      <c r="BF347" s="6"/>
      <c r="BM347" t="str">
        <f t="shared" si="57"/>
        <v/>
      </c>
      <c r="BN347" s="6"/>
      <c r="BU347" t="str">
        <f t="shared" si="58"/>
        <v/>
      </c>
      <c r="BV347" s="6"/>
      <c r="CC347" t="str">
        <f t="shared" si="59"/>
        <v/>
      </c>
    </row>
    <row r="348" spans="2:81" x14ac:dyDescent="0.35">
      <c r="B348" s="6"/>
      <c r="I348" t="str">
        <f t="shared" si="50"/>
        <v/>
      </c>
      <c r="J348" s="6"/>
      <c r="Q348" t="str">
        <f t="shared" si="51"/>
        <v/>
      </c>
      <c r="R348" s="6"/>
      <c r="Y348" t="str">
        <f t="shared" si="52"/>
        <v/>
      </c>
      <c r="Z348" s="6"/>
      <c r="AG348" t="str">
        <f t="shared" si="53"/>
        <v/>
      </c>
      <c r="AH348" s="6"/>
      <c r="AO348" t="str">
        <f t="shared" si="54"/>
        <v/>
      </c>
      <c r="AP348" s="6"/>
      <c r="AW348" t="str">
        <f t="shared" si="55"/>
        <v/>
      </c>
      <c r="AX348" s="6"/>
      <c r="BE348" t="str">
        <f t="shared" si="56"/>
        <v/>
      </c>
      <c r="BF348" s="6"/>
      <c r="BM348" t="str">
        <f t="shared" si="57"/>
        <v/>
      </c>
      <c r="BN348" s="6"/>
      <c r="BU348" t="str">
        <f t="shared" si="58"/>
        <v/>
      </c>
      <c r="BV348" s="6"/>
      <c r="CC348" t="str">
        <f t="shared" si="59"/>
        <v/>
      </c>
    </row>
    <row r="349" spans="2:81" x14ac:dyDescent="0.35">
      <c r="B349" s="6"/>
      <c r="I349" t="str">
        <f t="shared" si="50"/>
        <v/>
      </c>
      <c r="J349" s="6"/>
      <c r="Q349" t="str">
        <f t="shared" si="51"/>
        <v/>
      </c>
      <c r="R349" s="6"/>
      <c r="Y349" t="str">
        <f t="shared" si="52"/>
        <v/>
      </c>
      <c r="Z349" s="6"/>
      <c r="AG349" t="str">
        <f t="shared" si="53"/>
        <v/>
      </c>
      <c r="AH349" s="6"/>
      <c r="AO349" t="str">
        <f t="shared" si="54"/>
        <v/>
      </c>
      <c r="AP349" s="6"/>
      <c r="AW349" t="str">
        <f t="shared" si="55"/>
        <v/>
      </c>
      <c r="AX349" s="6"/>
      <c r="BE349" t="str">
        <f t="shared" si="56"/>
        <v/>
      </c>
      <c r="BF349" s="6"/>
      <c r="BM349" t="str">
        <f t="shared" si="57"/>
        <v/>
      </c>
      <c r="BN349" s="6"/>
      <c r="BU349" t="str">
        <f t="shared" si="58"/>
        <v/>
      </c>
      <c r="BV349" s="6"/>
      <c r="CC349" t="str">
        <f t="shared" si="59"/>
        <v/>
      </c>
    </row>
    <row r="350" spans="2:81" x14ac:dyDescent="0.35">
      <c r="B350" s="6"/>
      <c r="I350" t="str">
        <f t="shared" si="50"/>
        <v/>
      </c>
      <c r="J350" s="6"/>
      <c r="Q350" t="str">
        <f t="shared" si="51"/>
        <v/>
      </c>
      <c r="R350" s="6"/>
      <c r="Y350" t="str">
        <f t="shared" si="52"/>
        <v/>
      </c>
      <c r="Z350" s="6"/>
      <c r="AG350" t="str">
        <f t="shared" si="53"/>
        <v/>
      </c>
      <c r="AH350" s="6"/>
      <c r="AO350" t="str">
        <f t="shared" si="54"/>
        <v/>
      </c>
      <c r="AP350" s="6"/>
      <c r="AW350" t="str">
        <f t="shared" si="55"/>
        <v/>
      </c>
      <c r="AX350" s="6"/>
      <c r="BE350" t="str">
        <f t="shared" si="56"/>
        <v/>
      </c>
      <c r="BF350" s="6"/>
      <c r="BM350" t="str">
        <f t="shared" si="57"/>
        <v/>
      </c>
      <c r="BN350" s="6"/>
      <c r="BU350" t="str">
        <f t="shared" si="58"/>
        <v/>
      </c>
      <c r="BV350" s="6"/>
      <c r="CC350" t="str">
        <f t="shared" si="59"/>
        <v/>
      </c>
    </row>
    <row r="351" spans="2:81" x14ac:dyDescent="0.35">
      <c r="B351" s="6"/>
      <c r="I351" t="str">
        <f t="shared" si="50"/>
        <v/>
      </c>
      <c r="J351" s="6"/>
      <c r="Q351" t="str">
        <f t="shared" si="51"/>
        <v/>
      </c>
      <c r="R351" s="6"/>
      <c r="Y351" t="str">
        <f t="shared" si="52"/>
        <v/>
      </c>
      <c r="Z351" s="6"/>
      <c r="AG351" t="str">
        <f t="shared" si="53"/>
        <v/>
      </c>
      <c r="AH351" s="6"/>
      <c r="AO351" t="str">
        <f t="shared" si="54"/>
        <v/>
      </c>
      <c r="AP351" s="6"/>
      <c r="AW351" t="str">
        <f t="shared" si="55"/>
        <v/>
      </c>
      <c r="AX351" s="6"/>
      <c r="BE351" t="str">
        <f t="shared" si="56"/>
        <v/>
      </c>
      <c r="BF351" s="6"/>
      <c r="BM351" t="str">
        <f t="shared" si="57"/>
        <v/>
      </c>
      <c r="BN351" s="6"/>
      <c r="BU351" t="str">
        <f t="shared" si="58"/>
        <v/>
      </c>
      <c r="BV351" s="6"/>
      <c r="CC351" t="str">
        <f t="shared" si="59"/>
        <v/>
      </c>
    </row>
    <row r="352" spans="2:81" x14ac:dyDescent="0.35">
      <c r="B352" s="6"/>
      <c r="I352" t="str">
        <f t="shared" si="50"/>
        <v/>
      </c>
      <c r="J352" s="6"/>
      <c r="Q352" t="str">
        <f t="shared" si="51"/>
        <v/>
      </c>
      <c r="R352" s="6"/>
      <c r="Y352" t="str">
        <f t="shared" si="52"/>
        <v/>
      </c>
      <c r="Z352" s="6"/>
      <c r="AG352" t="str">
        <f t="shared" si="53"/>
        <v/>
      </c>
      <c r="AH352" s="6"/>
      <c r="AO352" t="str">
        <f t="shared" si="54"/>
        <v/>
      </c>
      <c r="AP352" s="6"/>
      <c r="AW352" t="str">
        <f t="shared" si="55"/>
        <v/>
      </c>
      <c r="AX352" s="6"/>
      <c r="BE352" t="str">
        <f t="shared" si="56"/>
        <v/>
      </c>
      <c r="BF352" s="6"/>
      <c r="BM352" t="str">
        <f t="shared" si="57"/>
        <v/>
      </c>
      <c r="BN352" s="6"/>
      <c r="BU352" t="str">
        <f t="shared" si="58"/>
        <v/>
      </c>
      <c r="BV352" s="6"/>
      <c r="CC352" t="str">
        <f t="shared" si="59"/>
        <v/>
      </c>
    </row>
    <row r="353" spans="2:81" x14ac:dyDescent="0.35">
      <c r="B353" s="6"/>
      <c r="I353" t="str">
        <f t="shared" si="50"/>
        <v/>
      </c>
      <c r="J353" s="6"/>
      <c r="Q353" t="str">
        <f t="shared" si="51"/>
        <v/>
      </c>
      <c r="R353" s="6"/>
      <c r="Y353" t="str">
        <f t="shared" si="52"/>
        <v/>
      </c>
      <c r="Z353" s="6"/>
      <c r="AG353" t="str">
        <f t="shared" si="53"/>
        <v/>
      </c>
      <c r="AH353" s="6"/>
      <c r="AO353" t="str">
        <f t="shared" si="54"/>
        <v/>
      </c>
      <c r="AP353" s="6"/>
      <c r="AW353" t="str">
        <f t="shared" si="55"/>
        <v/>
      </c>
      <c r="AX353" s="6"/>
      <c r="BE353" t="str">
        <f t="shared" si="56"/>
        <v/>
      </c>
      <c r="BF353" s="6"/>
      <c r="BM353" t="str">
        <f t="shared" si="57"/>
        <v/>
      </c>
      <c r="BN353" s="6"/>
      <c r="BU353" t="str">
        <f t="shared" si="58"/>
        <v/>
      </c>
      <c r="BV353" s="6"/>
      <c r="CC353" t="str">
        <f t="shared" si="59"/>
        <v/>
      </c>
    </row>
    <row r="354" spans="2:81" x14ac:dyDescent="0.35">
      <c r="B354" s="6"/>
      <c r="I354" t="str">
        <f t="shared" si="50"/>
        <v/>
      </c>
      <c r="J354" s="6"/>
      <c r="Q354" t="str">
        <f t="shared" si="51"/>
        <v/>
      </c>
      <c r="R354" s="6"/>
      <c r="Y354" t="str">
        <f t="shared" si="52"/>
        <v/>
      </c>
      <c r="Z354" s="6"/>
      <c r="AG354" t="str">
        <f t="shared" si="53"/>
        <v/>
      </c>
      <c r="AH354" s="6"/>
      <c r="AO354" t="str">
        <f t="shared" si="54"/>
        <v/>
      </c>
      <c r="AP354" s="6"/>
      <c r="AW354" t="str">
        <f t="shared" si="55"/>
        <v/>
      </c>
      <c r="AX354" s="6"/>
      <c r="BE354" t="str">
        <f t="shared" si="56"/>
        <v/>
      </c>
      <c r="BF354" s="6"/>
      <c r="BM354" t="str">
        <f t="shared" si="57"/>
        <v/>
      </c>
      <c r="BN354" s="6"/>
      <c r="BU354" t="str">
        <f t="shared" si="58"/>
        <v/>
      </c>
      <c r="BV354" s="6"/>
      <c r="CC354" t="str">
        <f t="shared" si="59"/>
        <v/>
      </c>
    </row>
    <row r="355" spans="2:81" x14ac:dyDescent="0.35">
      <c r="B355" s="6"/>
      <c r="I355" t="str">
        <f t="shared" si="50"/>
        <v/>
      </c>
      <c r="J355" s="6"/>
      <c r="Q355" t="str">
        <f t="shared" si="51"/>
        <v/>
      </c>
      <c r="R355" s="6"/>
      <c r="Y355" t="str">
        <f t="shared" si="52"/>
        <v/>
      </c>
      <c r="Z355" s="6"/>
      <c r="AG355" t="str">
        <f t="shared" si="53"/>
        <v/>
      </c>
      <c r="AH355" s="6"/>
      <c r="AO355" t="str">
        <f t="shared" si="54"/>
        <v/>
      </c>
      <c r="AP355" s="6"/>
      <c r="AW355" t="str">
        <f t="shared" si="55"/>
        <v/>
      </c>
      <c r="AX355" s="6"/>
      <c r="BE355" t="str">
        <f t="shared" si="56"/>
        <v/>
      </c>
      <c r="BF355" s="6"/>
      <c r="BM355" t="str">
        <f t="shared" si="57"/>
        <v/>
      </c>
      <c r="BN355" s="6"/>
      <c r="BU355" t="str">
        <f t="shared" si="58"/>
        <v/>
      </c>
      <c r="BV355" s="6"/>
      <c r="CC355" t="str">
        <f t="shared" si="59"/>
        <v/>
      </c>
    </row>
    <row r="356" spans="2:81" x14ac:dyDescent="0.35">
      <c r="B356" s="6"/>
      <c r="I356" t="str">
        <f t="shared" si="50"/>
        <v/>
      </c>
      <c r="J356" s="6"/>
      <c r="Q356" t="str">
        <f t="shared" si="51"/>
        <v/>
      </c>
      <c r="R356" s="6"/>
      <c r="Y356" t="str">
        <f t="shared" si="52"/>
        <v/>
      </c>
      <c r="Z356" s="6"/>
      <c r="AG356" t="str">
        <f t="shared" si="53"/>
        <v/>
      </c>
      <c r="AH356" s="6"/>
      <c r="AO356" t="str">
        <f t="shared" si="54"/>
        <v/>
      </c>
      <c r="AP356" s="6"/>
      <c r="AW356" t="str">
        <f t="shared" si="55"/>
        <v/>
      </c>
      <c r="AX356" s="6"/>
      <c r="BE356" t="str">
        <f t="shared" si="56"/>
        <v/>
      </c>
      <c r="BF356" s="6"/>
      <c r="BM356" t="str">
        <f t="shared" si="57"/>
        <v/>
      </c>
      <c r="BN356" s="6"/>
      <c r="BU356" t="str">
        <f t="shared" si="58"/>
        <v/>
      </c>
      <c r="BV356" s="6"/>
      <c r="CC356" t="str">
        <f t="shared" si="59"/>
        <v/>
      </c>
    </row>
    <row r="357" spans="2:81" x14ac:dyDescent="0.35">
      <c r="B357" s="6"/>
      <c r="I357" t="str">
        <f t="shared" si="50"/>
        <v/>
      </c>
      <c r="J357" s="6"/>
      <c r="Q357" t="str">
        <f t="shared" si="51"/>
        <v/>
      </c>
      <c r="R357" s="6"/>
      <c r="Y357" t="str">
        <f t="shared" si="52"/>
        <v/>
      </c>
      <c r="Z357" s="6"/>
      <c r="AG357" t="str">
        <f t="shared" si="53"/>
        <v/>
      </c>
      <c r="AH357" s="6"/>
      <c r="AO357" t="str">
        <f t="shared" si="54"/>
        <v/>
      </c>
      <c r="AP357" s="6"/>
      <c r="AW357" t="str">
        <f t="shared" si="55"/>
        <v/>
      </c>
      <c r="AX357" s="6"/>
      <c r="BE357" t="str">
        <f t="shared" si="56"/>
        <v/>
      </c>
      <c r="BF357" s="6"/>
      <c r="BM357" t="str">
        <f t="shared" si="57"/>
        <v/>
      </c>
      <c r="BN357" s="6"/>
      <c r="BU357" t="str">
        <f t="shared" si="58"/>
        <v/>
      </c>
      <c r="BV357" s="6"/>
      <c r="CC357" t="str">
        <f t="shared" si="59"/>
        <v/>
      </c>
    </row>
    <row r="358" spans="2:81" x14ac:dyDescent="0.35">
      <c r="B358" s="6"/>
      <c r="I358" t="str">
        <f t="shared" si="50"/>
        <v/>
      </c>
      <c r="J358" s="6"/>
      <c r="Q358" t="str">
        <f t="shared" si="51"/>
        <v/>
      </c>
      <c r="R358" s="6"/>
      <c r="Y358" t="str">
        <f t="shared" si="52"/>
        <v/>
      </c>
      <c r="Z358" s="6"/>
      <c r="AG358" t="str">
        <f t="shared" si="53"/>
        <v/>
      </c>
      <c r="AH358" s="6"/>
      <c r="AO358" t="str">
        <f t="shared" si="54"/>
        <v/>
      </c>
      <c r="AP358" s="6"/>
      <c r="AW358" t="str">
        <f t="shared" si="55"/>
        <v/>
      </c>
      <c r="AX358" s="6"/>
      <c r="BE358" t="str">
        <f t="shared" si="56"/>
        <v/>
      </c>
      <c r="BF358" s="6"/>
      <c r="BM358" t="str">
        <f t="shared" si="57"/>
        <v/>
      </c>
      <c r="BN358" s="6"/>
      <c r="BU358" t="str">
        <f t="shared" si="58"/>
        <v/>
      </c>
      <c r="BV358" s="6"/>
      <c r="CC358" t="str">
        <f t="shared" si="59"/>
        <v/>
      </c>
    </row>
    <row r="359" spans="2:81" x14ac:dyDescent="0.35">
      <c r="B359" s="6"/>
      <c r="I359" t="str">
        <f t="shared" si="50"/>
        <v/>
      </c>
      <c r="J359" s="6"/>
      <c r="Q359" t="str">
        <f t="shared" si="51"/>
        <v/>
      </c>
      <c r="R359" s="6"/>
      <c r="Y359" t="str">
        <f t="shared" si="52"/>
        <v/>
      </c>
      <c r="Z359" s="6"/>
      <c r="AG359" t="str">
        <f t="shared" si="53"/>
        <v/>
      </c>
      <c r="AH359" s="6"/>
      <c r="AO359" t="str">
        <f t="shared" si="54"/>
        <v/>
      </c>
      <c r="AP359" s="6"/>
      <c r="AW359" t="str">
        <f t="shared" si="55"/>
        <v/>
      </c>
      <c r="AX359" s="6"/>
      <c r="BE359" t="str">
        <f t="shared" si="56"/>
        <v/>
      </c>
      <c r="BF359" s="6"/>
      <c r="BM359" t="str">
        <f t="shared" si="57"/>
        <v/>
      </c>
      <c r="BN359" s="6"/>
      <c r="BU359" t="str">
        <f t="shared" si="58"/>
        <v/>
      </c>
      <c r="BV359" s="6"/>
      <c r="CC359" t="str">
        <f t="shared" si="59"/>
        <v/>
      </c>
    </row>
    <row r="360" spans="2:81" x14ac:dyDescent="0.35">
      <c r="B360" s="6"/>
      <c r="I360" t="str">
        <f t="shared" si="50"/>
        <v/>
      </c>
      <c r="J360" s="6"/>
      <c r="Q360" t="str">
        <f t="shared" si="51"/>
        <v/>
      </c>
      <c r="R360" s="6"/>
      <c r="Y360" t="str">
        <f t="shared" si="52"/>
        <v/>
      </c>
      <c r="Z360" s="6"/>
      <c r="AG360" t="str">
        <f t="shared" si="53"/>
        <v/>
      </c>
      <c r="AH360" s="6"/>
      <c r="AO360" t="str">
        <f t="shared" si="54"/>
        <v/>
      </c>
      <c r="AP360" s="6"/>
      <c r="AW360" t="str">
        <f t="shared" si="55"/>
        <v/>
      </c>
      <c r="AX360" s="6"/>
      <c r="BE360" t="str">
        <f t="shared" si="56"/>
        <v/>
      </c>
      <c r="BF360" s="6"/>
      <c r="BM360" t="str">
        <f t="shared" si="57"/>
        <v/>
      </c>
      <c r="BN360" s="6"/>
      <c r="BU360" t="str">
        <f t="shared" si="58"/>
        <v/>
      </c>
      <c r="BV360" s="6"/>
      <c r="CC360" t="str">
        <f t="shared" si="59"/>
        <v/>
      </c>
    </row>
    <row r="361" spans="2:81" x14ac:dyDescent="0.35">
      <c r="B361" s="6"/>
      <c r="I361" t="str">
        <f t="shared" si="50"/>
        <v/>
      </c>
      <c r="J361" s="6"/>
      <c r="Q361" t="str">
        <f t="shared" si="51"/>
        <v/>
      </c>
      <c r="R361" s="6"/>
      <c r="Y361" t="str">
        <f t="shared" si="52"/>
        <v/>
      </c>
      <c r="Z361" s="6"/>
      <c r="AG361" t="str">
        <f t="shared" si="53"/>
        <v/>
      </c>
      <c r="AH361" s="6"/>
      <c r="AO361" t="str">
        <f t="shared" si="54"/>
        <v/>
      </c>
      <c r="AP361" s="6"/>
      <c r="AW361" t="str">
        <f t="shared" si="55"/>
        <v/>
      </c>
      <c r="AX361" s="6"/>
      <c r="BE361" t="str">
        <f t="shared" si="56"/>
        <v/>
      </c>
      <c r="BF361" s="6"/>
      <c r="BM361" t="str">
        <f t="shared" si="57"/>
        <v/>
      </c>
      <c r="BN361" s="6"/>
      <c r="BU361" t="str">
        <f t="shared" si="58"/>
        <v/>
      </c>
      <c r="BV361" s="6"/>
      <c r="CC361" t="str">
        <f t="shared" si="59"/>
        <v/>
      </c>
    </row>
    <row r="362" spans="2:81" x14ac:dyDescent="0.35">
      <c r="B362" s="6"/>
      <c r="I362" t="str">
        <f t="shared" si="50"/>
        <v/>
      </c>
      <c r="J362" s="6"/>
      <c r="Q362" t="str">
        <f t="shared" si="51"/>
        <v/>
      </c>
      <c r="R362" s="6"/>
      <c r="Y362" t="str">
        <f t="shared" si="52"/>
        <v/>
      </c>
      <c r="Z362" s="6"/>
      <c r="AG362" t="str">
        <f t="shared" si="53"/>
        <v/>
      </c>
      <c r="AH362" s="6"/>
      <c r="AO362" t="str">
        <f t="shared" si="54"/>
        <v/>
      </c>
      <c r="AP362" s="6"/>
      <c r="AW362" t="str">
        <f t="shared" si="55"/>
        <v/>
      </c>
      <c r="AX362" s="6"/>
      <c r="BE362" t="str">
        <f t="shared" si="56"/>
        <v/>
      </c>
      <c r="BF362" s="6"/>
      <c r="BM362" t="str">
        <f t="shared" si="57"/>
        <v/>
      </c>
      <c r="BN362" s="6"/>
      <c r="BU362" t="str">
        <f t="shared" si="58"/>
        <v/>
      </c>
      <c r="BV362" s="6"/>
      <c r="CC362" t="str">
        <f t="shared" si="59"/>
        <v/>
      </c>
    </row>
    <row r="363" spans="2:81" x14ac:dyDescent="0.35">
      <c r="B363" s="6"/>
      <c r="I363" t="str">
        <f t="shared" si="50"/>
        <v/>
      </c>
      <c r="J363" s="6"/>
      <c r="Q363" t="str">
        <f t="shared" si="51"/>
        <v/>
      </c>
      <c r="R363" s="6"/>
      <c r="Y363" t="str">
        <f t="shared" si="52"/>
        <v/>
      </c>
      <c r="Z363" s="6"/>
      <c r="AG363" t="str">
        <f t="shared" si="53"/>
        <v/>
      </c>
      <c r="AH363" s="6"/>
      <c r="AO363" t="str">
        <f t="shared" si="54"/>
        <v/>
      </c>
      <c r="AP363" s="6"/>
      <c r="AW363" t="str">
        <f t="shared" si="55"/>
        <v/>
      </c>
      <c r="AX363" s="6"/>
      <c r="BE363" t="str">
        <f t="shared" si="56"/>
        <v/>
      </c>
      <c r="BF363" s="6"/>
      <c r="BM363" t="str">
        <f t="shared" si="57"/>
        <v/>
      </c>
      <c r="BN363" s="6"/>
      <c r="BU363" t="str">
        <f t="shared" si="58"/>
        <v/>
      </c>
      <c r="BV363" s="6"/>
      <c r="CC363" t="str">
        <f t="shared" si="59"/>
        <v/>
      </c>
    </row>
    <row r="364" spans="2:81" x14ac:dyDescent="0.35">
      <c r="B364" s="6"/>
      <c r="I364" t="str">
        <f t="shared" si="50"/>
        <v/>
      </c>
      <c r="J364" s="6"/>
      <c r="Q364" t="str">
        <f t="shared" si="51"/>
        <v/>
      </c>
      <c r="R364" s="6"/>
      <c r="Y364" t="str">
        <f t="shared" si="52"/>
        <v/>
      </c>
      <c r="Z364" s="6"/>
      <c r="AG364" t="str">
        <f t="shared" si="53"/>
        <v/>
      </c>
      <c r="AH364" s="6"/>
      <c r="AO364" t="str">
        <f t="shared" si="54"/>
        <v/>
      </c>
      <c r="AP364" s="6"/>
      <c r="AW364" t="str">
        <f t="shared" si="55"/>
        <v/>
      </c>
      <c r="AX364" s="6"/>
      <c r="BE364" t="str">
        <f t="shared" si="56"/>
        <v/>
      </c>
      <c r="BF364" s="6"/>
      <c r="BM364" t="str">
        <f t="shared" si="57"/>
        <v/>
      </c>
      <c r="BN364" s="6"/>
      <c r="BU364" t="str">
        <f t="shared" si="58"/>
        <v/>
      </c>
      <c r="BV364" s="6"/>
      <c r="CC364" t="str">
        <f t="shared" si="59"/>
        <v/>
      </c>
    </row>
    <row r="365" spans="2:81" x14ac:dyDescent="0.35">
      <c r="B365" s="6"/>
      <c r="I365" t="str">
        <f t="shared" si="50"/>
        <v/>
      </c>
      <c r="J365" s="6"/>
      <c r="Q365" t="str">
        <f t="shared" si="51"/>
        <v/>
      </c>
      <c r="R365" s="6"/>
      <c r="Y365" t="str">
        <f t="shared" si="52"/>
        <v/>
      </c>
      <c r="Z365" s="6"/>
      <c r="AG365" t="str">
        <f t="shared" si="53"/>
        <v/>
      </c>
      <c r="AH365" s="6"/>
      <c r="AO365" t="str">
        <f t="shared" si="54"/>
        <v/>
      </c>
      <c r="AP365" s="6"/>
      <c r="AW365" t="str">
        <f t="shared" si="55"/>
        <v/>
      </c>
      <c r="AX365" s="6"/>
      <c r="BE365" t="str">
        <f t="shared" si="56"/>
        <v/>
      </c>
      <c r="BF365" s="6"/>
      <c r="BM365" t="str">
        <f t="shared" si="57"/>
        <v/>
      </c>
      <c r="BN365" s="6"/>
      <c r="BU365" t="str">
        <f t="shared" si="58"/>
        <v/>
      </c>
      <c r="BV365" s="6"/>
      <c r="CC365" t="str">
        <f t="shared" si="59"/>
        <v/>
      </c>
    </row>
    <row r="366" spans="2:81" x14ac:dyDescent="0.35">
      <c r="B366" s="6"/>
      <c r="I366" t="str">
        <f t="shared" si="50"/>
        <v/>
      </c>
      <c r="J366" s="6"/>
      <c r="Q366" t="str">
        <f t="shared" si="51"/>
        <v/>
      </c>
      <c r="R366" s="6"/>
      <c r="Y366" t="str">
        <f t="shared" si="52"/>
        <v/>
      </c>
      <c r="Z366" s="6"/>
      <c r="AG366" t="str">
        <f t="shared" si="53"/>
        <v/>
      </c>
      <c r="AH366" s="6"/>
      <c r="AO366" t="str">
        <f t="shared" si="54"/>
        <v/>
      </c>
      <c r="AP366" s="6"/>
      <c r="AW366" t="str">
        <f t="shared" si="55"/>
        <v/>
      </c>
      <c r="AX366" s="6"/>
      <c r="BE366" t="str">
        <f t="shared" si="56"/>
        <v/>
      </c>
      <c r="BF366" s="6"/>
      <c r="BM366" t="str">
        <f t="shared" si="57"/>
        <v/>
      </c>
      <c r="BN366" s="6"/>
      <c r="BU366" t="str">
        <f t="shared" si="58"/>
        <v/>
      </c>
      <c r="BV366" s="6"/>
      <c r="CC366" t="str">
        <f t="shared" si="59"/>
        <v/>
      </c>
    </row>
    <row r="367" spans="2:81" x14ac:dyDescent="0.35">
      <c r="B367" s="6"/>
      <c r="I367" t="str">
        <f t="shared" si="50"/>
        <v/>
      </c>
      <c r="J367" s="6"/>
      <c r="Q367" t="str">
        <f t="shared" si="51"/>
        <v/>
      </c>
      <c r="R367" s="6"/>
      <c r="Y367" t="str">
        <f t="shared" si="52"/>
        <v/>
      </c>
      <c r="Z367" s="6"/>
      <c r="AG367" t="str">
        <f t="shared" si="53"/>
        <v/>
      </c>
      <c r="AH367" s="6"/>
      <c r="AO367" t="str">
        <f t="shared" si="54"/>
        <v/>
      </c>
      <c r="AP367" s="6"/>
      <c r="AW367" t="str">
        <f t="shared" si="55"/>
        <v/>
      </c>
      <c r="AX367" s="6"/>
      <c r="BE367" t="str">
        <f t="shared" si="56"/>
        <v/>
      </c>
      <c r="BF367" s="6"/>
      <c r="BM367" t="str">
        <f t="shared" si="57"/>
        <v/>
      </c>
      <c r="BN367" s="6"/>
      <c r="BU367" t="str">
        <f t="shared" si="58"/>
        <v/>
      </c>
      <c r="BV367" s="6"/>
      <c r="CC367" t="str">
        <f t="shared" si="59"/>
        <v/>
      </c>
    </row>
    <row r="368" spans="2:81" x14ac:dyDescent="0.35">
      <c r="B368" s="6"/>
      <c r="I368" t="str">
        <f t="shared" si="50"/>
        <v/>
      </c>
      <c r="J368" s="6"/>
      <c r="Q368" t="str">
        <f t="shared" si="51"/>
        <v/>
      </c>
      <c r="R368" s="6"/>
      <c r="Y368" t="str">
        <f t="shared" si="52"/>
        <v/>
      </c>
      <c r="Z368" s="6"/>
      <c r="AG368" t="str">
        <f t="shared" si="53"/>
        <v/>
      </c>
      <c r="AH368" s="6"/>
      <c r="AO368" t="str">
        <f t="shared" si="54"/>
        <v/>
      </c>
      <c r="AP368" s="6"/>
      <c r="AW368" t="str">
        <f t="shared" si="55"/>
        <v/>
      </c>
      <c r="AX368" s="6"/>
      <c r="BE368" t="str">
        <f t="shared" si="56"/>
        <v/>
      </c>
      <c r="BF368" s="6"/>
      <c r="BM368" t="str">
        <f t="shared" si="57"/>
        <v/>
      </c>
      <c r="BN368" s="6"/>
      <c r="BU368" t="str">
        <f t="shared" si="58"/>
        <v/>
      </c>
      <c r="BV368" s="6"/>
      <c r="CC368" t="str">
        <f t="shared" si="59"/>
        <v/>
      </c>
    </row>
    <row r="369" spans="2:81" x14ac:dyDescent="0.35">
      <c r="B369" s="6"/>
      <c r="I369" t="str">
        <f t="shared" si="50"/>
        <v/>
      </c>
      <c r="J369" s="6"/>
      <c r="Q369" t="str">
        <f t="shared" si="51"/>
        <v/>
      </c>
      <c r="R369" s="6"/>
      <c r="Y369" t="str">
        <f t="shared" si="52"/>
        <v/>
      </c>
      <c r="Z369" s="6"/>
      <c r="AG369" t="str">
        <f t="shared" si="53"/>
        <v/>
      </c>
      <c r="AH369" s="6"/>
      <c r="AO369" t="str">
        <f t="shared" si="54"/>
        <v/>
      </c>
      <c r="AP369" s="6"/>
      <c r="AW369" t="str">
        <f t="shared" si="55"/>
        <v/>
      </c>
      <c r="AX369" s="6"/>
      <c r="BE369" t="str">
        <f t="shared" si="56"/>
        <v/>
      </c>
      <c r="BF369" s="6"/>
      <c r="BM369" t="str">
        <f t="shared" si="57"/>
        <v/>
      </c>
      <c r="BN369" s="6"/>
      <c r="BU369" t="str">
        <f t="shared" si="58"/>
        <v/>
      </c>
      <c r="BV369" s="6"/>
      <c r="CC369" t="str">
        <f t="shared" si="59"/>
        <v/>
      </c>
    </row>
    <row r="370" spans="2:81" x14ac:dyDescent="0.35">
      <c r="B370" s="6"/>
      <c r="I370" t="str">
        <f t="shared" si="50"/>
        <v/>
      </c>
      <c r="J370" s="6"/>
      <c r="Q370" t="str">
        <f t="shared" si="51"/>
        <v/>
      </c>
      <c r="R370" s="6"/>
      <c r="Y370" t="str">
        <f t="shared" si="52"/>
        <v/>
      </c>
      <c r="Z370" s="6"/>
      <c r="AG370" t="str">
        <f t="shared" si="53"/>
        <v/>
      </c>
      <c r="AH370" s="6"/>
      <c r="AO370" t="str">
        <f t="shared" si="54"/>
        <v/>
      </c>
      <c r="AP370" s="6"/>
      <c r="AW370" t="str">
        <f t="shared" si="55"/>
        <v/>
      </c>
      <c r="AX370" s="6"/>
      <c r="BE370" t="str">
        <f t="shared" si="56"/>
        <v/>
      </c>
      <c r="BF370" s="6"/>
      <c r="BM370" t="str">
        <f t="shared" si="57"/>
        <v/>
      </c>
      <c r="BN370" s="6"/>
      <c r="BU370" t="str">
        <f t="shared" si="58"/>
        <v/>
      </c>
      <c r="BV370" s="6"/>
      <c r="CC370" t="str">
        <f t="shared" si="59"/>
        <v/>
      </c>
    </row>
    <row r="371" spans="2:81" x14ac:dyDescent="0.35">
      <c r="B371" s="6"/>
      <c r="I371" t="str">
        <f t="shared" si="50"/>
        <v/>
      </c>
      <c r="J371" s="6"/>
      <c r="Q371" t="str">
        <f t="shared" si="51"/>
        <v/>
      </c>
      <c r="R371" s="6"/>
      <c r="Y371" t="str">
        <f t="shared" si="52"/>
        <v/>
      </c>
      <c r="Z371" s="6"/>
      <c r="AG371" t="str">
        <f t="shared" si="53"/>
        <v/>
      </c>
      <c r="AH371" s="6"/>
      <c r="AO371" t="str">
        <f t="shared" si="54"/>
        <v/>
      </c>
      <c r="AP371" s="6"/>
      <c r="AW371" t="str">
        <f t="shared" si="55"/>
        <v/>
      </c>
      <c r="AX371" s="6"/>
      <c r="BE371" t="str">
        <f t="shared" si="56"/>
        <v/>
      </c>
      <c r="BF371" s="6"/>
      <c r="BM371" t="str">
        <f t="shared" si="57"/>
        <v/>
      </c>
      <c r="BN371" s="6"/>
      <c r="BU371" t="str">
        <f t="shared" si="58"/>
        <v/>
      </c>
      <c r="BV371" s="6"/>
      <c r="CC371" t="str">
        <f t="shared" si="59"/>
        <v/>
      </c>
    </row>
    <row r="372" spans="2:81" x14ac:dyDescent="0.35">
      <c r="B372" s="6"/>
      <c r="I372" t="str">
        <f t="shared" si="50"/>
        <v/>
      </c>
      <c r="J372" s="6"/>
      <c r="Q372" t="str">
        <f t="shared" si="51"/>
        <v/>
      </c>
      <c r="R372" s="6"/>
      <c r="Y372" t="str">
        <f t="shared" si="52"/>
        <v/>
      </c>
      <c r="Z372" s="6"/>
      <c r="AG372" t="str">
        <f t="shared" si="53"/>
        <v/>
      </c>
      <c r="AH372" s="6"/>
      <c r="AO372" t="str">
        <f t="shared" si="54"/>
        <v/>
      </c>
      <c r="AP372" s="6"/>
      <c r="AW372" t="str">
        <f t="shared" si="55"/>
        <v/>
      </c>
      <c r="AX372" s="6"/>
      <c r="BE372" t="str">
        <f t="shared" si="56"/>
        <v/>
      </c>
      <c r="BF372" s="6"/>
      <c r="BM372" t="str">
        <f t="shared" si="57"/>
        <v/>
      </c>
      <c r="BN372" s="6"/>
      <c r="BU372" t="str">
        <f t="shared" si="58"/>
        <v/>
      </c>
      <c r="BV372" s="6"/>
      <c r="CC372" t="str">
        <f t="shared" si="59"/>
        <v/>
      </c>
    </row>
    <row r="373" spans="2:81" x14ac:dyDescent="0.35">
      <c r="B373" s="6"/>
      <c r="I373" t="str">
        <f t="shared" si="50"/>
        <v/>
      </c>
      <c r="J373" s="6"/>
      <c r="Q373" t="str">
        <f t="shared" si="51"/>
        <v/>
      </c>
      <c r="R373" s="6"/>
      <c r="Y373" t="str">
        <f t="shared" si="52"/>
        <v/>
      </c>
      <c r="Z373" s="6"/>
      <c r="AG373" t="str">
        <f t="shared" si="53"/>
        <v/>
      </c>
      <c r="AH373" s="6"/>
      <c r="AO373" t="str">
        <f t="shared" si="54"/>
        <v/>
      </c>
      <c r="AP373" s="6"/>
      <c r="AW373" t="str">
        <f t="shared" si="55"/>
        <v/>
      </c>
      <c r="AX373" s="6"/>
      <c r="BE373" t="str">
        <f t="shared" si="56"/>
        <v/>
      </c>
      <c r="BF373" s="6"/>
      <c r="BM373" t="str">
        <f t="shared" si="57"/>
        <v/>
      </c>
      <c r="BN373" s="6"/>
      <c r="BU373" t="str">
        <f t="shared" si="58"/>
        <v/>
      </c>
      <c r="BV373" s="6"/>
      <c r="CC373" t="str">
        <f t="shared" si="59"/>
        <v/>
      </c>
    </row>
    <row r="374" spans="2:81" x14ac:dyDescent="0.35">
      <c r="B374" s="6"/>
      <c r="I374" t="str">
        <f t="shared" si="50"/>
        <v/>
      </c>
      <c r="J374" s="6"/>
      <c r="Q374" t="str">
        <f t="shared" si="51"/>
        <v/>
      </c>
      <c r="R374" s="6"/>
      <c r="Y374" t="str">
        <f t="shared" si="52"/>
        <v/>
      </c>
      <c r="Z374" s="6"/>
      <c r="AG374" t="str">
        <f t="shared" si="53"/>
        <v/>
      </c>
      <c r="AH374" s="6"/>
      <c r="AO374" t="str">
        <f t="shared" si="54"/>
        <v/>
      </c>
      <c r="AP374" s="6"/>
      <c r="AW374" t="str">
        <f t="shared" si="55"/>
        <v/>
      </c>
      <c r="AX374" s="6"/>
      <c r="BE374" t="str">
        <f t="shared" si="56"/>
        <v/>
      </c>
      <c r="BF374" s="6"/>
      <c r="BM374" t="str">
        <f t="shared" si="57"/>
        <v/>
      </c>
      <c r="BN374" s="6"/>
      <c r="BU374" t="str">
        <f t="shared" si="58"/>
        <v/>
      </c>
      <c r="BV374" s="6"/>
      <c r="CC374" t="str">
        <f t="shared" si="59"/>
        <v/>
      </c>
    </row>
    <row r="375" spans="2:81" x14ac:dyDescent="0.35">
      <c r="B375" s="6"/>
      <c r="I375" t="str">
        <f t="shared" si="50"/>
        <v/>
      </c>
      <c r="J375" s="6"/>
      <c r="Q375" t="str">
        <f t="shared" si="51"/>
        <v/>
      </c>
      <c r="R375" s="6"/>
      <c r="Y375" t="str">
        <f t="shared" si="52"/>
        <v/>
      </c>
      <c r="Z375" s="6"/>
      <c r="AG375" t="str">
        <f t="shared" si="53"/>
        <v/>
      </c>
      <c r="AH375" s="6"/>
      <c r="AO375" t="str">
        <f t="shared" si="54"/>
        <v/>
      </c>
      <c r="AP375" s="6"/>
      <c r="AW375" t="str">
        <f t="shared" si="55"/>
        <v/>
      </c>
      <c r="AX375" s="6"/>
      <c r="BE375" t="str">
        <f t="shared" si="56"/>
        <v/>
      </c>
      <c r="BF375" s="6"/>
      <c r="BM375" t="str">
        <f t="shared" si="57"/>
        <v/>
      </c>
      <c r="BN375" s="6"/>
      <c r="BU375" t="str">
        <f t="shared" si="58"/>
        <v/>
      </c>
      <c r="BV375" s="6"/>
      <c r="CC375" t="str">
        <f t="shared" si="59"/>
        <v/>
      </c>
    </row>
    <row r="376" spans="2:81" x14ac:dyDescent="0.35">
      <c r="B376" s="6"/>
      <c r="I376" t="str">
        <f t="shared" si="50"/>
        <v/>
      </c>
      <c r="J376" s="6"/>
      <c r="Q376" t="str">
        <f t="shared" si="51"/>
        <v/>
      </c>
      <c r="R376" s="6"/>
      <c r="Y376" t="str">
        <f t="shared" si="52"/>
        <v/>
      </c>
      <c r="Z376" s="6"/>
      <c r="AG376" t="str">
        <f t="shared" si="53"/>
        <v/>
      </c>
      <c r="AH376" s="6"/>
      <c r="AO376" t="str">
        <f t="shared" si="54"/>
        <v/>
      </c>
      <c r="AP376" s="6"/>
      <c r="AW376" t="str">
        <f t="shared" si="55"/>
        <v/>
      </c>
      <c r="AX376" s="6"/>
      <c r="BE376" t="str">
        <f t="shared" si="56"/>
        <v/>
      </c>
      <c r="BF376" s="6"/>
      <c r="BM376" t="str">
        <f t="shared" si="57"/>
        <v/>
      </c>
      <c r="BN376" s="6"/>
      <c r="BU376" t="str">
        <f t="shared" si="58"/>
        <v/>
      </c>
      <c r="BV376" s="6"/>
      <c r="CC376" t="str">
        <f t="shared" si="59"/>
        <v/>
      </c>
    </row>
    <row r="377" spans="2:81" x14ac:dyDescent="0.35">
      <c r="B377" s="6"/>
      <c r="I377" t="str">
        <f t="shared" si="50"/>
        <v/>
      </c>
      <c r="J377" s="6"/>
      <c r="Q377" t="str">
        <f t="shared" si="51"/>
        <v/>
      </c>
      <c r="R377" s="6"/>
      <c r="Y377" t="str">
        <f t="shared" si="52"/>
        <v/>
      </c>
      <c r="Z377" s="6"/>
      <c r="AG377" t="str">
        <f t="shared" si="53"/>
        <v/>
      </c>
      <c r="AH377" s="6"/>
      <c r="AO377" t="str">
        <f t="shared" si="54"/>
        <v/>
      </c>
      <c r="AP377" s="6"/>
      <c r="AW377" t="str">
        <f t="shared" si="55"/>
        <v/>
      </c>
      <c r="AX377" s="6"/>
      <c r="BE377" t="str">
        <f t="shared" si="56"/>
        <v/>
      </c>
      <c r="BF377" s="6"/>
      <c r="BM377" t="str">
        <f t="shared" si="57"/>
        <v/>
      </c>
      <c r="BN377" s="6"/>
      <c r="BU377" t="str">
        <f t="shared" si="58"/>
        <v/>
      </c>
      <c r="BV377" s="6"/>
      <c r="CC377" t="str">
        <f t="shared" si="59"/>
        <v/>
      </c>
    </row>
    <row r="378" spans="2:81" x14ac:dyDescent="0.35">
      <c r="B378" s="6"/>
      <c r="I378" t="str">
        <f t="shared" si="50"/>
        <v/>
      </c>
      <c r="J378" s="6"/>
      <c r="Q378" t="str">
        <f t="shared" si="51"/>
        <v/>
      </c>
      <c r="R378" s="6"/>
      <c r="Y378" t="str">
        <f t="shared" si="52"/>
        <v/>
      </c>
      <c r="Z378" s="6"/>
      <c r="AG378" t="str">
        <f t="shared" si="53"/>
        <v/>
      </c>
      <c r="AH378" s="6"/>
      <c r="AO378" t="str">
        <f t="shared" si="54"/>
        <v/>
      </c>
      <c r="AP378" s="6"/>
      <c r="AW378" t="str">
        <f t="shared" si="55"/>
        <v/>
      </c>
      <c r="AX378" s="6"/>
      <c r="BE378" t="str">
        <f t="shared" si="56"/>
        <v/>
      </c>
      <c r="BF378" s="6"/>
      <c r="BM378" t="str">
        <f t="shared" si="57"/>
        <v/>
      </c>
      <c r="BN378" s="6"/>
      <c r="BU378" t="str">
        <f t="shared" si="58"/>
        <v/>
      </c>
      <c r="BV378" s="6"/>
      <c r="CC378" t="str">
        <f t="shared" si="59"/>
        <v/>
      </c>
    </row>
    <row r="379" spans="2:81" x14ac:dyDescent="0.35">
      <c r="B379" s="6"/>
      <c r="I379" t="str">
        <f t="shared" si="50"/>
        <v/>
      </c>
      <c r="J379" s="6"/>
      <c r="Q379" t="str">
        <f t="shared" si="51"/>
        <v/>
      </c>
      <c r="R379" s="6"/>
      <c r="Y379" t="str">
        <f t="shared" si="52"/>
        <v/>
      </c>
      <c r="Z379" s="6"/>
      <c r="AG379" t="str">
        <f t="shared" si="53"/>
        <v/>
      </c>
      <c r="AH379" s="6"/>
      <c r="AO379" t="str">
        <f t="shared" si="54"/>
        <v/>
      </c>
      <c r="AP379" s="6"/>
      <c r="AW379" t="str">
        <f t="shared" si="55"/>
        <v/>
      </c>
      <c r="AX379" s="6"/>
      <c r="BE379" t="str">
        <f t="shared" si="56"/>
        <v/>
      </c>
      <c r="BF379" s="6"/>
      <c r="BM379" t="str">
        <f t="shared" si="57"/>
        <v/>
      </c>
      <c r="BN379" s="6"/>
      <c r="BU379" t="str">
        <f t="shared" si="58"/>
        <v/>
      </c>
      <c r="BV379" s="6"/>
      <c r="CC379" t="str">
        <f t="shared" si="59"/>
        <v/>
      </c>
    </row>
    <row r="380" spans="2:81" x14ac:dyDescent="0.35">
      <c r="B380" s="6"/>
      <c r="I380" t="str">
        <f t="shared" si="50"/>
        <v/>
      </c>
      <c r="J380" s="6"/>
      <c r="Q380" t="str">
        <f t="shared" si="51"/>
        <v/>
      </c>
      <c r="R380" s="6"/>
      <c r="Y380" t="str">
        <f t="shared" si="52"/>
        <v/>
      </c>
      <c r="Z380" s="6"/>
      <c r="AG380" t="str">
        <f t="shared" si="53"/>
        <v/>
      </c>
      <c r="AH380" s="6"/>
      <c r="AO380" t="str">
        <f t="shared" si="54"/>
        <v/>
      </c>
      <c r="AP380" s="6"/>
      <c r="AW380" t="str">
        <f t="shared" si="55"/>
        <v/>
      </c>
      <c r="AX380" s="6"/>
      <c r="BE380" t="str">
        <f t="shared" si="56"/>
        <v/>
      </c>
      <c r="BF380" s="6"/>
      <c r="BM380" t="str">
        <f t="shared" si="57"/>
        <v/>
      </c>
      <c r="BN380" s="6"/>
      <c r="BU380" t="str">
        <f t="shared" si="58"/>
        <v/>
      </c>
      <c r="BV380" s="6"/>
      <c r="CC380" t="str">
        <f t="shared" si="59"/>
        <v/>
      </c>
    </row>
    <row r="381" spans="2:81" x14ac:dyDescent="0.35">
      <c r="B381" s="6"/>
      <c r="I381" t="str">
        <f t="shared" si="50"/>
        <v/>
      </c>
      <c r="J381" s="6"/>
      <c r="Q381" t="str">
        <f t="shared" si="51"/>
        <v/>
      </c>
      <c r="R381" s="6"/>
      <c r="Y381" t="str">
        <f t="shared" si="52"/>
        <v/>
      </c>
      <c r="Z381" s="6"/>
      <c r="AG381" t="str">
        <f t="shared" si="53"/>
        <v/>
      </c>
      <c r="AH381" s="6"/>
      <c r="AO381" t="str">
        <f t="shared" si="54"/>
        <v/>
      </c>
      <c r="AP381" s="6"/>
      <c r="AW381" t="str">
        <f t="shared" si="55"/>
        <v/>
      </c>
      <c r="AX381" s="6"/>
      <c r="BE381" t="str">
        <f t="shared" si="56"/>
        <v/>
      </c>
      <c r="BF381" s="6"/>
      <c r="BM381" t="str">
        <f t="shared" si="57"/>
        <v/>
      </c>
      <c r="BN381" s="6"/>
      <c r="BU381" t="str">
        <f t="shared" si="58"/>
        <v/>
      </c>
      <c r="BV381" s="6"/>
      <c r="CC381" t="str">
        <f t="shared" si="59"/>
        <v/>
      </c>
    </row>
    <row r="382" spans="2:81" x14ac:dyDescent="0.35">
      <c r="B382" s="6"/>
      <c r="I382" t="str">
        <f t="shared" si="50"/>
        <v/>
      </c>
      <c r="J382" s="6"/>
      <c r="Q382" t="str">
        <f t="shared" si="51"/>
        <v/>
      </c>
      <c r="R382" s="6"/>
      <c r="Y382" t="str">
        <f t="shared" si="52"/>
        <v/>
      </c>
      <c r="Z382" s="6"/>
      <c r="AG382" t="str">
        <f t="shared" si="53"/>
        <v/>
      </c>
      <c r="AH382" s="6"/>
      <c r="AO382" t="str">
        <f t="shared" si="54"/>
        <v/>
      </c>
      <c r="AP382" s="6"/>
      <c r="AW382" t="str">
        <f t="shared" si="55"/>
        <v/>
      </c>
      <c r="AX382" s="6"/>
      <c r="BE382" t="str">
        <f t="shared" si="56"/>
        <v/>
      </c>
      <c r="BF382" s="6"/>
      <c r="BM382" t="str">
        <f t="shared" si="57"/>
        <v/>
      </c>
      <c r="BN382" s="6"/>
      <c r="BU382" t="str">
        <f t="shared" si="58"/>
        <v/>
      </c>
      <c r="BV382" s="6"/>
      <c r="CC382" t="str">
        <f t="shared" si="59"/>
        <v/>
      </c>
    </row>
    <row r="383" spans="2:81" x14ac:dyDescent="0.35">
      <c r="B383" s="6"/>
      <c r="I383" t="str">
        <f t="shared" si="50"/>
        <v/>
      </c>
      <c r="J383" s="6"/>
      <c r="Q383" t="str">
        <f t="shared" si="51"/>
        <v/>
      </c>
      <c r="R383" s="6"/>
      <c r="Y383" t="str">
        <f t="shared" si="52"/>
        <v/>
      </c>
      <c r="Z383" s="6"/>
      <c r="AG383" t="str">
        <f t="shared" si="53"/>
        <v/>
      </c>
      <c r="AH383" s="6"/>
      <c r="AO383" t="str">
        <f t="shared" si="54"/>
        <v/>
      </c>
      <c r="AP383" s="6"/>
      <c r="AW383" t="str">
        <f t="shared" si="55"/>
        <v/>
      </c>
      <c r="AX383" s="6"/>
      <c r="BE383" t="str">
        <f t="shared" si="56"/>
        <v/>
      </c>
      <c r="BF383" s="6"/>
      <c r="BM383" t="str">
        <f t="shared" si="57"/>
        <v/>
      </c>
      <c r="BN383" s="6"/>
      <c r="BU383" t="str">
        <f t="shared" si="58"/>
        <v/>
      </c>
      <c r="BV383" s="6"/>
      <c r="CC383" t="str">
        <f t="shared" si="59"/>
        <v/>
      </c>
    </row>
    <row r="384" spans="2:81" x14ac:dyDescent="0.35">
      <c r="B384" s="6"/>
      <c r="I384" t="str">
        <f t="shared" si="50"/>
        <v/>
      </c>
      <c r="J384" s="6"/>
      <c r="Q384" t="str">
        <f t="shared" si="51"/>
        <v/>
      </c>
      <c r="R384" s="6"/>
      <c r="Y384" t="str">
        <f t="shared" si="52"/>
        <v/>
      </c>
      <c r="Z384" s="6"/>
      <c r="AG384" t="str">
        <f t="shared" si="53"/>
        <v/>
      </c>
      <c r="AH384" s="6"/>
      <c r="AO384" t="str">
        <f t="shared" si="54"/>
        <v/>
      </c>
      <c r="AP384" s="6"/>
      <c r="AW384" t="str">
        <f t="shared" si="55"/>
        <v/>
      </c>
      <c r="AX384" s="6"/>
      <c r="BE384" t="str">
        <f t="shared" si="56"/>
        <v/>
      </c>
      <c r="BF384" s="6"/>
      <c r="BM384" t="str">
        <f t="shared" si="57"/>
        <v/>
      </c>
      <c r="BN384" s="6"/>
      <c r="BU384" t="str">
        <f t="shared" si="58"/>
        <v/>
      </c>
      <c r="BV384" s="6"/>
      <c r="CC384" t="str">
        <f t="shared" si="59"/>
        <v/>
      </c>
    </row>
    <row r="385" spans="2:81" x14ac:dyDescent="0.35">
      <c r="B385" s="6"/>
      <c r="I385" t="str">
        <f t="shared" si="50"/>
        <v/>
      </c>
      <c r="J385" s="6"/>
      <c r="Q385" t="str">
        <f t="shared" si="51"/>
        <v/>
      </c>
      <c r="R385" s="6"/>
      <c r="Y385" t="str">
        <f t="shared" si="52"/>
        <v/>
      </c>
      <c r="Z385" s="6"/>
      <c r="AG385" t="str">
        <f t="shared" si="53"/>
        <v/>
      </c>
      <c r="AH385" s="6"/>
      <c r="AO385" t="str">
        <f t="shared" si="54"/>
        <v/>
      </c>
      <c r="AP385" s="6"/>
      <c r="AW385" t="str">
        <f t="shared" si="55"/>
        <v/>
      </c>
      <c r="AX385" s="6"/>
      <c r="BE385" t="str">
        <f t="shared" si="56"/>
        <v/>
      </c>
      <c r="BF385" s="6"/>
      <c r="BM385" t="str">
        <f t="shared" si="57"/>
        <v/>
      </c>
      <c r="BN385" s="6"/>
      <c r="BU385" t="str">
        <f t="shared" si="58"/>
        <v/>
      </c>
      <c r="BV385" s="6"/>
      <c r="CC385" t="str">
        <f t="shared" si="59"/>
        <v/>
      </c>
    </row>
    <row r="386" spans="2:81" x14ac:dyDescent="0.35">
      <c r="B386" s="6"/>
      <c r="I386" t="str">
        <f t="shared" si="50"/>
        <v/>
      </c>
      <c r="J386" s="6"/>
      <c r="Q386" t="str">
        <f t="shared" si="51"/>
        <v/>
      </c>
      <c r="R386" s="6"/>
      <c r="Y386" t="str">
        <f t="shared" si="52"/>
        <v/>
      </c>
      <c r="Z386" s="6"/>
      <c r="AG386" t="str">
        <f t="shared" si="53"/>
        <v/>
      </c>
      <c r="AH386" s="6"/>
      <c r="AO386" t="str">
        <f t="shared" si="54"/>
        <v/>
      </c>
      <c r="AP386" s="6"/>
      <c r="AW386" t="str">
        <f t="shared" si="55"/>
        <v/>
      </c>
      <c r="AX386" s="6"/>
      <c r="BE386" t="str">
        <f t="shared" si="56"/>
        <v/>
      </c>
      <c r="BF386" s="6"/>
      <c r="BM386" t="str">
        <f t="shared" si="57"/>
        <v/>
      </c>
      <c r="BN386" s="6"/>
      <c r="BU386" t="str">
        <f t="shared" si="58"/>
        <v/>
      </c>
      <c r="BV386" s="6"/>
      <c r="CC386" t="str">
        <f t="shared" si="59"/>
        <v/>
      </c>
    </row>
    <row r="387" spans="2:81" x14ac:dyDescent="0.35">
      <c r="B387" s="6"/>
      <c r="I387" t="str">
        <f t="shared" ref="I387:I450" si="60">IF(H388="","",H387/H388-1)</f>
        <v/>
      </c>
      <c r="J387" s="6"/>
      <c r="Q387" t="str">
        <f t="shared" ref="Q387:Q450" si="61">IF(P388="","",P387/P388-1)</f>
        <v/>
      </c>
      <c r="R387" s="6"/>
      <c r="Y387" t="str">
        <f t="shared" ref="Y387:Y450" si="62">IF(X388="","",X387/X388-1)</f>
        <v/>
      </c>
      <c r="Z387" s="6"/>
      <c r="AG387" t="str">
        <f t="shared" ref="AG387:AG450" si="63">IF(AF388="","",AF387/AF388-1)</f>
        <v/>
      </c>
      <c r="AH387" s="6"/>
      <c r="AO387" t="str">
        <f t="shared" ref="AO387:AO450" si="64">IF(AN388="","",AN387/AN388-1)</f>
        <v/>
      </c>
      <c r="AP387" s="6"/>
      <c r="AW387" t="str">
        <f t="shared" ref="AW387:AW450" si="65">IF(AV388="","",AV387/AV388-1)</f>
        <v/>
      </c>
      <c r="AX387" s="6"/>
      <c r="BE387" t="str">
        <f t="shared" ref="BE387:BE450" si="66">IF(BD388="","",BD387/BD388-1)</f>
        <v/>
      </c>
      <c r="BF387" s="6"/>
      <c r="BM387" t="str">
        <f t="shared" ref="BM387:BM450" si="67">IF(BL388="","",BL387/BL388-1)</f>
        <v/>
      </c>
      <c r="BN387" s="6"/>
      <c r="BU387" t="str">
        <f t="shared" ref="BU387:BU450" si="68">IF(BT388="","",BT387/BT388-1)</f>
        <v/>
      </c>
      <c r="BV387" s="6"/>
      <c r="CC387" t="str">
        <f t="shared" ref="CC387:CC450" si="69">IF(CB388="","",CB387/CB388-1)</f>
        <v/>
      </c>
    </row>
    <row r="388" spans="2:81" x14ac:dyDescent="0.35">
      <c r="B388" s="6"/>
      <c r="I388" t="str">
        <f t="shared" si="60"/>
        <v/>
      </c>
      <c r="J388" s="6"/>
      <c r="Q388" t="str">
        <f t="shared" si="61"/>
        <v/>
      </c>
      <c r="R388" s="6"/>
      <c r="Y388" t="str">
        <f t="shared" si="62"/>
        <v/>
      </c>
      <c r="Z388" s="6"/>
      <c r="AG388" t="str">
        <f t="shared" si="63"/>
        <v/>
      </c>
      <c r="AH388" s="6"/>
      <c r="AO388" t="str">
        <f t="shared" si="64"/>
        <v/>
      </c>
      <c r="AP388" s="6"/>
      <c r="AW388" t="str">
        <f t="shared" si="65"/>
        <v/>
      </c>
      <c r="AX388" s="6"/>
      <c r="BE388" t="str">
        <f t="shared" si="66"/>
        <v/>
      </c>
      <c r="BF388" s="6"/>
      <c r="BM388" t="str">
        <f t="shared" si="67"/>
        <v/>
      </c>
      <c r="BN388" s="6"/>
      <c r="BU388" t="str">
        <f t="shared" si="68"/>
        <v/>
      </c>
      <c r="BV388" s="6"/>
      <c r="CC388" t="str">
        <f t="shared" si="69"/>
        <v/>
      </c>
    </row>
    <row r="389" spans="2:81" x14ac:dyDescent="0.35">
      <c r="B389" s="6"/>
      <c r="I389" t="str">
        <f t="shared" si="60"/>
        <v/>
      </c>
      <c r="J389" s="6"/>
      <c r="Q389" t="str">
        <f t="shared" si="61"/>
        <v/>
      </c>
      <c r="R389" s="6"/>
      <c r="Y389" t="str">
        <f t="shared" si="62"/>
        <v/>
      </c>
      <c r="Z389" s="6"/>
      <c r="AG389" t="str">
        <f t="shared" si="63"/>
        <v/>
      </c>
      <c r="AH389" s="6"/>
      <c r="AO389" t="str">
        <f t="shared" si="64"/>
        <v/>
      </c>
      <c r="AP389" s="6"/>
      <c r="AW389" t="str">
        <f t="shared" si="65"/>
        <v/>
      </c>
      <c r="AX389" s="6"/>
      <c r="BE389" t="str">
        <f t="shared" si="66"/>
        <v/>
      </c>
      <c r="BF389" s="6"/>
      <c r="BM389" t="str">
        <f t="shared" si="67"/>
        <v/>
      </c>
      <c r="BN389" s="6"/>
      <c r="BU389" t="str">
        <f t="shared" si="68"/>
        <v/>
      </c>
      <c r="BV389" s="6"/>
      <c r="CC389" t="str">
        <f t="shared" si="69"/>
        <v/>
      </c>
    </row>
    <row r="390" spans="2:81" x14ac:dyDescent="0.35">
      <c r="B390" s="6"/>
      <c r="I390" t="str">
        <f t="shared" si="60"/>
        <v/>
      </c>
      <c r="J390" s="6"/>
      <c r="Q390" t="str">
        <f t="shared" si="61"/>
        <v/>
      </c>
      <c r="R390" s="6"/>
      <c r="Y390" t="str">
        <f t="shared" si="62"/>
        <v/>
      </c>
      <c r="Z390" s="6"/>
      <c r="AG390" t="str">
        <f t="shared" si="63"/>
        <v/>
      </c>
      <c r="AH390" s="6"/>
      <c r="AO390" t="str">
        <f t="shared" si="64"/>
        <v/>
      </c>
      <c r="AP390" s="6"/>
      <c r="AW390" t="str">
        <f t="shared" si="65"/>
        <v/>
      </c>
      <c r="AX390" s="6"/>
      <c r="BE390" t="str">
        <f t="shared" si="66"/>
        <v/>
      </c>
      <c r="BF390" s="6"/>
      <c r="BM390" t="str">
        <f t="shared" si="67"/>
        <v/>
      </c>
      <c r="BN390" s="6"/>
      <c r="BU390" t="str">
        <f t="shared" si="68"/>
        <v/>
      </c>
      <c r="BV390" s="6"/>
      <c r="CC390" t="str">
        <f t="shared" si="69"/>
        <v/>
      </c>
    </row>
    <row r="391" spans="2:81" x14ac:dyDescent="0.35">
      <c r="B391" s="6"/>
      <c r="I391" t="str">
        <f t="shared" si="60"/>
        <v/>
      </c>
      <c r="J391" s="6"/>
      <c r="Q391" t="str">
        <f t="shared" si="61"/>
        <v/>
      </c>
      <c r="R391" s="6"/>
      <c r="Y391" t="str">
        <f t="shared" si="62"/>
        <v/>
      </c>
      <c r="Z391" s="6"/>
      <c r="AG391" t="str">
        <f t="shared" si="63"/>
        <v/>
      </c>
      <c r="AH391" s="6"/>
      <c r="AO391" t="str">
        <f t="shared" si="64"/>
        <v/>
      </c>
      <c r="AP391" s="6"/>
      <c r="AW391" t="str">
        <f t="shared" si="65"/>
        <v/>
      </c>
      <c r="AX391" s="6"/>
      <c r="BE391" t="str">
        <f t="shared" si="66"/>
        <v/>
      </c>
      <c r="BF391" s="6"/>
      <c r="BM391" t="str">
        <f t="shared" si="67"/>
        <v/>
      </c>
      <c r="BN391" s="6"/>
      <c r="BU391" t="str">
        <f t="shared" si="68"/>
        <v/>
      </c>
      <c r="BV391" s="6"/>
      <c r="CC391" t="str">
        <f t="shared" si="69"/>
        <v/>
      </c>
    </row>
    <row r="392" spans="2:81" x14ac:dyDescent="0.35">
      <c r="B392" s="6"/>
      <c r="I392" t="str">
        <f t="shared" si="60"/>
        <v/>
      </c>
      <c r="J392" s="6"/>
      <c r="Q392" t="str">
        <f t="shared" si="61"/>
        <v/>
      </c>
      <c r="R392" s="6"/>
      <c r="Y392" t="str">
        <f t="shared" si="62"/>
        <v/>
      </c>
      <c r="Z392" s="6"/>
      <c r="AG392" t="str">
        <f t="shared" si="63"/>
        <v/>
      </c>
      <c r="AH392" s="6"/>
      <c r="AO392" t="str">
        <f t="shared" si="64"/>
        <v/>
      </c>
      <c r="AP392" s="6"/>
      <c r="AW392" t="str">
        <f t="shared" si="65"/>
        <v/>
      </c>
      <c r="AX392" s="6"/>
      <c r="BE392" t="str">
        <f t="shared" si="66"/>
        <v/>
      </c>
      <c r="BF392" s="6"/>
      <c r="BM392" t="str">
        <f t="shared" si="67"/>
        <v/>
      </c>
      <c r="BN392" s="6"/>
      <c r="BU392" t="str">
        <f t="shared" si="68"/>
        <v/>
      </c>
      <c r="BV392" s="6"/>
      <c r="CC392" t="str">
        <f t="shared" si="69"/>
        <v/>
      </c>
    </row>
    <row r="393" spans="2:81" x14ac:dyDescent="0.35">
      <c r="B393" s="6"/>
      <c r="I393" t="str">
        <f t="shared" si="60"/>
        <v/>
      </c>
      <c r="J393" s="6"/>
      <c r="Q393" t="str">
        <f t="shared" si="61"/>
        <v/>
      </c>
      <c r="R393" s="6"/>
      <c r="Y393" t="str">
        <f t="shared" si="62"/>
        <v/>
      </c>
      <c r="Z393" s="6"/>
      <c r="AG393" t="str">
        <f t="shared" si="63"/>
        <v/>
      </c>
      <c r="AH393" s="6"/>
      <c r="AO393" t="str">
        <f t="shared" si="64"/>
        <v/>
      </c>
      <c r="AP393" s="6"/>
      <c r="AW393" t="str">
        <f t="shared" si="65"/>
        <v/>
      </c>
      <c r="AX393" s="6"/>
      <c r="BE393" t="str">
        <f t="shared" si="66"/>
        <v/>
      </c>
      <c r="BF393" s="6"/>
      <c r="BM393" t="str">
        <f t="shared" si="67"/>
        <v/>
      </c>
      <c r="BN393" s="6"/>
      <c r="BU393" t="str">
        <f t="shared" si="68"/>
        <v/>
      </c>
      <c r="BV393" s="6"/>
      <c r="CC393" t="str">
        <f t="shared" si="69"/>
        <v/>
      </c>
    </row>
    <row r="394" spans="2:81" x14ac:dyDescent="0.35">
      <c r="B394" s="6"/>
      <c r="I394" t="str">
        <f t="shared" si="60"/>
        <v/>
      </c>
      <c r="J394" s="6"/>
      <c r="Q394" t="str">
        <f t="shared" si="61"/>
        <v/>
      </c>
      <c r="R394" s="6"/>
      <c r="Y394" t="str">
        <f t="shared" si="62"/>
        <v/>
      </c>
      <c r="Z394" s="6"/>
      <c r="AG394" t="str">
        <f t="shared" si="63"/>
        <v/>
      </c>
      <c r="AH394" s="6"/>
      <c r="AO394" t="str">
        <f t="shared" si="64"/>
        <v/>
      </c>
      <c r="AP394" s="6"/>
      <c r="AW394" t="str">
        <f t="shared" si="65"/>
        <v/>
      </c>
      <c r="AX394" s="6"/>
      <c r="BE394" t="str">
        <f t="shared" si="66"/>
        <v/>
      </c>
      <c r="BF394" s="6"/>
      <c r="BM394" t="str">
        <f t="shared" si="67"/>
        <v/>
      </c>
      <c r="BN394" s="6"/>
      <c r="BU394" t="str">
        <f t="shared" si="68"/>
        <v/>
      </c>
      <c r="BV394" s="6"/>
      <c r="CC394" t="str">
        <f t="shared" si="69"/>
        <v/>
      </c>
    </row>
    <row r="395" spans="2:81" x14ac:dyDescent="0.35">
      <c r="B395" s="6"/>
      <c r="I395" t="str">
        <f t="shared" si="60"/>
        <v/>
      </c>
      <c r="J395" s="6"/>
      <c r="Q395" t="str">
        <f t="shared" si="61"/>
        <v/>
      </c>
      <c r="R395" s="6"/>
      <c r="Y395" t="str">
        <f t="shared" si="62"/>
        <v/>
      </c>
      <c r="Z395" s="6"/>
      <c r="AG395" t="str">
        <f t="shared" si="63"/>
        <v/>
      </c>
      <c r="AH395" s="6"/>
      <c r="AO395" t="str">
        <f t="shared" si="64"/>
        <v/>
      </c>
      <c r="AP395" s="6"/>
      <c r="AW395" t="str">
        <f t="shared" si="65"/>
        <v/>
      </c>
      <c r="AX395" s="6"/>
      <c r="BE395" t="str">
        <f t="shared" si="66"/>
        <v/>
      </c>
      <c r="BF395" s="6"/>
      <c r="BM395" t="str">
        <f t="shared" si="67"/>
        <v/>
      </c>
      <c r="BN395" s="6"/>
      <c r="BU395" t="str">
        <f t="shared" si="68"/>
        <v/>
      </c>
      <c r="BV395" s="6"/>
      <c r="CC395" t="str">
        <f t="shared" si="69"/>
        <v/>
      </c>
    </row>
    <row r="396" spans="2:81" x14ac:dyDescent="0.35">
      <c r="B396" s="6"/>
      <c r="I396" t="str">
        <f t="shared" si="60"/>
        <v/>
      </c>
      <c r="J396" s="6"/>
      <c r="Q396" t="str">
        <f t="shared" si="61"/>
        <v/>
      </c>
      <c r="R396" s="6"/>
      <c r="Y396" t="str">
        <f t="shared" si="62"/>
        <v/>
      </c>
      <c r="Z396" s="6"/>
      <c r="AG396" t="str">
        <f t="shared" si="63"/>
        <v/>
      </c>
      <c r="AH396" s="6"/>
      <c r="AO396" t="str">
        <f t="shared" si="64"/>
        <v/>
      </c>
      <c r="AP396" s="6"/>
      <c r="AW396" t="str">
        <f t="shared" si="65"/>
        <v/>
      </c>
      <c r="AX396" s="6"/>
      <c r="BE396" t="str">
        <f t="shared" si="66"/>
        <v/>
      </c>
      <c r="BF396" s="6"/>
      <c r="BM396" t="str">
        <f t="shared" si="67"/>
        <v/>
      </c>
      <c r="BN396" s="6"/>
      <c r="BU396" t="str">
        <f t="shared" si="68"/>
        <v/>
      </c>
      <c r="BV396" s="6"/>
      <c r="CC396" t="str">
        <f t="shared" si="69"/>
        <v/>
      </c>
    </row>
    <row r="397" spans="2:81" x14ac:dyDescent="0.35">
      <c r="B397" s="6"/>
      <c r="I397" t="str">
        <f t="shared" si="60"/>
        <v/>
      </c>
      <c r="J397" s="6"/>
      <c r="Q397" t="str">
        <f t="shared" si="61"/>
        <v/>
      </c>
      <c r="R397" s="6"/>
      <c r="Y397" t="str">
        <f t="shared" si="62"/>
        <v/>
      </c>
      <c r="Z397" s="6"/>
      <c r="AG397" t="str">
        <f t="shared" si="63"/>
        <v/>
      </c>
      <c r="AH397" s="6"/>
      <c r="AO397" t="str">
        <f t="shared" si="64"/>
        <v/>
      </c>
      <c r="AP397" s="6"/>
      <c r="AW397" t="str">
        <f t="shared" si="65"/>
        <v/>
      </c>
      <c r="AX397" s="6"/>
      <c r="BE397" t="str">
        <f t="shared" si="66"/>
        <v/>
      </c>
      <c r="BF397" s="6"/>
      <c r="BM397" t="str">
        <f t="shared" si="67"/>
        <v/>
      </c>
      <c r="BN397" s="6"/>
      <c r="BU397" t="str">
        <f t="shared" si="68"/>
        <v/>
      </c>
      <c r="BV397" s="6"/>
      <c r="CC397" t="str">
        <f t="shared" si="69"/>
        <v/>
      </c>
    </row>
    <row r="398" spans="2:81" x14ac:dyDescent="0.35">
      <c r="B398" s="6"/>
      <c r="I398" t="str">
        <f t="shared" si="60"/>
        <v/>
      </c>
      <c r="J398" s="6"/>
      <c r="Q398" t="str">
        <f t="shared" si="61"/>
        <v/>
      </c>
      <c r="R398" s="6"/>
      <c r="Y398" t="str">
        <f t="shared" si="62"/>
        <v/>
      </c>
      <c r="Z398" s="6"/>
      <c r="AG398" t="str">
        <f t="shared" si="63"/>
        <v/>
      </c>
      <c r="AH398" s="6"/>
      <c r="AO398" t="str">
        <f t="shared" si="64"/>
        <v/>
      </c>
      <c r="AP398" s="6"/>
      <c r="AW398" t="str">
        <f t="shared" si="65"/>
        <v/>
      </c>
      <c r="AX398" s="6"/>
      <c r="BE398" t="str">
        <f t="shared" si="66"/>
        <v/>
      </c>
      <c r="BF398" s="6"/>
      <c r="BM398" t="str">
        <f t="shared" si="67"/>
        <v/>
      </c>
      <c r="BN398" s="6"/>
      <c r="BU398" t="str">
        <f t="shared" si="68"/>
        <v/>
      </c>
      <c r="BV398" s="6"/>
      <c r="CC398" t="str">
        <f t="shared" si="69"/>
        <v/>
      </c>
    </row>
    <row r="399" spans="2:81" x14ac:dyDescent="0.35">
      <c r="B399" s="6"/>
      <c r="I399" t="str">
        <f t="shared" si="60"/>
        <v/>
      </c>
      <c r="J399" s="6"/>
      <c r="Q399" t="str">
        <f t="shared" si="61"/>
        <v/>
      </c>
      <c r="R399" s="6"/>
      <c r="Y399" t="str">
        <f t="shared" si="62"/>
        <v/>
      </c>
      <c r="Z399" s="6"/>
      <c r="AG399" t="str">
        <f t="shared" si="63"/>
        <v/>
      </c>
      <c r="AH399" s="6"/>
      <c r="AO399" t="str">
        <f t="shared" si="64"/>
        <v/>
      </c>
      <c r="AP399" s="6"/>
      <c r="AW399" t="str">
        <f t="shared" si="65"/>
        <v/>
      </c>
      <c r="AX399" s="6"/>
      <c r="BE399" t="str">
        <f t="shared" si="66"/>
        <v/>
      </c>
      <c r="BF399" s="6"/>
      <c r="BM399" t="str">
        <f t="shared" si="67"/>
        <v/>
      </c>
      <c r="BN399" s="6"/>
      <c r="BU399" t="str">
        <f t="shared" si="68"/>
        <v/>
      </c>
      <c r="BV399" s="6"/>
      <c r="CC399" t="str">
        <f t="shared" si="69"/>
        <v/>
      </c>
    </row>
    <row r="400" spans="2:81" x14ac:dyDescent="0.35">
      <c r="B400" s="6"/>
      <c r="I400" t="str">
        <f t="shared" si="60"/>
        <v/>
      </c>
      <c r="J400" s="6"/>
      <c r="Q400" t="str">
        <f t="shared" si="61"/>
        <v/>
      </c>
      <c r="R400" s="6"/>
      <c r="Y400" t="str">
        <f t="shared" si="62"/>
        <v/>
      </c>
      <c r="Z400" s="6"/>
      <c r="AG400" t="str">
        <f t="shared" si="63"/>
        <v/>
      </c>
      <c r="AH400" s="6"/>
      <c r="AO400" t="str">
        <f t="shared" si="64"/>
        <v/>
      </c>
      <c r="AP400" s="6"/>
      <c r="AW400" t="str">
        <f t="shared" si="65"/>
        <v/>
      </c>
      <c r="AX400" s="6"/>
      <c r="BE400" t="str">
        <f t="shared" si="66"/>
        <v/>
      </c>
      <c r="BF400" s="6"/>
      <c r="BM400" t="str">
        <f t="shared" si="67"/>
        <v/>
      </c>
      <c r="BN400" s="6"/>
      <c r="BU400" t="str">
        <f t="shared" si="68"/>
        <v/>
      </c>
      <c r="BV400" s="6"/>
      <c r="CC400" t="str">
        <f t="shared" si="69"/>
        <v/>
      </c>
    </row>
    <row r="401" spans="2:81" x14ac:dyDescent="0.35">
      <c r="B401" s="6"/>
      <c r="I401" t="str">
        <f t="shared" si="60"/>
        <v/>
      </c>
      <c r="J401" s="6"/>
      <c r="Q401" t="str">
        <f t="shared" si="61"/>
        <v/>
      </c>
      <c r="R401" s="6"/>
      <c r="Y401" t="str">
        <f t="shared" si="62"/>
        <v/>
      </c>
      <c r="Z401" s="6"/>
      <c r="AG401" t="str">
        <f t="shared" si="63"/>
        <v/>
      </c>
      <c r="AH401" s="6"/>
      <c r="AO401" t="str">
        <f t="shared" si="64"/>
        <v/>
      </c>
      <c r="AP401" s="6"/>
      <c r="AW401" t="str">
        <f t="shared" si="65"/>
        <v/>
      </c>
      <c r="AX401" s="6"/>
      <c r="BE401" t="str">
        <f t="shared" si="66"/>
        <v/>
      </c>
      <c r="BF401" s="6"/>
      <c r="BM401" t="str">
        <f t="shared" si="67"/>
        <v/>
      </c>
      <c r="BN401" s="6"/>
      <c r="BU401" t="str">
        <f t="shared" si="68"/>
        <v/>
      </c>
      <c r="BV401" s="6"/>
      <c r="CC401" t="str">
        <f t="shared" si="69"/>
        <v/>
      </c>
    </row>
    <row r="402" spans="2:81" x14ac:dyDescent="0.35">
      <c r="B402" s="6"/>
      <c r="I402" t="str">
        <f t="shared" si="60"/>
        <v/>
      </c>
      <c r="J402" s="6"/>
      <c r="Q402" t="str">
        <f t="shared" si="61"/>
        <v/>
      </c>
      <c r="R402" s="6"/>
      <c r="Y402" t="str">
        <f t="shared" si="62"/>
        <v/>
      </c>
      <c r="Z402" s="6"/>
      <c r="AG402" t="str">
        <f t="shared" si="63"/>
        <v/>
      </c>
      <c r="AH402" s="6"/>
      <c r="AO402" t="str">
        <f t="shared" si="64"/>
        <v/>
      </c>
      <c r="AP402" s="6"/>
      <c r="AW402" t="str">
        <f t="shared" si="65"/>
        <v/>
      </c>
      <c r="AX402" s="6"/>
      <c r="BE402" t="str">
        <f t="shared" si="66"/>
        <v/>
      </c>
      <c r="BF402" s="6"/>
      <c r="BM402" t="str">
        <f t="shared" si="67"/>
        <v/>
      </c>
      <c r="BN402" s="6"/>
      <c r="BU402" t="str">
        <f t="shared" si="68"/>
        <v/>
      </c>
      <c r="BV402" s="6"/>
      <c r="CC402" t="str">
        <f t="shared" si="69"/>
        <v/>
      </c>
    </row>
    <row r="403" spans="2:81" x14ac:dyDescent="0.35">
      <c r="B403" s="6"/>
      <c r="I403" t="str">
        <f t="shared" si="60"/>
        <v/>
      </c>
      <c r="J403" s="6"/>
      <c r="Q403" t="str">
        <f t="shared" si="61"/>
        <v/>
      </c>
      <c r="R403" s="6"/>
      <c r="Y403" t="str">
        <f t="shared" si="62"/>
        <v/>
      </c>
      <c r="Z403" s="6"/>
      <c r="AG403" t="str">
        <f t="shared" si="63"/>
        <v/>
      </c>
      <c r="AH403" s="6"/>
      <c r="AO403" t="str">
        <f t="shared" si="64"/>
        <v/>
      </c>
      <c r="AP403" s="6"/>
      <c r="AW403" t="str">
        <f t="shared" si="65"/>
        <v/>
      </c>
      <c r="AX403" s="6"/>
      <c r="BE403" t="str">
        <f t="shared" si="66"/>
        <v/>
      </c>
      <c r="BF403" s="6"/>
      <c r="BM403" t="str">
        <f t="shared" si="67"/>
        <v/>
      </c>
      <c r="BN403" s="6"/>
      <c r="BU403" t="str">
        <f t="shared" si="68"/>
        <v/>
      </c>
      <c r="BV403" s="6"/>
      <c r="CC403" t="str">
        <f t="shared" si="69"/>
        <v/>
      </c>
    </row>
    <row r="404" spans="2:81" x14ac:dyDescent="0.35">
      <c r="B404" s="6"/>
      <c r="I404" t="str">
        <f t="shared" si="60"/>
        <v/>
      </c>
      <c r="J404" s="6"/>
      <c r="Q404" t="str">
        <f t="shared" si="61"/>
        <v/>
      </c>
      <c r="R404" s="6"/>
      <c r="Y404" t="str">
        <f t="shared" si="62"/>
        <v/>
      </c>
      <c r="Z404" s="6"/>
      <c r="AG404" t="str">
        <f t="shared" si="63"/>
        <v/>
      </c>
      <c r="AH404" s="6"/>
      <c r="AO404" t="str">
        <f t="shared" si="64"/>
        <v/>
      </c>
      <c r="AP404" s="6"/>
      <c r="AW404" t="str">
        <f t="shared" si="65"/>
        <v/>
      </c>
      <c r="AX404" s="6"/>
      <c r="BE404" t="str">
        <f t="shared" si="66"/>
        <v/>
      </c>
      <c r="BF404" s="6"/>
      <c r="BM404" t="str">
        <f t="shared" si="67"/>
        <v/>
      </c>
      <c r="BN404" s="6"/>
      <c r="BU404" t="str">
        <f t="shared" si="68"/>
        <v/>
      </c>
      <c r="BV404" s="6"/>
      <c r="CC404" t="str">
        <f t="shared" si="69"/>
        <v/>
      </c>
    </row>
    <row r="405" spans="2:81" x14ac:dyDescent="0.35">
      <c r="B405" s="6"/>
      <c r="I405" t="str">
        <f t="shared" si="60"/>
        <v/>
      </c>
      <c r="J405" s="6"/>
      <c r="Q405" t="str">
        <f t="shared" si="61"/>
        <v/>
      </c>
      <c r="R405" s="6"/>
      <c r="Y405" t="str">
        <f t="shared" si="62"/>
        <v/>
      </c>
      <c r="Z405" s="6"/>
      <c r="AG405" t="str">
        <f t="shared" si="63"/>
        <v/>
      </c>
      <c r="AH405" s="6"/>
      <c r="AO405" t="str">
        <f t="shared" si="64"/>
        <v/>
      </c>
      <c r="AP405" s="6"/>
      <c r="AW405" t="str">
        <f t="shared" si="65"/>
        <v/>
      </c>
      <c r="AX405" s="6"/>
      <c r="BE405" t="str">
        <f t="shared" si="66"/>
        <v/>
      </c>
      <c r="BF405" s="6"/>
      <c r="BM405" t="str">
        <f t="shared" si="67"/>
        <v/>
      </c>
      <c r="BN405" s="6"/>
      <c r="BU405" t="str">
        <f t="shared" si="68"/>
        <v/>
      </c>
      <c r="BV405" s="6"/>
      <c r="CC405" t="str">
        <f t="shared" si="69"/>
        <v/>
      </c>
    </row>
    <row r="406" spans="2:81" x14ac:dyDescent="0.35">
      <c r="B406" s="6"/>
      <c r="I406" t="str">
        <f t="shared" si="60"/>
        <v/>
      </c>
      <c r="J406" s="6"/>
      <c r="Q406" t="str">
        <f t="shared" si="61"/>
        <v/>
      </c>
      <c r="R406" s="6"/>
      <c r="Y406" t="str">
        <f t="shared" si="62"/>
        <v/>
      </c>
      <c r="Z406" s="6"/>
      <c r="AG406" t="str">
        <f t="shared" si="63"/>
        <v/>
      </c>
      <c r="AH406" s="6"/>
      <c r="AO406" t="str">
        <f t="shared" si="64"/>
        <v/>
      </c>
      <c r="AP406" s="6"/>
      <c r="AW406" t="str">
        <f t="shared" si="65"/>
        <v/>
      </c>
      <c r="AX406" s="6"/>
      <c r="BE406" t="str">
        <f t="shared" si="66"/>
        <v/>
      </c>
      <c r="BF406" s="6"/>
      <c r="BM406" t="str">
        <f t="shared" si="67"/>
        <v/>
      </c>
      <c r="BN406" s="6"/>
      <c r="BU406" t="str">
        <f t="shared" si="68"/>
        <v/>
      </c>
      <c r="BV406" s="6"/>
      <c r="CC406" t="str">
        <f t="shared" si="69"/>
        <v/>
      </c>
    </row>
    <row r="407" spans="2:81" x14ac:dyDescent="0.35">
      <c r="B407" s="6"/>
      <c r="I407" t="str">
        <f t="shared" si="60"/>
        <v/>
      </c>
      <c r="J407" s="6"/>
      <c r="Q407" t="str">
        <f t="shared" si="61"/>
        <v/>
      </c>
      <c r="R407" s="6"/>
      <c r="Y407" t="str">
        <f t="shared" si="62"/>
        <v/>
      </c>
      <c r="Z407" s="6"/>
      <c r="AG407" t="str">
        <f t="shared" si="63"/>
        <v/>
      </c>
      <c r="AH407" s="6"/>
      <c r="AO407" t="str">
        <f t="shared" si="64"/>
        <v/>
      </c>
      <c r="AP407" s="6"/>
      <c r="AW407" t="str">
        <f t="shared" si="65"/>
        <v/>
      </c>
      <c r="AX407" s="6"/>
      <c r="BE407" t="str">
        <f t="shared" si="66"/>
        <v/>
      </c>
      <c r="BF407" s="6"/>
      <c r="BM407" t="str">
        <f t="shared" si="67"/>
        <v/>
      </c>
      <c r="BN407" s="6"/>
      <c r="BU407" t="str">
        <f t="shared" si="68"/>
        <v/>
      </c>
      <c r="BV407" s="6"/>
      <c r="CC407" t="str">
        <f t="shared" si="69"/>
        <v/>
      </c>
    </row>
    <row r="408" spans="2:81" x14ac:dyDescent="0.35">
      <c r="B408" s="6"/>
      <c r="I408" t="str">
        <f t="shared" si="60"/>
        <v/>
      </c>
      <c r="J408" s="6"/>
      <c r="Q408" t="str">
        <f t="shared" si="61"/>
        <v/>
      </c>
      <c r="R408" s="6"/>
      <c r="Y408" t="str">
        <f t="shared" si="62"/>
        <v/>
      </c>
      <c r="Z408" s="6"/>
      <c r="AG408" t="str">
        <f t="shared" si="63"/>
        <v/>
      </c>
      <c r="AH408" s="6"/>
      <c r="AO408" t="str">
        <f t="shared" si="64"/>
        <v/>
      </c>
      <c r="AP408" s="6"/>
      <c r="AW408" t="str">
        <f t="shared" si="65"/>
        <v/>
      </c>
      <c r="AX408" s="6"/>
      <c r="BE408" t="str">
        <f t="shared" si="66"/>
        <v/>
      </c>
      <c r="BF408" s="6"/>
      <c r="BM408" t="str">
        <f t="shared" si="67"/>
        <v/>
      </c>
      <c r="BN408" s="6"/>
      <c r="BU408" t="str">
        <f t="shared" si="68"/>
        <v/>
      </c>
      <c r="BV408" s="6"/>
      <c r="CC408" t="str">
        <f t="shared" si="69"/>
        <v/>
      </c>
    </row>
    <row r="409" spans="2:81" x14ac:dyDescent="0.35">
      <c r="B409" s="6"/>
      <c r="I409" t="str">
        <f t="shared" si="60"/>
        <v/>
      </c>
      <c r="J409" s="6"/>
      <c r="Q409" t="str">
        <f t="shared" si="61"/>
        <v/>
      </c>
      <c r="R409" s="6"/>
      <c r="Y409" t="str">
        <f t="shared" si="62"/>
        <v/>
      </c>
      <c r="Z409" s="6"/>
      <c r="AG409" t="str">
        <f t="shared" si="63"/>
        <v/>
      </c>
      <c r="AH409" s="6"/>
      <c r="AO409" t="str">
        <f t="shared" si="64"/>
        <v/>
      </c>
      <c r="AP409" s="6"/>
      <c r="AW409" t="str">
        <f t="shared" si="65"/>
        <v/>
      </c>
      <c r="AX409" s="6"/>
      <c r="BE409" t="str">
        <f t="shared" si="66"/>
        <v/>
      </c>
      <c r="BF409" s="6"/>
      <c r="BM409" t="str">
        <f t="shared" si="67"/>
        <v/>
      </c>
      <c r="BN409" s="6"/>
      <c r="BU409" t="str">
        <f t="shared" si="68"/>
        <v/>
      </c>
      <c r="BV409" s="6"/>
      <c r="CC409" t="str">
        <f t="shared" si="69"/>
        <v/>
      </c>
    </row>
    <row r="410" spans="2:81" x14ac:dyDescent="0.35">
      <c r="B410" s="6"/>
      <c r="I410" t="str">
        <f t="shared" si="60"/>
        <v/>
      </c>
      <c r="J410" s="6"/>
      <c r="Q410" t="str">
        <f t="shared" si="61"/>
        <v/>
      </c>
      <c r="R410" s="6"/>
      <c r="Y410" t="str">
        <f t="shared" si="62"/>
        <v/>
      </c>
      <c r="Z410" s="6"/>
      <c r="AG410" t="str">
        <f t="shared" si="63"/>
        <v/>
      </c>
      <c r="AH410" s="6"/>
      <c r="AO410" t="str">
        <f t="shared" si="64"/>
        <v/>
      </c>
      <c r="AP410" s="6"/>
      <c r="AW410" t="str">
        <f t="shared" si="65"/>
        <v/>
      </c>
      <c r="AX410" s="6"/>
      <c r="BE410" t="str">
        <f t="shared" si="66"/>
        <v/>
      </c>
      <c r="BF410" s="6"/>
      <c r="BM410" t="str">
        <f t="shared" si="67"/>
        <v/>
      </c>
      <c r="BN410" s="6"/>
      <c r="BU410" t="str">
        <f t="shared" si="68"/>
        <v/>
      </c>
      <c r="BV410" s="6"/>
      <c r="CC410" t="str">
        <f t="shared" si="69"/>
        <v/>
      </c>
    </row>
    <row r="411" spans="2:81" x14ac:dyDescent="0.35">
      <c r="B411" s="6"/>
      <c r="I411" t="str">
        <f t="shared" si="60"/>
        <v/>
      </c>
      <c r="J411" s="6"/>
      <c r="Q411" t="str">
        <f t="shared" si="61"/>
        <v/>
      </c>
      <c r="R411" s="6"/>
      <c r="Y411" t="str">
        <f t="shared" si="62"/>
        <v/>
      </c>
      <c r="Z411" s="6"/>
      <c r="AG411" t="str">
        <f t="shared" si="63"/>
        <v/>
      </c>
      <c r="AH411" s="6"/>
      <c r="AO411" t="str">
        <f t="shared" si="64"/>
        <v/>
      </c>
      <c r="AP411" s="6"/>
      <c r="AW411" t="str">
        <f t="shared" si="65"/>
        <v/>
      </c>
      <c r="AX411" s="6"/>
      <c r="BE411" t="str">
        <f t="shared" si="66"/>
        <v/>
      </c>
      <c r="BF411" s="6"/>
      <c r="BM411" t="str">
        <f t="shared" si="67"/>
        <v/>
      </c>
      <c r="BN411" s="6"/>
      <c r="BU411" t="str">
        <f t="shared" si="68"/>
        <v/>
      </c>
      <c r="BV411" s="6"/>
      <c r="CC411" t="str">
        <f t="shared" si="69"/>
        <v/>
      </c>
    </row>
    <row r="412" spans="2:81" x14ac:dyDescent="0.35">
      <c r="B412" s="6"/>
      <c r="I412" t="str">
        <f t="shared" si="60"/>
        <v/>
      </c>
      <c r="J412" s="6"/>
      <c r="Q412" t="str">
        <f t="shared" si="61"/>
        <v/>
      </c>
      <c r="R412" s="6"/>
      <c r="Y412" t="str">
        <f t="shared" si="62"/>
        <v/>
      </c>
      <c r="Z412" s="6"/>
      <c r="AG412" t="str">
        <f t="shared" si="63"/>
        <v/>
      </c>
      <c r="AH412" s="6"/>
      <c r="AO412" t="str">
        <f t="shared" si="64"/>
        <v/>
      </c>
      <c r="AP412" s="6"/>
      <c r="AW412" t="str">
        <f t="shared" si="65"/>
        <v/>
      </c>
      <c r="AX412" s="6"/>
      <c r="BE412" t="str">
        <f t="shared" si="66"/>
        <v/>
      </c>
      <c r="BF412" s="6"/>
      <c r="BM412" t="str">
        <f t="shared" si="67"/>
        <v/>
      </c>
      <c r="BN412" s="6"/>
      <c r="BU412" t="str">
        <f t="shared" si="68"/>
        <v/>
      </c>
      <c r="BV412" s="6"/>
      <c r="CC412" t="str">
        <f t="shared" si="69"/>
        <v/>
      </c>
    </row>
    <row r="413" spans="2:81" x14ac:dyDescent="0.35">
      <c r="B413" s="6"/>
      <c r="I413" t="str">
        <f t="shared" si="60"/>
        <v/>
      </c>
      <c r="J413" s="6"/>
      <c r="Q413" t="str">
        <f t="shared" si="61"/>
        <v/>
      </c>
      <c r="R413" s="6"/>
      <c r="Y413" t="str">
        <f t="shared" si="62"/>
        <v/>
      </c>
      <c r="Z413" s="6"/>
      <c r="AG413" t="str">
        <f t="shared" si="63"/>
        <v/>
      </c>
      <c r="AH413" s="6"/>
      <c r="AO413" t="str">
        <f t="shared" si="64"/>
        <v/>
      </c>
      <c r="AP413" s="6"/>
      <c r="AW413" t="str">
        <f t="shared" si="65"/>
        <v/>
      </c>
      <c r="AX413" s="6"/>
      <c r="BE413" t="str">
        <f t="shared" si="66"/>
        <v/>
      </c>
      <c r="BF413" s="6"/>
      <c r="BM413" t="str">
        <f t="shared" si="67"/>
        <v/>
      </c>
      <c r="BN413" s="6"/>
      <c r="BU413" t="str">
        <f t="shared" si="68"/>
        <v/>
      </c>
      <c r="BV413" s="6"/>
      <c r="CC413" t="str">
        <f t="shared" si="69"/>
        <v/>
      </c>
    </row>
    <row r="414" spans="2:81" x14ac:dyDescent="0.35">
      <c r="B414" s="6"/>
      <c r="I414" t="str">
        <f t="shared" si="60"/>
        <v/>
      </c>
      <c r="J414" s="6"/>
      <c r="Q414" t="str">
        <f t="shared" si="61"/>
        <v/>
      </c>
      <c r="R414" s="6"/>
      <c r="Y414" t="str">
        <f t="shared" si="62"/>
        <v/>
      </c>
      <c r="Z414" s="6"/>
      <c r="AG414" t="str">
        <f t="shared" si="63"/>
        <v/>
      </c>
      <c r="AH414" s="6"/>
      <c r="AO414" t="str">
        <f t="shared" si="64"/>
        <v/>
      </c>
      <c r="AP414" s="6"/>
      <c r="AW414" t="str">
        <f t="shared" si="65"/>
        <v/>
      </c>
      <c r="AX414" s="6"/>
      <c r="BE414" t="str">
        <f t="shared" si="66"/>
        <v/>
      </c>
      <c r="BF414" s="6"/>
      <c r="BM414" t="str">
        <f t="shared" si="67"/>
        <v/>
      </c>
      <c r="BN414" s="6"/>
      <c r="BU414" t="str">
        <f t="shared" si="68"/>
        <v/>
      </c>
      <c r="BV414" s="6"/>
      <c r="CC414" t="str">
        <f t="shared" si="69"/>
        <v/>
      </c>
    </row>
    <row r="415" spans="2:81" x14ac:dyDescent="0.35">
      <c r="B415" s="6"/>
      <c r="I415" t="str">
        <f t="shared" si="60"/>
        <v/>
      </c>
      <c r="J415" s="6"/>
      <c r="Q415" t="str">
        <f t="shared" si="61"/>
        <v/>
      </c>
      <c r="R415" s="6"/>
      <c r="Y415" t="str">
        <f t="shared" si="62"/>
        <v/>
      </c>
      <c r="Z415" s="6"/>
      <c r="AG415" t="str">
        <f t="shared" si="63"/>
        <v/>
      </c>
      <c r="AH415" s="6"/>
      <c r="AO415" t="str">
        <f t="shared" si="64"/>
        <v/>
      </c>
      <c r="AP415" s="6"/>
      <c r="AW415" t="str">
        <f t="shared" si="65"/>
        <v/>
      </c>
      <c r="AX415" s="6"/>
      <c r="BE415" t="str">
        <f t="shared" si="66"/>
        <v/>
      </c>
      <c r="BF415" s="6"/>
      <c r="BM415" t="str">
        <f t="shared" si="67"/>
        <v/>
      </c>
      <c r="BN415" s="6"/>
      <c r="BU415" t="str">
        <f t="shared" si="68"/>
        <v/>
      </c>
      <c r="BV415" s="6"/>
      <c r="CC415" t="str">
        <f t="shared" si="69"/>
        <v/>
      </c>
    </row>
    <row r="416" spans="2:81" x14ac:dyDescent="0.35">
      <c r="B416" s="6"/>
      <c r="I416" t="str">
        <f t="shared" si="60"/>
        <v/>
      </c>
      <c r="J416" s="6"/>
      <c r="Q416" t="str">
        <f t="shared" si="61"/>
        <v/>
      </c>
      <c r="R416" s="6"/>
      <c r="Y416" t="str">
        <f t="shared" si="62"/>
        <v/>
      </c>
      <c r="Z416" s="6"/>
      <c r="AG416" t="str">
        <f t="shared" si="63"/>
        <v/>
      </c>
      <c r="AH416" s="6"/>
      <c r="AO416" t="str">
        <f t="shared" si="64"/>
        <v/>
      </c>
      <c r="AP416" s="6"/>
      <c r="AW416" t="str">
        <f t="shared" si="65"/>
        <v/>
      </c>
      <c r="AX416" s="6"/>
      <c r="BE416" t="str">
        <f t="shared" si="66"/>
        <v/>
      </c>
      <c r="BF416" s="6"/>
      <c r="BM416" t="str">
        <f t="shared" si="67"/>
        <v/>
      </c>
      <c r="BN416" s="6"/>
      <c r="BU416" t="str">
        <f t="shared" si="68"/>
        <v/>
      </c>
      <c r="BV416" s="6"/>
      <c r="CC416" t="str">
        <f t="shared" si="69"/>
        <v/>
      </c>
    </row>
    <row r="417" spans="2:81" x14ac:dyDescent="0.35">
      <c r="B417" s="6"/>
      <c r="I417" t="str">
        <f t="shared" si="60"/>
        <v/>
      </c>
      <c r="J417" s="6"/>
      <c r="Q417" t="str">
        <f t="shared" si="61"/>
        <v/>
      </c>
      <c r="R417" s="6"/>
      <c r="Y417" t="str">
        <f t="shared" si="62"/>
        <v/>
      </c>
      <c r="Z417" s="6"/>
      <c r="AG417" t="str">
        <f t="shared" si="63"/>
        <v/>
      </c>
      <c r="AH417" s="6"/>
      <c r="AO417" t="str">
        <f t="shared" si="64"/>
        <v/>
      </c>
      <c r="AP417" s="6"/>
      <c r="AW417" t="str">
        <f t="shared" si="65"/>
        <v/>
      </c>
      <c r="AX417" s="6"/>
      <c r="BE417" t="str">
        <f t="shared" si="66"/>
        <v/>
      </c>
      <c r="BF417" s="6"/>
      <c r="BM417" t="str">
        <f t="shared" si="67"/>
        <v/>
      </c>
      <c r="BN417" s="6"/>
      <c r="BU417" t="str">
        <f t="shared" si="68"/>
        <v/>
      </c>
      <c r="BV417" s="6"/>
      <c r="CC417" t="str">
        <f t="shared" si="69"/>
        <v/>
      </c>
    </row>
    <row r="418" spans="2:81" x14ac:dyDescent="0.35">
      <c r="B418" s="6"/>
      <c r="I418" t="str">
        <f t="shared" si="60"/>
        <v/>
      </c>
      <c r="J418" s="6"/>
      <c r="Q418" t="str">
        <f t="shared" si="61"/>
        <v/>
      </c>
      <c r="R418" s="6"/>
      <c r="Y418" t="str">
        <f t="shared" si="62"/>
        <v/>
      </c>
      <c r="Z418" s="6"/>
      <c r="AG418" t="str">
        <f t="shared" si="63"/>
        <v/>
      </c>
      <c r="AH418" s="6"/>
      <c r="AO418" t="str">
        <f t="shared" si="64"/>
        <v/>
      </c>
      <c r="AP418" s="6"/>
      <c r="AW418" t="str">
        <f t="shared" si="65"/>
        <v/>
      </c>
      <c r="AX418" s="6"/>
      <c r="BE418" t="str">
        <f t="shared" si="66"/>
        <v/>
      </c>
      <c r="BF418" s="6"/>
      <c r="BM418" t="str">
        <f t="shared" si="67"/>
        <v/>
      </c>
      <c r="BN418" s="6"/>
      <c r="BU418" t="str">
        <f t="shared" si="68"/>
        <v/>
      </c>
      <c r="BV418" s="6"/>
      <c r="CC418" t="str">
        <f t="shared" si="69"/>
        <v/>
      </c>
    </row>
    <row r="419" spans="2:81" x14ac:dyDescent="0.35">
      <c r="B419" s="6"/>
      <c r="I419" t="str">
        <f t="shared" si="60"/>
        <v/>
      </c>
      <c r="J419" s="6"/>
      <c r="Q419" t="str">
        <f t="shared" si="61"/>
        <v/>
      </c>
      <c r="R419" s="6"/>
      <c r="Y419" t="str">
        <f t="shared" si="62"/>
        <v/>
      </c>
      <c r="Z419" s="6"/>
      <c r="AG419" t="str">
        <f t="shared" si="63"/>
        <v/>
      </c>
      <c r="AH419" s="6"/>
      <c r="AO419" t="str">
        <f t="shared" si="64"/>
        <v/>
      </c>
      <c r="AP419" s="6"/>
      <c r="AW419" t="str">
        <f t="shared" si="65"/>
        <v/>
      </c>
      <c r="AX419" s="6"/>
      <c r="BE419" t="str">
        <f t="shared" si="66"/>
        <v/>
      </c>
      <c r="BF419" s="6"/>
      <c r="BM419" t="str">
        <f t="shared" si="67"/>
        <v/>
      </c>
      <c r="BN419" s="6"/>
      <c r="BU419" t="str">
        <f t="shared" si="68"/>
        <v/>
      </c>
      <c r="BV419" s="6"/>
      <c r="CC419" t="str">
        <f t="shared" si="69"/>
        <v/>
      </c>
    </row>
    <row r="420" spans="2:81" x14ac:dyDescent="0.35">
      <c r="B420" s="6"/>
      <c r="I420" t="str">
        <f t="shared" si="60"/>
        <v/>
      </c>
      <c r="J420" s="6"/>
      <c r="Q420" t="str">
        <f t="shared" si="61"/>
        <v/>
      </c>
      <c r="R420" s="6"/>
      <c r="Y420" t="str">
        <f t="shared" si="62"/>
        <v/>
      </c>
      <c r="Z420" s="6"/>
      <c r="AG420" t="str">
        <f t="shared" si="63"/>
        <v/>
      </c>
      <c r="AH420" s="6"/>
      <c r="AO420" t="str">
        <f t="shared" si="64"/>
        <v/>
      </c>
      <c r="AP420" s="6"/>
      <c r="AW420" t="str">
        <f t="shared" si="65"/>
        <v/>
      </c>
      <c r="AX420" s="6"/>
      <c r="BE420" t="str">
        <f t="shared" si="66"/>
        <v/>
      </c>
      <c r="BF420" s="6"/>
      <c r="BM420" t="str">
        <f t="shared" si="67"/>
        <v/>
      </c>
      <c r="BN420" s="6"/>
      <c r="BU420" t="str">
        <f t="shared" si="68"/>
        <v/>
      </c>
      <c r="BV420" s="6"/>
      <c r="CC420" t="str">
        <f t="shared" si="69"/>
        <v/>
      </c>
    </row>
    <row r="421" spans="2:81" x14ac:dyDescent="0.35">
      <c r="B421" s="6"/>
      <c r="I421" t="str">
        <f t="shared" si="60"/>
        <v/>
      </c>
      <c r="J421" s="6"/>
      <c r="Q421" t="str">
        <f t="shared" si="61"/>
        <v/>
      </c>
      <c r="R421" s="6"/>
      <c r="Y421" t="str">
        <f t="shared" si="62"/>
        <v/>
      </c>
      <c r="Z421" s="6"/>
      <c r="AG421" t="str">
        <f t="shared" si="63"/>
        <v/>
      </c>
      <c r="AH421" s="6"/>
      <c r="AO421" t="str">
        <f t="shared" si="64"/>
        <v/>
      </c>
      <c r="AP421" s="6"/>
      <c r="AW421" t="str">
        <f t="shared" si="65"/>
        <v/>
      </c>
      <c r="AX421" s="6"/>
      <c r="BE421" t="str">
        <f t="shared" si="66"/>
        <v/>
      </c>
      <c r="BF421" s="6"/>
      <c r="BM421" t="str">
        <f t="shared" si="67"/>
        <v/>
      </c>
      <c r="BN421" s="6"/>
      <c r="BU421" t="str">
        <f t="shared" si="68"/>
        <v/>
      </c>
      <c r="BV421" s="6"/>
      <c r="CC421" t="str">
        <f t="shared" si="69"/>
        <v/>
      </c>
    </row>
    <row r="422" spans="2:81" x14ac:dyDescent="0.35">
      <c r="B422" s="6"/>
      <c r="I422" t="str">
        <f t="shared" si="60"/>
        <v/>
      </c>
      <c r="J422" s="6"/>
      <c r="Q422" t="str">
        <f t="shared" si="61"/>
        <v/>
      </c>
      <c r="R422" s="6"/>
      <c r="Y422" t="str">
        <f t="shared" si="62"/>
        <v/>
      </c>
      <c r="Z422" s="6"/>
      <c r="AG422" t="str">
        <f t="shared" si="63"/>
        <v/>
      </c>
      <c r="AH422" s="6"/>
      <c r="AO422" t="str">
        <f t="shared" si="64"/>
        <v/>
      </c>
      <c r="AP422" s="6"/>
      <c r="AW422" t="str">
        <f t="shared" si="65"/>
        <v/>
      </c>
      <c r="AX422" s="6"/>
      <c r="BE422" t="str">
        <f t="shared" si="66"/>
        <v/>
      </c>
      <c r="BF422" s="6"/>
      <c r="BM422" t="str">
        <f t="shared" si="67"/>
        <v/>
      </c>
      <c r="BN422" s="6"/>
      <c r="BU422" t="str">
        <f t="shared" si="68"/>
        <v/>
      </c>
      <c r="BV422" s="6"/>
      <c r="CC422" t="str">
        <f t="shared" si="69"/>
        <v/>
      </c>
    </row>
    <row r="423" spans="2:81" x14ac:dyDescent="0.35">
      <c r="B423" s="6"/>
      <c r="I423" t="str">
        <f t="shared" si="60"/>
        <v/>
      </c>
      <c r="J423" s="6"/>
      <c r="Q423" t="str">
        <f t="shared" si="61"/>
        <v/>
      </c>
      <c r="R423" s="6"/>
      <c r="Y423" t="str">
        <f t="shared" si="62"/>
        <v/>
      </c>
      <c r="Z423" s="6"/>
      <c r="AG423" t="str">
        <f t="shared" si="63"/>
        <v/>
      </c>
      <c r="AH423" s="6"/>
      <c r="AO423" t="str">
        <f t="shared" si="64"/>
        <v/>
      </c>
      <c r="AP423" s="6"/>
      <c r="AW423" t="str">
        <f t="shared" si="65"/>
        <v/>
      </c>
      <c r="AX423" s="6"/>
      <c r="BE423" t="str">
        <f t="shared" si="66"/>
        <v/>
      </c>
      <c r="BF423" s="6"/>
      <c r="BM423" t="str">
        <f t="shared" si="67"/>
        <v/>
      </c>
      <c r="BN423" s="6"/>
      <c r="BU423" t="str">
        <f t="shared" si="68"/>
        <v/>
      </c>
      <c r="BV423" s="6"/>
      <c r="CC423" t="str">
        <f t="shared" si="69"/>
        <v/>
      </c>
    </row>
    <row r="424" spans="2:81" x14ac:dyDescent="0.35">
      <c r="B424" s="6"/>
      <c r="I424" t="str">
        <f t="shared" si="60"/>
        <v/>
      </c>
      <c r="J424" s="6"/>
      <c r="Q424" t="str">
        <f t="shared" si="61"/>
        <v/>
      </c>
      <c r="R424" s="6"/>
      <c r="Y424" t="str">
        <f t="shared" si="62"/>
        <v/>
      </c>
      <c r="Z424" s="6"/>
      <c r="AG424" t="str">
        <f t="shared" si="63"/>
        <v/>
      </c>
      <c r="AH424" s="6"/>
      <c r="AO424" t="str">
        <f t="shared" si="64"/>
        <v/>
      </c>
      <c r="AP424" s="6"/>
      <c r="AW424" t="str">
        <f t="shared" si="65"/>
        <v/>
      </c>
      <c r="AX424" s="6"/>
      <c r="BE424" t="str">
        <f t="shared" si="66"/>
        <v/>
      </c>
      <c r="BF424" s="6"/>
      <c r="BM424" t="str">
        <f t="shared" si="67"/>
        <v/>
      </c>
      <c r="BN424" s="6"/>
      <c r="BU424" t="str">
        <f t="shared" si="68"/>
        <v/>
      </c>
      <c r="BV424" s="6"/>
      <c r="CC424" t="str">
        <f t="shared" si="69"/>
        <v/>
      </c>
    </row>
    <row r="425" spans="2:81" x14ac:dyDescent="0.35">
      <c r="B425" s="6"/>
      <c r="I425" t="str">
        <f t="shared" si="60"/>
        <v/>
      </c>
      <c r="J425" s="6"/>
      <c r="Q425" t="str">
        <f t="shared" si="61"/>
        <v/>
      </c>
      <c r="R425" s="6"/>
      <c r="Y425" t="str">
        <f t="shared" si="62"/>
        <v/>
      </c>
      <c r="Z425" s="6"/>
      <c r="AG425" t="str">
        <f t="shared" si="63"/>
        <v/>
      </c>
      <c r="AH425" s="6"/>
      <c r="AO425" t="str">
        <f t="shared" si="64"/>
        <v/>
      </c>
      <c r="AP425" s="6"/>
      <c r="AW425" t="str">
        <f t="shared" si="65"/>
        <v/>
      </c>
      <c r="AX425" s="6"/>
      <c r="BE425" t="str">
        <f t="shared" si="66"/>
        <v/>
      </c>
      <c r="BF425" s="6"/>
      <c r="BM425" t="str">
        <f t="shared" si="67"/>
        <v/>
      </c>
      <c r="BN425" s="6"/>
      <c r="BU425" t="str">
        <f t="shared" si="68"/>
        <v/>
      </c>
      <c r="BV425" s="6"/>
      <c r="CC425" t="str">
        <f t="shared" si="69"/>
        <v/>
      </c>
    </row>
    <row r="426" spans="2:81" x14ac:dyDescent="0.35">
      <c r="B426" s="6"/>
      <c r="I426" t="str">
        <f t="shared" si="60"/>
        <v/>
      </c>
      <c r="J426" s="6"/>
      <c r="Q426" t="str">
        <f t="shared" si="61"/>
        <v/>
      </c>
      <c r="R426" s="6"/>
      <c r="Y426" t="str">
        <f t="shared" si="62"/>
        <v/>
      </c>
      <c r="Z426" s="6"/>
      <c r="AG426" t="str">
        <f t="shared" si="63"/>
        <v/>
      </c>
      <c r="AH426" s="6"/>
      <c r="AO426" t="str">
        <f t="shared" si="64"/>
        <v/>
      </c>
      <c r="AP426" s="6"/>
      <c r="AW426" t="str">
        <f t="shared" si="65"/>
        <v/>
      </c>
      <c r="AX426" s="6"/>
      <c r="BE426" t="str">
        <f t="shared" si="66"/>
        <v/>
      </c>
      <c r="BF426" s="6"/>
      <c r="BM426" t="str">
        <f t="shared" si="67"/>
        <v/>
      </c>
      <c r="BN426" s="6"/>
      <c r="BU426" t="str">
        <f t="shared" si="68"/>
        <v/>
      </c>
      <c r="BV426" s="6"/>
      <c r="CC426" t="str">
        <f t="shared" si="69"/>
        <v/>
      </c>
    </row>
    <row r="427" spans="2:81" x14ac:dyDescent="0.35">
      <c r="B427" s="6"/>
      <c r="I427" t="str">
        <f t="shared" si="60"/>
        <v/>
      </c>
      <c r="J427" s="6"/>
      <c r="Q427" t="str">
        <f t="shared" si="61"/>
        <v/>
      </c>
      <c r="R427" s="6"/>
      <c r="Y427" t="str">
        <f t="shared" si="62"/>
        <v/>
      </c>
      <c r="Z427" s="6"/>
      <c r="AG427" t="str">
        <f t="shared" si="63"/>
        <v/>
      </c>
      <c r="AH427" s="6"/>
      <c r="AO427" t="str">
        <f t="shared" si="64"/>
        <v/>
      </c>
      <c r="AP427" s="6"/>
      <c r="AW427" t="str">
        <f t="shared" si="65"/>
        <v/>
      </c>
      <c r="AX427" s="6"/>
      <c r="BE427" t="str">
        <f t="shared" si="66"/>
        <v/>
      </c>
      <c r="BF427" s="6"/>
      <c r="BM427" t="str">
        <f t="shared" si="67"/>
        <v/>
      </c>
      <c r="BN427" s="6"/>
      <c r="BU427" t="str">
        <f t="shared" si="68"/>
        <v/>
      </c>
      <c r="BV427" s="6"/>
      <c r="CC427" t="str">
        <f t="shared" si="69"/>
        <v/>
      </c>
    </row>
    <row r="428" spans="2:81" x14ac:dyDescent="0.35">
      <c r="B428" s="6"/>
      <c r="I428" t="str">
        <f t="shared" si="60"/>
        <v/>
      </c>
      <c r="J428" s="6"/>
      <c r="Q428" t="str">
        <f t="shared" si="61"/>
        <v/>
      </c>
      <c r="R428" s="6"/>
      <c r="Y428" t="str">
        <f t="shared" si="62"/>
        <v/>
      </c>
      <c r="Z428" s="6"/>
      <c r="AG428" t="str">
        <f t="shared" si="63"/>
        <v/>
      </c>
      <c r="AH428" s="6"/>
      <c r="AO428" t="str">
        <f t="shared" si="64"/>
        <v/>
      </c>
      <c r="AP428" s="6"/>
      <c r="AW428" t="str">
        <f t="shared" si="65"/>
        <v/>
      </c>
      <c r="AX428" s="6"/>
      <c r="BE428" t="str">
        <f t="shared" si="66"/>
        <v/>
      </c>
      <c r="BF428" s="6"/>
      <c r="BM428" t="str">
        <f t="shared" si="67"/>
        <v/>
      </c>
      <c r="BN428" s="6"/>
      <c r="BU428" t="str">
        <f t="shared" si="68"/>
        <v/>
      </c>
      <c r="BV428" s="6"/>
      <c r="CC428" t="str">
        <f t="shared" si="69"/>
        <v/>
      </c>
    </row>
    <row r="429" spans="2:81" x14ac:dyDescent="0.35">
      <c r="B429" s="6"/>
      <c r="I429" t="str">
        <f t="shared" si="60"/>
        <v/>
      </c>
      <c r="J429" s="6"/>
      <c r="Q429" t="str">
        <f t="shared" si="61"/>
        <v/>
      </c>
      <c r="R429" s="6"/>
      <c r="Y429" t="str">
        <f t="shared" si="62"/>
        <v/>
      </c>
      <c r="Z429" s="6"/>
      <c r="AG429" t="str">
        <f t="shared" si="63"/>
        <v/>
      </c>
      <c r="AH429" s="6"/>
      <c r="AO429" t="str">
        <f t="shared" si="64"/>
        <v/>
      </c>
      <c r="AP429" s="6"/>
      <c r="AW429" t="str">
        <f t="shared" si="65"/>
        <v/>
      </c>
      <c r="AX429" s="6"/>
      <c r="BE429" t="str">
        <f t="shared" si="66"/>
        <v/>
      </c>
      <c r="BF429" s="6"/>
      <c r="BM429" t="str">
        <f t="shared" si="67"/>
        <v/>
      </c>
      <c r="BN429" s="6"/>
      <c r="BU429" t="str">
        <f t="shared" si="68"/>
        <v/>
      </c>
      <c r="BV429" s="6"/>
      <c r="CC429" t="str">
        <f t="shared" si="69"/>
        <v/>
      </c>
    </row>
    <row r="430" spans="2:81" x14ac:dyDescent="0.35">
      <c r="B430" s="6"/>
      <c r="I430" t="str">
        <f t="shared" si="60"/>
        <v/>
      </c>
      <c r="J430" s="6"/>
      <c r="Q430" t="str">
        <f t="shared" si="61"/>
        <v/>
      </c>
      <c r="R430" s="6"/>
      <c r="Y430" t="str">
        <f t="shared" si="62"/>
        <v/>
      </c>
      <c r="Z430" s="6"/>
      <c r="AG430" t="str">
        <f t="shared" si="63"/>
        <v/>
      </c>
      <c r="AH430" s="6"/>
      <c r="AO430" t="str">
        <f t="shared" si="64"/>
        <v/>
      </c>
      <c r="AP430" s="6"/>
      <c r="AW430" t="str">
        <f t="shared" si="65"/>
        <v/>
      </c>
      <c r="AX430" s="6"/>
      <c r="BE430" t="str">
        <f t="shared" si="66"/>
        <v/>
      </c>
      <c r="BF430" s="6"/>
      <c r="BM430" t="str">
        <f t="shared" si="67"/>
        <v/>
      </c>
      <c r="BN430" s="6"/>
      <c r="BU430" t="str">
        <f t="shared" si="68"/>
        <v/>
      </c>
      <c r="BV430" s="6"/>
      <c r="CC430" t="str">
        <f t="shared" si="69"/>
        <v/>
      </c>
    </row>
    <row r="431" spans="2:81" x14ac:dyDescent="0.35">
      <c r="B431" s="6"/>
      <c r="I431" t="str">
        <f t="shared" si="60"/>
        <v/>
      </c>
      <c r="J431" s="6"/>
      <c r="Q431" t="str">
        <f t="shared" si="61"/>
        <v/>
      </c>
      <c r="R431" s="6"/>
      <c r="Y431" t="str">
        <f t="shared" si="62"/>
        <v/>
      </c>
      <c r="Z431" s="6"/>
      <c r="AG431" t="str">
        <f t="shared" si="63"/>
        <v/>
      </c>
      <c r="AH431" s="6"/>
      <c r="AO431" t="str">
        <f t="shared" si="64"/>
        <v/>
      </c>
      <c r="AP431" s="6"/>
      <c r="AW431" t="str">
        <f t="shared" si="65"/>
        <v/>
      </c>
      <c r="AX431" s="6"/>
      <c r="BE431" t="str">
        <f t="shared" si="66"/>
        <v/>
      </c>
      <c r="BF431" s="6"/>
      <c r="BM431" t="str">
        <f t="shared" si="67"/>
        <v/>
      </c>
      <c r="BN431" s="6"/>
      <c r="BU431" t="str">
        <f t="shared" si="68"/>
        <v/>
      </c>
      <c r="BV431" s="6"/>
      <c r="CC431" t="str">
        <f t="shared" si="69"/>
        <v/>
      </c>
    </row>
    <row r="432" spans="2:81" x14ac:dyDescent="0.35">
      <c r="B432" s="6"/>
      <c r="I432" t="str">
        <f t="shared" si="60"/>
        <v/>
      </c>
      <c r="J432" s="6"/>
      <c r="Q432" t="str">
        <f t="shared" si="61"/>
        <v/>
      </c>
      <c r="R432" s="6"/>
      <c r="Y432" t="str">
        <f t="shared" si="62"/>
        <v/>
      </c>
      <c r="Z432" s="6"/>
      <c r="AG432" t="str">
        <f t="shared" si="63"/>
        <v/>
      </c>
      <c r="AH432" s="6"/>
      <c r="AO432" t="str">
        <f t="shared" si="64"/>
        <v/>
      </c>
      <c r="AP432" s="6"/>
      <c r="AW432" t="str">
        <f t="shared" si="65"/>
        <v/>
      </c>
      <c r="AX432" s="6"/>
      <c r="BE432" t="str">
        <f t="shared" si="66"/>
        <v/>
      </c>
      <c r="BF432" s="6"/>
      <c r="BM432" t="str">
        <f t="shared" si="67"/>
        <v/>
      </c>
      <c r="BN432" s="6"/>
      <c r="BU432" t="str">
        <f t="shared" si="68"/>
        <v/>
      </c>
      <c r="BV432" s="6"/>
      <c r="CC432" t="str">
        <f t="shared" si="69"/>
        <v/>
      </c>
    </row>
    <row r="433" spans="2:81" x14ac:dyDescent="0.35">
      <c r="B433" s="6"/>
      <c r="I433" t="str">
        <f t="shared" si="60"/>
        <v/>
      </c>
      <c r="J433" s="6"/>
      <c r="Q433" t="str">
        <f t="shared" si="61"/>
        <v/>
      </c>
      <c r="R433" s="6"/>
      <c r="Y433" t="str">
        <f t="shared" si="62"/>
        <v/>
      </c>
      <c r="Z433" s="6"/>
      <c r="AG433" t="str">
        <f t="shared" si="63"/>
        <v/>
      </c>
      <c r="AH433" s="6"/>
      <c r="AO433" t="str">
        <f t="shared" si="64"/>
        <v/>
      </c>
      <c r="AP433" s="6"/>
      <c r="AW433" t="str">
        <f t="shared" si="65"/>
        <v/>
      </c>
      <c r="AX433" s="6"/>
      <c r="BE433" t="str">
        <f t="shared" si="66"/>
        <v/>
      </c>
      <c r="BF433" s="6"/>
      <c r="BM433" t="str">
        <f t="shared" si="67"/>
        <v/>
      </c>
      <c r="BN433" s="6"/>
      <c r="BU433" t="str">
        <f t="shared" si="68"/>
        <v/>
      </c>
      <c r="BV433" s="6"/>
      <c r="CC433" t="str">
        <f t="shared" si="69"/>
        <v/>
      </c>
    </row>
    <row r="434" spans="2:81" x14ac:dyDescent="0.35">
      <c r="B434" s="6"/>
      <c r="I434" t="str">
        <f t="shared" si="60"/>
        <v/>
      </c>
      <c r="J434" s="6"/>
      <c r="Q434" t="str">
        <f t="shared" si="61"/>
        <v/>
      </c>
      <c r="R434" s="6"/>
      <c r="Y434" t="str">
        <f t="shared" si="62"/>
        <v/>
      </c>
      <c r="Z434" s="6"/>
      <c r="AG434" t="str">
        <f t="shared" si="63"/>
        <v/>
      </c>
      <c r="AH434" s="6"/>
      <c r="AO434" t="str">
        <f t="shared" si="64"/>
        <v/>
      </c>
      <c r="AP434" s="6"/>
      <c r="AW434" t="str">
        <f t="shared" si="65"/>
        <v/>
      </c>
      <c r="AX434" s="6"/>
      <c r="BE434" t="str">
        <f t="shared" si="66"/>
        <v/>
      </c>
      <c r="BF434" s="6"/>
      <c r="BM434" t="str">
        <f t="shared" si="67"/>
        <v/>
      </c>
      <c r="BN434" s="6"/>
      <c r="BU434" t="str">
        <f t="shared" si="68"/>
        <v/>
      </c>
      <c r="BV434" s="6"/>
      <c r="CC434" t="str">
        <f t="shared" si="69"/>
        <v/>
      </c>
    </row>
    <row r="435" spans="2:81" x14ac:dyDescent="0.35">
      <c r="B435" s="6"/>
      <c r="I435" t="str">
        <f t="shared" si="60"/>
        <v/>
      </c>
      <c r="J435" s="6"/>
      <c r="Q435" t="str">
        <f t="shared" si="61"/>
        <v/>
      </c>
      <c r="R435" s="6"/>
      <c r="Y435" t="str">
        <f t="shared" si="62"/>
        <v/>
      </c>
      <c r="Z435" s="6"/>
      <c r="AG435" t="str">
        <f t="shared" si="63"/>
        <v/>
      </c>
      <c r="AH435" s="6"/>
      <c r="AO435" t="str">
        <f t="shared" si="64"/>
        <v/>
      </c>
      <c r="AP435" s="6"/>
      <c r="AW435" t="str">
        <f t="shared" si="65"/>
        <v/>
      </c>
      <c r="AX435" s="6"/>
      <c r="BE435" t="str">
        <f t="shared" si="66"/>
        <v/>
      </c>
      <c r="BF435" s="6"/>
      <c r="BM435" t="str">
        <f t="shared" si="67"/>
        <v/>
      </c>
      <c r="BN435" s="6"/>
      <c r="BU435" t="str">
        <f t="shared" si="68"/>
        <v/>
      </c>
      <c r="BV435" s="6"/>
      <c r="CC435" t="str">
        <f t="shared" si="69"/>
        <v/>
      </c>
    </row>
    <row r="436" spans="2:81" x14ac:dyDescent="0.35">
      <c r="B436" s="6"/>
      <c r="I436" t="str">
        <f t="shared" si="60"/>
        <v/>
      </c>
      <c r="J436" s="6"/>
      <c r="Q436" t="str">
        <f t="shared" si="61"/>
        <v/>
      </c>
      <c r="R436" s="6"/>
      <c r="Y436" t="str">
        <f t="shared" si="62"/>
        <v/>
      </c>
      <c r="Z436" s="6"/>
      <c r="AG436" t="str">
        <f t="shared" si="63"/>
        <v/>
      </c>
      <c r="AH436" s="6"/>
      <c r="AO436" t="str">
        <f t="shared" si="64"/>
        <v/>
      </c>
      <c r="AP436" s="6"/>
      <c r="AW436" t="str">
        <f t="shared" si="65"/>
        <v/>
      </c>
      <c r="AX436" s="6"/>
      <c r="BE436" t="str">
        <f t="shared" si="66"/>
        <v/>
      </c>
      <c r="BF436" s="6"/>
      <c r="BM436" t="str">
        <f t="shared" si="67"/>
        <v/>
      </c>
      <c r="BN436" s="6"/>
      <c r="BU436" t="str">
        <f t="shared" si="68"/>
        <v/>
      </c>
      <c r="BV436" s="6"/>
      <c r="CC436" t="str">
        <f t="shared" si="69"/>
        <v/>
      </c>
    </row>
    <row r="437" spans="2:81" x14ac:dyDescent="0.35">
      <c r="B437" s="6"/>
      <c r="I437" t="str">
        <f t="shared" si="60"/>
        <v/>
      </c>
      <c r="J437" s="6"/>
      <c r="Q437" t="str">
        <f t="shared" si="61"/>
        <v/>
      </c>
      <c r="R437" s="6"/>
      <c r="Y437" t="str">
        <f t="shared" si="62"/>
        <v/>
      </c>
      <c r="Z437" s="6"/>
      <c r="AG437" t="str">
        <f t="shared" si="63"/>
        <v/>
      </c>
      <c r="AH437" s="6"/>
      <c r="AO437" t="str">
        <f t="shared" si="64"/>
        <v/>
      </c>
      <c r="AP437" s="6"/>
      <c r="AW437" t="str">
        <f t="shared" si="65"/>
        <v/>
      </c>
      <c r="AX437" s="6"/>
      <c r="BE437" t="str">
        <f t="shared" si="66"/>
        <v/>
      </c>
      <c r="BF437" s="6"/>
      <c r="BM437" t="str">
        <f t="shared" si="67"/>
        <v/>
      </c>
      <c r="BN437" s="6"/>
      <c r="BU437" t="str">
        <f t="shared" si="68"/>
        <v/>
      </c>
      <c r="BV437" s="6"/>
      <c r="CC437" t="str">
        <f t="shared" si="69"/>
        <v/>
      </c>
    </row>
    <row r="438" spans="2:81" x14ac:dyDescent="0.35">
      <c r="B438" s="6"/>
      <c r="I438" t="str">
        <f t="shared" si="60"/>
        <v/>
      </c>
      <c r="J438" s="6"/>
      <c r="Q438" t="str">
        <f t="shared" si="61"/>
        <v/>
      </c>
      <c r="R438" s="6"/>
      <c r="Y438" t="str">
        <f t="shared" si="62"/>
        <v/>
      </c>
      <c r="Z438" s="6"/>
      <c r="AG438" t="str">
        <f t="shared" si="63"/>
        <v/>
      </c>
      <c r="AH438" s="6"/>
      <c r="AO438" t="str">
        <f t="shared" si="64"/>
        <v/>
      </c>
      <c r="AP438" s="6"/>
      <c r="AW438" t="str">
        <f t="shared" si="65"/>
        <v/>
      </c>
      <c r="AX438" s="6"/>
      <c r="BE438" t="str">
        <f t="shared" si="66"/>
        <v/>
      </c>
      <c r="BF438" s="6"/>
      <c r="BM438" t="str">
        <f t="shared" si="67"/>
        <v/>
      </c>
      <c r="BN438" s="6"/>
      <c r="BU438" t="str">
        <f t="shared" si="68"/>
        <v/>
      </c>
      <c r="BV438" s="6"/>
      <c r="CC438" t="str">
        <f t="shared" si="69"/>
        <v/>
      </c>
    </row>
    <row r="439" spans="2:81" x14ac:dyDescent="0.35">
      <c r="B439" s="6"/>
      <c r="I439" t="str">
        <f t="shared" si="60"/>
        <v/>
      </c>
      <c r="J439" s="6"/>
      <c r="Q439" t="str">
        <f t="shared" si="61"/>
        <v/>
      </c>
      <c r="R439" s="6"/>
      <c r="Y439" t="str">
        <f t="shared" si="62"/>
        <v/>
      </c>
      <c r="Z439" s="6"/>
      <c r="AG439" t="str">
        <f t="shared" si="63"/>
        <v/>
      </c>
      <c r="AH439" s="6"/>
      <c r="AO439" t="str">
        <f t="shared" si="64"/>
        <v/>
      </c>
      <c r="AP439" s="6"/>
      <c r="AW439" t="str">
        <f t="shared" si="65"/>
        <v/>
      </c>
      <c r="AX439" s="6"/>
      <c r="BE439" t="str">
        <f t="shared" si="66"/>
        <v/>
      </c>
      <c r="BF439" s="6"/>
      <c r="BM439" t="str">
        <f t="shared" si="67"/>
        <v/>
      </c>
      <c r="BN439" s="6"/>
      <c r="BU439" t="str">
        <f t="shared" si="68"/>
        <v/>
      </c>
      <c r="BV439" s="6"/>
      <c r="CC439" t="str">
        <f t="shared" si="69"/>
        <v/>
      </c>
    </row>
    <row r="440" spans="2:81" x14ac:dyDescent="0.35">
      <c r="B440" s="6"/>
      <c r="I440" t="str">
        <f t="shared" si="60"/>
        <v/>
      </c>
      <c r="J440" s="6"/>
      <c r="Q440" t="str">
        <f t="shared" si="61"/>
        <v/>
      </c>
      <c r="R440" s="6"/>
      <c r="Y440" t="str">
        <f t="shared" si="62"/>
        <v/>
      </c>
      <c r="Z440" s="6"/>
      <c r="AG440" t="str">
        <f t="shared" si="63"/>
        <v/>
      </c>
      <c r="AH440" s="6"/>
      <c r="AO440" t="str">
        <f t="shared" si="64"/>
        <v/>
      </c>
      <c r="AP440" s="6"/>
      <c r="AW440" t="str">
        <f t="shared" si="65"/>
        <v/>
      </c>
      <c r="AX440" s="6"/>
      <c r="BE440" t="str">
        <f t="shared" si="66"/>
        <v/>
      </c>
      <c r="BF440" s="6"/>
      <c r="BM440" t="str">
        <f t="shared" si="67"/>
        <v/>
      </c>
      <c r="BN440" s="6"/>
      <c r="BU440" t="str">
        <f t="shared" si="68"/>
        <v/>
      </c>
      <c r="BV440" s="6"/>
      <c r="CC440" t="str">
        <f t="shared" si="69"/>
        <v/>
      </c>
    </row>
    <row r="441" spans="2:81" x14ac:dyDescent="0.35">
      <c r="B441" s="6"/>
      <c r="I441" t="str">
        <f t="shared" si="60"/>
        <v/>
      </c>
      <c r="J441" s="6"/>
      <c r="Q441" t="str">
        <f t="shared" si="61"/>
        <v/>
      </c>
      <c r="R441" s="6"/>
      <c r="Y441" t="str">
        <f t="shared" si="62"/>
        <v/>
      </c>
      <c r="Z441" s="6"/>
      <c r="AG441" t="str">
        <f t="shared" si="63"/>
        <v/>
      </c>
      <c r="AH441" s="6"/>
      <c r="AO441" t="str">
        <f t="shared" si="64"/>
        <v/>
      </c>
      <c r="AP441" s="6"/>
      <c r="AW441" t="str">
        <f t="shared" si="65"/>
        <v/>
      </c>
      <c r="AX441" s="6"/>
      <c r="BE441" t="str">
        <f t="shared" si="66"/>
        <v/>
      </c>
      <c r="BF441" s="6"/>
      <c r="BM441" t="str">
        <f t="shared" si="67"/>
        <v/>
      </c>
      <c r="BN441" s="6"/>
      <c r="BU441" t="str">
        <f t="shared" si="68"/>
        <v/>
      </c>
      <c r="BV441" s="6"/>
      <c r="CC441" t="str">
        <f t="shared" si="69"/>
        <v/>
      </c>
    </row>
    <row r="442" spans="2:81" x14ac:dyDescent="0.35">
      <c r="B442" s="6"/>
      <c r="I442" t="str">
        <f t="shared" si="60"/>
        <v/>
      </c>
      <c r="J442" s="6"/>
      <c r="Q442" t="str">
        <f t="shared" si="61"/>
        <v/>
      </c>
      <c r="R442" s="6"/>
      <c r="Y442" t="str">
        <f t="shared" si="62"/>
        <v/>
      </c>
      <c r="Z442" s="6"/>
      <c r="AG442" t="str">
        <f t="shared" si="63"/>
        <v/>
      </c>
      <c r="AH442" s="6"/>
      <c r="AO442" t="str">
        <f t="shared" si="64"/>
        <v/>
      </c>
      <c r="AP442" s="6"/>
      <c r="AW442" t="str">
        <f t="shared" si="65"/>
        <v/>
      </c>
      <c r="AX442" s="6"/>
      <c r="BE442" t="str">
        <f t="shared" si="66"/>
        <v/>
      </c>
      <c r="BF442" s="6"/>
      <c r="BM442" t="str">
        <f t="shared" si="67"/>
        <v/>
      </c>
      <c r="BN442" s="6"/>
      <c r="BU442" t="str">
        <f t="shared" si="68"/>
        <v/>
      </c>
      <c r="BV442" s="6"/>
      <c r="CC442" t="str">
        <f t="shared" si="69"/>
        <v/>
      </c>
    </row>
    <row r="443" spans="2:81" x14ac:dyDescent="0.35">
      <c r="B443" s="6"/>
      <c r="I443" t="str">
        <f t="shared" si="60"/>
        <v/>
      </c>
      <c r="J443" s="6"/>
      <c r="Q443" t="str">
        <f t="shared" si="61"/>
        <v/>
      </c>
      <c r="R443" s="6"/>
      <c r="Y443" t="str">
        <f t="shared" si="62"/>
        <v/>
      </c>
      <c r="Z443" s="6"/>
      <c r="AG443" t="str">
        <f t="shared" si="63"/>
        <v/>
      </c>
      <c r="AH443" s="6"/>
      <c r="AO443" t="str">
        <f t="shared" si="64"/>
        <v/>
      </c>
      <c r="AP443" s="6"/>
      <c r="AW443" t="str">
        <f t="shared" si="65"/>
        <v/>
      </c>
      <c r="AX443" s="6"/>
      <c r="BE443" t="str">
        <f t="shared" si="66"/>
        <v/>
      </c>
      <c r="BF443" s="6"/>
      <c r="BM443" t="str">
        <f t="shared" si="67"/>
        <v/>
      </c>
      <c r="BN443" s="6"/>
      <c r="BU443" t="str">
        <f t="shared" si="68"/>
        <v/>
      </c>
      <c r="BV443" s="6"/>
      <c r="CC443" t="str">
        <f t="shared" si="69"/>
        <v/>
      </c>
    </row>
    <row r="444" spans="2:81" x14ac:dyDescent="0.35">
      <c r="B444" s="6"/>
      <c r="I444" t="str">
        <f t="shared" si="60"/>
        <v/>
      </c>
      <c r="J444" s="6"/>
      <c r="Q444" t="str">
        <f t="shared" si="61"/>
        <v/>
      </c>
      <c r="R444" s="6"/>
      <c r="Y444" t="str">
        <f t="shared" si="62"/>
        <v/>
      </c>
      <c r="Z444" s="6"/>
      <c r="AG444" t="str">
        <f t="shared" si="63"/>
        <v/>
      </c>
      <c r="AH444" s="6"/>
      <c r="AO444" t="str">
        <f t="shared" si="64"/>
        <v/>
      </c>
      <c r="AP444" s="6"/>
      <c r="AW444" t="str">
        <f t="shared" si="65"/>
        <v/>
      </c>
      <c r="AX444" s="6"/>
      <c r="BE444" t="str">
        <f t="shared" si="66"/>
        <v/>
      </c>
      <c r="BF444" s="6"/>
      <c r="BM444" t="str">
        <f t="shared" si="67"/>
        <v/>
      </c>
      <c r="BN444" s="6"/>
      <c r="BU444" t="str">
        <f t="shared" si="68"/>
        <v/>
      </c>
      <c r="BV444" s="6"/>
      <c r="CC444" t="str">
        <f t="shared" si="69"/>
        <v/>
      </c>
    </row>
    <row r="445" spans="2:81" x14ac:dyDescent="0.35">
      <c r="B445" s="6"/>
      <c r="I445" t="str">
        <f t="shared" si="60"/>
        <v/>
      </c>
      <c r="J445" s="6"/>
      <c r="Q445" t="str">
        <f t="shared" si="61"/>
        <v/>
      </c>
      <c r="R445" s="6"/>
      <c r="Y445" t="str">
        <f t="shared" si="62"/>
        <v/>
      </c>
      <c r="Z445" s="6"/>
      <c r="AG445" t="str">
        <f t="shared" si="63"/>
        <v/>
      </c>
      <c r="AH445" s="6"/>
      <c r="AO445" t="str">
        <f t="shared" si="64"/>
        <v/>
      </c>
      <c r="AP445" s="6"/>
      <c r="AW445" t="str">
        <f t="shared" si="65"/>
        <v/>
      </c>
      <c r="AX445" s="6"/>
      <c r="BE445" t="str">
        <f t="shared" si="66"/>
        <v/>
      </c>
      <c r="BF445" s="6"/>
      <c r="BM445" t="str">
        <f t="shared" si="67"/>
        <v/>
      </c>
      <c r="BN445" s="6"/>
      <c r="BU445" t="str">
        <f t="shared" si="68"/>
        <v/>
      </c>
      <c r="BV445" s="6"/>
      <c r="CC445" t="str">
        <f t="shared" si="69"/>
        <v/>
      </c>
    </row>
    <row r="446" spans="2:81" x14ac:dyDescent="0.35">
      <c r="B446" s="6"/>
      <c r="I446" t="str">
        <f t="shared" si="60"/>
        <v/>
      </c>
      <c r="J446" s="6"/>
      <c r="Q446" t="str">
        <f t="shared" si="61"/>
        <v/>
      </c>
      <c r="R446" s="6"/>
      <c r="Y446" t="str">
        <f t="shared" si="62"/>
        <v/>
      </c>
      <c r="Z446" s="6"/>
      <c r="AG446" t="str">
        <f t="shared" si="63"/>
        <v/>
      </c>
      <c r="AH446" s="6"/>
      <c r="AO446" t="str">
        <f t="shared" si="64"/>
        <v/>
      </c>
      <c r="AP446" s="6"/>
      <c r="AW446" t="str">
        <f t="shared" si="65"/>
        <v/>
      </c>
      <c r="AX446" s="6"/>
      <c r="BE446" t="str">
        <f t="shared" si="66"/>
        <v/>
      </c>
      <c r="BF446" s="6"/>
      <c r="BM446" t="str">
        <f t="shared" si="67"/>
        <v/>
      </c>
      <c r="BN446" s="6"/>
      <c r="BU446" t="str">
        <f t="shared" si="68"/>
        <v/>
      </c>
      <c r="BV446" s="6"/>
      <c r="CC446" t="str">
        <f t="shared" si="69"/>
        <v/>
      </c>
    </row>
    <row r="447" spans="2:81" x14ac:dyDescent="0.35">
      <c r="B447" s="6"/>
      <c r="I447" t="str">
        <f t="shared" si="60"/>
        <v/>
      </c>
      <c r="J447" s="6"/>
      <c r="Q447" t="str">
        <f t="shared" si="61"/>
        <v/>
      </c>
      <c r="R447" s="6"/>
      <c r="Y447" t="str">
        <f t="shared" si="62"/>
        <v/>
      </c>
      <c r="Z447" s="6"/>
      <c r="AG447" t="str">
        <f t="shared" si="63"/>
        <v/>
      </c>
      <c r="AH447" s="6"/>
      <c r="AO447" t="str">
        <f t="shared" si="64"/>
        <v/>
      </c>
      <c r="AP447" s="6"/>
      <c r="AW447" t="str">
        <f t="shared" si="65"/>
        <v/>
      </c>
      <c r="AX447" s="6"/>
      <c r="BE447" t="str">
        <f t="shared" si="66"/>
        <v/>
      </c>
      <c r="BF447" s="6"/>
      <c r="BM447" t="str">
        <f t="shared" si="67"/>
        <v/>
      </c>
      <c r="BN447" s="6"/>
      <c r="BU447" t="str">
        <f t="shared" si="68"/>
        <v/>
      </c>
      <c r="BV447" s="6"/>
      <c r="CC447" t="str">
        <f t="shared" si="69"/>
        <v/>
      </c>
    </row>
    <row r="448" spans="2:81" x14ac:dyDescent="0.35">
      <c r="B448" s="6"/>
      <c r="I448" t="str">
        <f t="shared" si="60"/>
        <v/>
      </c>
      <c r="J448" s="6"/>
      <c r="Q448" t="str">
        <f t="shared" si="61"/>
        <v/>
      </c>
      <c r="R448" s="6"/>
      <c r="Y448" t="str">
        <f t="shared" si="62"/>
        <v/>
      </c>
      <c r="Z448" s="6"/>
      <c r="AG448" t="str">
        <f t="shared" si="63"/>
        <v/>
      </c>
      <c r="AH448" s="6"/>
      <c r="AO448" t="str">
        <f t="shared" si="64"/>
        <v/>
      </c>
      <c r="AP448" s="6"/>
      <c r="AW448" t="str">
        <f t="shared" si="65"/>
        <v/>
      </c>
      <c r="AX448" s="6"/>
      <c r="BE448" t="str">
        <f t="shared" si="66"/>
        <v/>
      </c>
      <c r="BF448" s="6"/>
      <c r="BM448" t="str">
        <f t="shared" si="67"/>
        <v/>
      </c>
      <c r="BN448" s="6"/>
      <c r="BU448" t="str">
        <f t="shared" si="68"/>
        <v/>
      </c>
      <c r="BV448" s="6"/>
      <c r="CC448" t="str">
        <f t="shared" si="69"/>
        <v/>
      </c>
    </row>
    <row r="449" spans="2:81" x14ac:dyDescent="0.35">
      <c r="B449" s="6"/>
      <c r="I449" t="str">
        <f t="shared" si="60"/>
        <v/>
      </c>
      <c r="J449" s="6"/>
      <c r="Q449" t="str">
        <f t="shared" si="61"/>
        <v/>
      </c>
      <c r="R449" s="6"/>
      <c r="Y449" t="str">
        <f t="shared" si="62"/>
        <v/>
      </c>
      <c r="Z449" s="6"/>
      <c r="AG449" t="str">
        <f t="shared" si="63"/>
        <v/>
      </c>
      <c r="AH449" s="6"/>
      <c r="AO449" t="str">
        <f t="shared" si="64"/>
        <v/>
      </c>
      <c r="AP449" s="6"/>
      <c r="AW449" t="str">
        <f t="shared" si="65"/>
        <v/>
      </c>
      <c r="AX449" s="6"/>
      <c r="BE449" t="str">
        <f t="shared" si="66"/>
        <v/>
      </c>
      <c r="BF449" s="6"/>
      <c r="BM449" t="str">
        <f t="shared" si="67"/>
        <v/>
      </c>
      <c r="BN449" s="6"/>
      <c r="BU449" t="str">
        <f t="shared" si="68"/>
        <v/>
      </c>
      <c r="BV449" s="6"/>
      <c r="CC449" t="str">
        <f t="shared" si="69"/>
        <v/>
      </c>
    </row>
    <row r="450" spans="2:81" x14ac:dyDescent="0.35">
      <c r="B450" s="6"/>
      <c r="I450" t="str">
        <f t="shared" si="60"/>
        <v/>
      </c>
      <c r="J450" s="6"/>
      <c r="Q450" t="str">
        <f t="shared" si="61"/>
        <v/>
      </c>
      <c r="R450" s="6"/>
      <c r="Y450" t="str">
        <f t="shared" si="62"/>
        <v/>
      </c>
      <c r="Z450" s="6"/>
      <c r="AG450" t="str">
        <f t="shared" si="63"/>
        <v/>
      </c>
      <c r="AH450" s="6"/>
      <c r="AO450" t="str">
        <f t="shared" si="64"/>
        <v/>
      </c>
      <c r="AP450" s="6"/>
      <c r="AW450" t="str">
        <f t="shared" si="65"/>
        <v/>
      </c>
      <c r="AX450" s="6"/>
      <c r="BE450" t="str">
        <f t="shared" si="66"/>
        <v/>
      </c>
      <c r="BF450" s="6"/>
      <c r="BM450" t="str">
        <f t="shared" si="67"/>
        <v/>
      </c>
      <c r="BN450" s="6"/>
      <c r="BU450" t="str">
        <f t="shared" si="68"/>
        <v/>
      </c>
      <c r="BV450" s="6"/>
      <c r="CC450" t="str">
        <f t="shared" si="69"/>
        <v/>
      </c>
    </row>
    <row r="451" spans="2:81" x14ac:dyDescent="0.35">
      <c r="B451" s="6"/>
      <c r="I451" t="str">
        <f t="shared" ref="I451:I514" si="70">IF(H452="","",H451/H452-1)</f>
        <v/>
      </c>
      <c r="J451" s="6"/>
      <c r="Q451" t="str">
        <f t="shared" ref="Q451:Q514" si="71">IF(P452="","",P451/P452-1)</f>
        <v/>
      </c>
      <c r="R451" s="6"/>
      <c r="Y451" t="str">
        <f t="shared" ref="Y451:Y514" si="72">IF(X452="","",X451/X452-1)</f>
        <v/>
      </c>
      <c r="Z451" s="6"/>
      <c r="AG451" t="str">
        <f t="shared" ref="AG451:AG514" si="73">IF(AF452="","",AF451/AF452-1)</f>
        <v/>
      </c>
      <c r="AH451" s="6"/>
      <c r="AO451" t="str">
        <f t="shared" ref="AO451:AO514" si="74">IF(AN452="","",AN451/AN452-1)</f>
        <v/>
      </c>
      <c r="AP451" s="6"/>
      <c r="AW451" t="str">
        <f t="shared" ref="AW451:AW514" si="75">IF(AV452="","",AV451/AV452-1)</f>
        <v/>
      </c>
      <c r="AX451" s="6"/>
      <c r="BE451" t="str">
        <f t="shared" ref="BE451:BE514" si="76">IF(BD452="","",BD451/BD452-1)</f>
        <v/>
      </c>
      <c r="BF451" s="6"/>
      <c r="BM451" t="str">
        <f t="shared" ref="BM451:BM514" si="77">IF(BL452="","",BL451/BL452-1)</f>
        <v/>
      </c>
      <c r="BN451" s="6"/>
      <c r="BU451" t="str">
        <f t="shared" ref="BU451:BU514" si="78">IF(BT452="","",BT451/BT452-1)</f>
        <v/>
      </c>
      <c r="BV451" s="6"/>
      <c r="CC451" t="str">
        <f t="shared" ref="CC451:CC514" si="79">IF(CB452="","",CB451/CB452-1)</f>
        <v/>
      </c>
    </row>
    <row r="452" spans="2:81" x14ac:dyDescent="0.35">
      <c r="B452" s="6"/>
      <c r="I452" t="str">
        <f t="shared" si="70"/>
        <v/>
      </c>
      <c r="J452" s="6"/>
      <c r="Q452" t="str">
        <f t="shared" si="71"/>
        <v/>
      </c>
      <c r="R452" s="6"/>
      <c r="Y452" t="str">
        <f t="shared" si="72"/>
        <v/>
      </c>
      <c r="Z452" s="6"/>
      <c r="AG452" t="str">
        <f t="shared" si="73"/>
        <v/>
      </c>
      <c r="AH452" s="6"/>
      <c r="AO452" t="str">
        <f t="shared" si="74"/>
        <v/>
      </c>
      <c r="AP452" s="6"/>
      <c r="AW452" t="str">
        <f t="shared" si="75"/>
        <v/>
      </c>
      <c r="AX452" s="6"/>
      <c r="BE452" t="str">
        <f t="shared" si="76"/>
        <v/>
      </c>
      <c r="BF452" s="6"/>
      <c r="BM452" t="str">
        <f t="shared" si="77"/>
        <v/>
      </c>
      <c r="BN452" s="6"/>
      <c r="BU452" t="str">
        <f t="shared" si="78"/>
        <v/>
      </c>
      <c r="BV452" s="6"/>
      <c r="CC452" t="str">
        <f t="shared" si="79"/>
        <v/>
      </c>
    </row>
    <row r="453" spans="2:81" x14ac:dyDescent="0.35">
      <c r="B453" s="6"/>
      <c r="I453" t="str">
        <f t="shared" si="70"/>
        <v/>
      </c>
      <c r="J453" s="6"/>
      <c r="Q453" t="str">
        <f t="shared" si="71"/>
        <v/>
      </c>
      <c r="R453" s="6"/>
      <c r="Y453" t="str">
        <f t="shared" si="72"/>
        <v/>
      </c>
      <c r="Z453" s="6"/>
      <c r="AG453" t="str">
        <f t="shared" si="73"/>
        <v/>
      </c>
      <c r="AH453" s="6"/>
      <c r="AO453" t="str">
        <f t="shared" si="74"/>
        <v/>
      </c>
      <c r="AP453" s="6"/>
      <c r="AW453" t="str">
        <f t="shared" si="75"/>
        <v/>
      </c>
      <c r="AX453" s="6"/>
      <c r="BE453" t="str">
        <f t="shared" si="76"/>
        <v/>
      </c>
      <c r="BF453" s="6"/>
      <c r="BM453" t="str">
        <f t="shared" si="77"/>
        <v/>
      </c>
      <c r="BN453" s="6"/>
      <c r="BU453" t="str">
        <f t="shared" si="78"/>
        <v/>
      </c>
      <c r="BV453" s="6"/>
      <c r="CC453" t="str">
        <f t="shared" si="79"/>
        <v/>
      </c>
    </row>
    <row r="454" spans="2:81" x14ac:dyDescent="0.35">
      <c r="B454" s="6"/>
      <c r="I454" t="str">
        <f t="shared" si="70"/>
        <v/>
      </c>
      <c r="J454" s="6"/>
      <c r="Q454" t="str">
        <f t="shared" si="71"/>
        <v/>
      </c>
      <c r="R454" s="6"/>
      <c r="Y454" t="str">
        <f t="shared" si="72"/>
        <v/>
      </c>
      <c r="Z454" s="6"/>
      <c r="AG454" t="str">
        <f t="shared" si="73"/>
        <v/>
      </c>
      <c r="AH454" s="6"/>
      <c r="AO454" t="str">
        <f t="shared" si="74"/>
        <v/>
      </c>
      <c r="AP454" s="6"/>
      <c r="AW454" t="str">
        <f t="shared" si="75"/>
        <v/>
      </c>
      <c r="AX454" s="6"/>
      <c r="BE454" t="str">
        <f t="shared" si="76"/>
        <v/>
      </c>
      <c r="BF454" s="6"/>
      <c r="BM454" t="str">
        <f t="shared" si="77"/>
        <v/>
      </c>
      <c r="BN454" s="6"/>
      <c r="BU454" t="str">
        <f t="shared" si="78"/>
        <v/>
      </c>
      <c r="BV454" s="6"/>
      <c r="CC454" t="str">
        <f t="shared" si="79"/>
        <v/>
      </c>
    </row>
    <row r="455" spans="2:81" x14ac:dyDescent="0.35">
      <c r="B455" s="6"/>
      <c r="I455" t="str">
        <f t="shared" si="70"/>
        <v/>
      </c>
      <c r="J455" s="6"/>
      <c r="Q455" t="str">
        <f t="shared" si="71"/>
        <v/>
      </c>
      <c r="R455" s="6"/>
      <c r="Y455" t="str">
        <f t="shared" si="72"/>
        <v/>
      </c>
      <c r="Z455" s="6"/>
      <c r="AG455" t="str">
        <f t="shared" si="73"/>
        <v/>
      </c>
      <c r="AH455" s="6"/>
      <c r="AO455" t="str">
        <f t="shared" si="74"/>
        <v/>
      </c>
      <c r="AP455" s="6"/>
      <c r="AW455" t="str">
        <f t="shared" si="75"/>
        <v/>
      </c>
      <c r="AX455" s="6"/>
      <c r="BE455" t="str">
        <f t="shared" si="76"/>
        <v/>
      </c>
      <c r="BF455" s="6"/>
      <c r="BM455" t="str">
        <f t="shared" si="77"/>
        <v/>
      </c>
      <c r="BN455" s="6"/>
      <c r="BU455" t="str">
        <f t="shared" si="78"/>
        <v/>
      </c>
      <c r="BV455" s="6"/>
      <c r="CC455" t="str">
        <f t="shared" si="79"/>
        <v/>
      </c>
    </row>
    <row r="456" spans="2:81" x14ac:dyDescent="0.35">
      <c r="B456" s="6"/>
      <c r="I456" t="str">
        <f t="shared" si="70"/>
        <v/>
      </c>
      <c r="J456" s="6"/>
      <c r="Q456" t="str">
        <f t="shared" si="71"/>
        <v/>
      </c>
      <c r="R456" s="6"/>
      <c r="Y456" t="str">
        <f t="shared" si="72"/>
        <v/>
      </c>
      <c r="Z456" s="6"/>
      <c r="AG456" t="str">
        <f t="shared" si="73"/>
        <v/>
      </c>
      <c r="AH456" s="6"/>
      <c r="AO456" t="str">
        <f t="shared" si="74"/>
        <v/>
      </c>
      <c r="AP456" s="6"/>
      <c r="AW456" t="str">
        <f t="shared" si="75"/>
        <v/>
      </c>
      <c r="AX456" s="6"/>
      <c r="BE456" t="str">
        <f t="shared" si="76"/>
        <v/>
      </c>
      <c r="BF456" s="6"/>
      <c r="BM456" t="str">
        <f t="shared" si="77"/>
        <v/>
      </c>
      <c r="BN456" s="6"/>
      <c r="BU456" t="str">
        <f t="shared" si="78"/>
        <v/>
      </c>
      <c r="BV456" s="6"/>
      <c r="CC456" t="str">
        <f t="shared" si="79"/>
        <v/>
      </c>
    </row>
    <row r="457" spans="2:81" x14ac:dyDescent="0.35">
      <c r="B457" s="6"/>
      <c r="I457" t="str">
        <f t="shared" si="70"/>
        <v/>
      </c>
      <c r="J457" s="6"/>
      <c r="Q457" t="str">
        <f t="shared" si="71"/>
        <v/>
      </c>
      <c r="R457" s="6"/>
      <c r="Y457" t="str">
        <f t="shared" si="72"/>
        <v/>
      </c>
      <c r="Z457" s="6"/>
      <c r="AG457" t="str">
        <f t="shared" si="73"/>
        <v/>
      </c>
      <c r="AH457" s="6"/>
      <c r="AO457" t="str">
        <f t="shared" si="74"/>
        <v/>
      </c>
      <c r="AP457" s="6"/>
      <c r="AW457" t="str">
        <f t="shared" si="75"/>
        <v/>
      </c>
      <c r="AX457" s="6"/>
      <c r="BE457" t="str">
        <f t="shared" si="76"/>
        <v/>
      </c>
      <c r="BF457" s="6"/>
      <c r="BM457" t="str">
        <f t="shared" si="77"/>
        <v/>
      </c>
      <c r="BN457" s="6"/>
      <c r="BU457" t="str">
        <f t="shared" si="78"/>
        <v/>
      </c>
      <c r="BV457" s="6"/>
      <c r="CC457" t="str">
        <f t="shared" si="79"/>
        <v/>
      </c>
    </row>
    <row r="458" spans="2:81" x14ac:dyDescent="0.35">
      <c r="B458" s="6"/>
      <c r="I458" t="str">
        <f t="shared" si="70"/>
        <v/>
      </c>
      <c r="J458" s="6"/>
      <c r="Q458" t="str">
        <f t="shared" si="71"/>
        <v/>
      </c>
      <c r="R458" s="6"/>
      <c r="Y458" t="str">
        <f t="shared" si="72"/>
        <v/>
      </c>
      <c r="Z458" s="6"/>
      <c r="AG458" t="str">
        <f t="shared" si="73"/>
        <v/>
      </c>
      <c r="AH458" s="6"/>
      <c r="AO458" t="str">
        <f t="shared" si="74"/>
        <v/>
      </c>
      <c r="AP458" s="6"/>
      <c r="AW458" t="str">
        <f t="shared" si="75"/>
        <v/>
      </c>
      <c r="AX458" s="6"/>
      <c r="BE458" t="str">
        <f t="shared" si="76"/>
        <v/>
      </c>
      <c r="BF458" s="6"/>
      <c r="BM458" t="str">
        <f t="shared" si="77"/>
        <v/>
      </c>
      <c r="BN458" s="6"/>
      <c r="BU458" t="str">
        <f t="shared" si="78"/>
        <v/>
      </c>
      <c r="BV458" s="6"/>
      <c r="CC458" t="str">
        <f t="shared" si="79"/>
        <v/>
      </c>
    </row>
    <row r="459" spans="2:81" x14ac:dyDescent="0.35">
      <c r="B459" s="6"/>
      <c r="I459" t="str">
        <f t="shared" si="70"/>
        <v/>
      </c>
      <c r="J459" s="6"/>
      <c r="Q459" t="str">
        <f t="shared" si="71"/>
        <v/>
      </c>
      <c r="R459" s="6"/>
      <c r="Y459" t="str">
        <f t="shared" si="72"/>
        <v/>
      </c>
      <c r="Z459" s="6"/>
      <c r="AG459" t="str">
        <f t="shared" si="73"/>
        <v/>
      </c>
      <c r="AH459" s="6"/>
      <c r="AO459" t="str">
        <f t="shared" si="74"/>
        <v/>
      </c>
      <c r="AP459" s="6"/>
      <c r="AW459" t="str">
        <f t="shared" si="75"/>
        <v/>
      </c>
      <c r="AX459" s="6"/>
      <c r="BE459" t="str">
        <f t="shared" si="76"/>
        <v/>
      </c>
      <c r="BF459" s="6"/>
      <c r="BM459" t="str">
        <f t="shared" si="77"/>
        <v/>
      </c>
      <c r="BN459" s="6"/>
      <c r="BU459" t="str">
        <f t="shared" si="78"/>
        <v/>
      </c>
      <c r="BV459" s="6"/>
      <c r="CC459" t="str">
        <f t="shared" si="79"/>
        <v/>
      </c>
    </row>
    <row r="460" spans="2:81" x14ac:dyDescent="0.35">
      <c r="B460" s="6"/>
      <c r="I460" t="str">
        <f t="shared" si="70"/>
        <v/>
      </c>
      <c r="J460" s="6"/>
      <c r="Q460" t="str">
        <f t="shared" si="71"/>
        <v/>
      </c>
      <c r="R460" s="6"/>
      <c r="Y460" t="str">
        <f t="shared" si="72"/>
        <v/>
      </c>
      <c r="Z460" s="6"/>
      <c r="AG460" t="str">
        <f t="shared" si="73"/>
        <v/>
      </c>
      <c r="AH460" s="6"/>
      <c r="AO460" t="str">
        <f t="shared" si="74"/>
        <v/>
      </c>
      <c r="AP460" s="6"/>
      <c r="AW460" t="str">
        <f t="shared" si="75"/>
        <v/>
      </c>
      <c r="AX460" s="6"/>
      <c r="BE460" t="str">
        <f t="shared" si="76"/>
        <v/>
      </c>
      <c r="BF460" s="6"/>
      <c r="BM460" t="str">
        <f t="shared" si="77"/>
        <v/>
      </c>
      <c r="BN460" s="6"/>
      <c r="BU460" t="str">
        <f t="shared" si="78"/>
        <v/>
      </c>
      <c r="BV460" s="6"/>
      <c r="CC460" t="str">
        <f t="shared" si="79"/>
        <v/>
      </c>
    </row>
    <row r="461" spans="2:81" x14ac:dyDescent="0.35">
      <c r="B461" s="6"/>
      <c r="I461" t="str">
        <f t="shared" si="70"/>
        <v/>
      </c>
      <c r="J461" s="6"/>
      <c r="Q461" t="str">
        <f t="shared" si="71"/>
        <v/>
      </c>
      <c r="R461" s="6"/>
      <c r="Y461" t="str">
        <f t="shared" si="72"/>
        <v/>
      </c>
      <c r="Z461" s="6"/>
      <c r="AG461" t="str">
        <f t="shared" si="73"/>
        <v/>
      </c>
      <c r="AH461" s="6"/>
      <c r="AO461" t="str">
        <f t="shared" si="74"/>
        <v/>
      </c>
      <c r="AP461" s="6"/>
      <c r="AW461" t="str">
        <f t="shared" si="75"/>
        <v/>
      </c>
      <c r="AX461" s="6"/>
      <c r="BE461" t="str">
        <f t="shared" si="76"/>
        <v/>
      </c>
      <c r="BF461" s="6"/>
      <c r="BM461" t="str">
        <f t="shared" si="77"/>
        <v/>
      </c>
      <c r="BN461" s="6"/>
      <c r="BU461" t="str">
        <f t="shared" si="78"/>
        <v/>
      </c>
      <c r="BV461" s="6"/>
      <c r="CC461" t="str">
        <f t="shared" si="79"/>
        <v/>
      </c>
    </row>
    <row r="462" spans="2:81" x14ac:dyDescent="0.35">
      <c r="B462" s="6"/>
      <c r="I462" t="str">
        <f t="shared" si="70"/>
        <v/>
      </c>
      <c r="J462" s="6"/>
      <c r="Q462" t="str">
        <f t="shared" si="71"/>
        <v/>
      </c>
      <c r="R462" s="6"/>
      <c r="Y462" t="str">
        <f t="shared" si="72"/>
        <v/>
      </c>
      <c r="Z462" s="6"/>
      <c r="AG462" t="str">
        <f t="shared" si="73"/>
        <v/>
      </c>
      <c r="AH462" s="6"/>
      <c r="AO462" t="str">
        <f t="shared" si="74"/>
        <v/>
      </c>
      <c r="AP462" s="6"/>
      <c r="AW462" t="str">
        <f t="shared" si="75"/>
        <v/>
      </c>
      <c r="AX462" s="6"/>
      <c r="BE462" t="str">
        <f t="shared" si="76"/>
        <v/>
      </c>
      <c r="BF462" s="6"/>
      <c r="BM462" t="str">
        <f t="shared" si="77"/>
        <v/>
      </c>
      <c r="BN462" s="6"/>
      <c r="BU462" t="str">
        <f t="shared" si="78"/>
        <v/>
      </c>
      <c r="BV462" s="6"/>
      <c r="CC462" t="str">
        <f t="shared" si="79"/>
        <v/>
      </c>
    </row>
    <row r="463" spans="2:81" x14ac:dyDescent="0.35">
      <c r="B463" s="6"/>
      <c r="I463" t="str">
        <f t="shared" si="70"/>
        <v/>
      </c>
      <c r="J463" s="6"/>
      <c r="Q463" t="str">
        <f t="shared" si="71"/>
        <v/>
      </c>
      <c r="R463" s="6"/>
      <c r="Y463" t="str">
        <f t="shared" si="72"/>
        <v/>
      </c>
      <c r="Z463" s="6"/>
      <c r="AG463" t="str">
        <f t="shared" si="73"/>
        <v/>
      </c>
      <c r="AH463" s="6"/>
      <c r="AO463" t="str">
        <f t="shared" si="74"/>
        <v/>
      </c>
      <c r="AP463" s="6"/>
      <c r="AW463" t="str">
        <f t="shared" si="75"/>
        <v/>
      </c>
      <c r="AX463" s="6"/>
      <c r="BE463" t="str">
        <f t="shared" si="76"/>
        <v/>
      </c>
      <c r="BF463" s="6"/>
      <c r="BM463" t="str">
        <f t="shared" si="77"/>
        <v/>
      </c>
      <c r="BN463" s="6"/>
      <c r="BU463" t="str">
        <f t="shared" si="78"/>
        <v/>
      </c>
      <c r="BV463" s="6"/>
      <c r="CC463" t="str">
        <f t="shared" si="79"/>
        <v/>
      </c>
    </row>
    <row r="464" spans="2:81" x14ac:dyDescent="0.35">
      <c r="B464" s="6"/>
      <c r="I464" t="str">
        <f t="shared" si="70"/>
        <v/>
      </c>
      <c r="J464" s="6"/>
      <c r="Q464" t="str">
        <f t="shared" si="71"/>
        <v/>
      </c>
      <c r="R464" s="6"/>
      <c r="Y464" t="str">
        <f t="shared" si="72"/>
        <v/>
      </c>
      <c r="Z464" s="6"/>
      <c r="AG464" t="str">
        <f t="shared" si="73"/>
        <v/>
      </c>
      <c r="AH464" s="6"/>
      <c r="AO464" t="str">
        <f t="shared" si="74"/>
        <v/>
      </c>
      <c r="AP464" s="6"/>
      <c r="AW464" t="str">
        <f t="shared" si="75"/>
        <v/>
      </c>
      <c r="AX464" s="6"/>
      <c r="BE464" t="str">
        <f t="shared" si="76"/>
        <v/>
      </c>
      <c r="BF464" s="6"/>
      <c r="BM464" t="str">
        <f t="shared" si="77"/>
        <v/>
      </c>
      <c r="BN464" s="6"/>
      <c r="BU464" t="str">
        <f t="shared" si="78"/>
        <v/>
      </c>
      <c r="BV464" s="6"/>
      <c r="CC464" t="str">
        <f t="shared" si="79"/>
        <v/>
      </c>
    </row>
    <row r="465" spans="2:81" x14ac:dyDescent="0.35">
      <c r="B465" s="6"/>
      <c r="I465" t="str">
        <f t="shared" si="70"/>
        <v/>
      </c>
      <c r="J465" s="6"/>
      <c r="Q465" t="str">
        <f t="shared" si="71"/>
        <v/>
      </c>
      <c r="R465" s="6"/>
      <c r="Y465" t="str">
        <f t="shared" si="72"/>
        <v/>
      </c>
      <c r="Z465" s="6"/>
      <c r="AG465" t="str">
        <f t="shared" si="73"/>
        <v/>
      </c>
      <c r="AH465" s="6"/>
      <c r="AO465" t="str">
        <f t="shared" si="74"/>
        <v/>
      </c>
      <c r="AP465" s="6"/>
      <c r="AW465" t="str">
        <f t="shared" si="75"/>
        <v/>
      </c>
      <c r="AX465" s="6"/>
      <c r="BE465" t="str">
        <f t="shared" si="76"/>
        <v/>
      </c>
      <c r="BF465" s="6"/>
      <c r="BM465" t="str">
        <f t="shared" si="77"/>
        <v/>
      </c>
      <c r="BN465" s="6"/>
      <c r="BU465" t="str">
        <f t="shared" si="78"/>
        <v/>
      </c>
      <c r="BV465" s="6"/>
      <c r="CC465" t="str">
        <f t="shared" si="79"/>
        <v/>
      </c>
    </row>
    <row r="466" spans="2:81" x14ac:dyDescent="0.35">
      <c r="B466" s="6"/>
      <c r="I466" t="str">
        <f t="shared" si="70"/>
        <v/>
      </c>
      <c r="J466" s="6"/>
      <c r="Q466" t="str">
        <f t="shared" si="71"/>
        <v/>
      </c>
      <c r="R466" s="6"/>
      <c r="Y466" t="str">
        <f t="shared" si="72"/>
        <v/>
      </c>
      <c r="Z466" s="6"/>
      <c r="AG466" t="str">
        <f t="shared" si="73"/>
        <v/>
      </c>
      <c r="AH466" s="6"/>
      <c r="AO466" t="str">
        <f t="shared" si="74"/>
        <v/>
      </c>
      <c r="AP466" s="6"/>
      <c r="AW466" t="str">
        <f t="shared" si="75"/>
        <v/>
      </c>
      <c r="AX466" s="6"/>
      <c r="BE466" t="str">
        <f t="shared" si="76"/>
        <v/>
      </c>
      <c r="BF466" s="6"/>
      <c r="BM466" t="str">
        <f t="shared" si="77"/>
        <v/>
      </c>
      <c r="BN466" s="6"/>
      <c r="BU466" t="str">
        <f t="shared" si="78"/>
        <v/>
      </c>
      <c r="BV466" s="6"/>
      <c r="CC466" t="str">
        <f t="shared" si="79"/>
        <v/>
      </c>
    </row>
    <row r="467" spans="2:81" x14ac:dyDescent="0.35">
      <c r="B467" s="6"/>
      <c r="I467" t="str">
        <f t="shared" si="70"/>
        <v/>
      </c>
      <c r="J467" s="6"/>
      <c r="Q467" t="str">
        <f t="shared" si="71"/>
        <v/>
      </c>
      <c r="R467" s="6"/>
      <c r="Y467" t="str">
        <f t="shared" si="72"/>
        <v/>
      </c>
      <c r="Z467" s="6"/>
      <c r="AG467" t="str">
        <f t="shared" si="73"/>
        <v/>
      </c>
      <c r="AH467" s="6"/>
      <c r="AO467" t="str">
        <f t="shared" si="74"/>
        <v/>
      </c>
      <c r="AP467" s="6"/>
      <c r="AW467" t="str">
        <f t="shared" si="75"/>
        <v/>
      </c>
      <c r="AX467" s="6"/>
      <c r="BE467" t="str">
        <f t="shared" si="76"/>
        <v/>
      </c>
      <c r="BF467" s="6"/>
      <c r="BM467" t="str">
        <f t="shared" si="77"/>
        <v/>
      </c>
      <c r="BN467" s="6"/>
      <c r="BU467" t="str">
        <f t="shared" si="78"/>
        <v/>
      </c>
      <c r="BV467" s="6"/>
      <c r="CC467" t="str">
        <f t="shared" si="79"/>
        <v/>
      </c>
    </row>
    <row r="468" spans="2:81" x14ac:dyDescent="0.35">
      <c r="B468" s="6"/>
      <c r="I468" t="str">
        <f t="shared" si="70"/>
        <v/>
      </c>
      <c r="J468" s="6"/>
      <c r="Q468" t="str">
        <f t="shared" si="71"/>
        <v/>
      </c>
      <c r="R468" s="6"/>
      <c r="Y468" t="str">
        <f t="shared" si="72"/>
        <v/>
      </c>
      <c r="Z468" s="6"/>
      <c r="AG468" t="str">
        <f t="shared" si="73"/>
        <v/>
      </c>
      <c r="AH468" s="6"/>
      <c r="AO468" t="str">
        <f t="shared" si="74"/>
        <v/>
      </c>
      <c r="AP468" s="6"/>
      <c r="AW468" t="str">
        <f t="shared" si="75"/>
        <v/>
      </c>
      <c r="AX468" s="6"/>
      <c r="BE468" t="str">
        <f t="shared" si="76"/>
        <v/>
      </c>
      <c r="BF468" s="6"/>
      <c r="BM468" t="str">
        <f t="shared" si="77"/>
        <v/>
      </c>
      <c r="BN468" s="6"/>
      <c r="BU468" t="str">
        <f t="shared" si="78"/>
        <v/>
      </c>
      <c r="BV468" s="6"/>
      <c r="CC468" t="str">
        <f t="shared" si="79"/>
        <v/>
      </c>
    </row>
    <row r="469" spans="2:81" x14ac:dyDescent="0.35">
      <c r="B469" s="6"/>
      <c r="I469" t="str">
        <f t="shared" si="70"/>
        <v/>
      </c>
      <c r="J469" s="6"/>
      <c r="Q469" t="str">
        <f t="shared" si="71"/>
        <v/>
      </c>
      <c r="R469" s="6"/>
      <c r="Y469" t="str">
        <f t="shared" si="72"/>
        <v/>
      </c>
      <c r="Z469" s="6"/>
      <c r="AG469" t="str">
        <f t="shared" si="73"/>
        <v/>
      </c>
      <c r="AH469" s="6"/>
      <c r="AO469" t="str">
        <f t="shared" si="74"/>
        <v/>
      </c>
      <c r="AP469" s="6"/>
      <c r="AW469" t="str">
        <f t="shared" si="75"/>
        <v/>
      </c>
      <c r="AX469" s="6"/>
      <c r="BE469" t="str">
        <f t="shared" si="76"/>
        <v/>
      </c>
      <c r="BF469" s="6"/>
      <c r="BM469" t="str">
        <f t="shared" si="77"/>
        <v/>
      </c>
      <c r="BN469" s="6"/>
      <c r="BU469" t="str">
        <f t="shared" si="78"/>
        <v/>
      </c>
      <c r="BV469" s="6"/>
      <c r="CC469" t="str">
        <f t="shared" si="79"/>
        <v/>
      </c>
    </row>
    <row r="470" spans="2:81" x14ac:dyDescent="0.35">
      <c r="B470" s="6"/>
      <c r="I470" t="str">
        <f t="shared" si="70"/>
        <v/>
      </c>
      <c r="J470" s="6"/>
      <c r="Q470" t="str">
        <f t="shared" si="71"/>
        <v/>
      </c>
      <c r="R470" s="6"/>
      <c r="Y470" t="str">
        <f t="shared" si="72"/>
        <v/>
      </c>
      <c r="Z470" s="6"/>
      <c r="AG470" t="str">
        <f t="shared" si="73"/>
        <v/>
      </c>
      <c r="AH470" s="6"/>
      <c r="AO470" t="str">
        <f t="shared" si="74"/>
        <v/>
      </c>
      <c r="AP470" s="6"/>
      <c r="AW470" t="str">
        <f t="shared" si="75"/>
        <v/>
      </c>
      <c r="AX470" s="6"/>
      <c r="BE470" t="str">
        <f t="shared" si="76"/>
        <v/>
      </c>
      <c r="BF470" s="6"/>
      <c r="BM470" t="str">
        <f t="shared" si="77"/>
        <v/>
      </c>
      <c r="BN470" s="6"/>
      <c r="BU470" t="str">
        <f t="shared" si="78"/>
        <v/>
      </c>
      <c r="BV470" s="6"/>
      <c r="CC470" t="str">
        <f t="shared" si="79"/>
        <v/>
      </c>
    </row>
    <row r="471" spans="2:81" x14ac:dyDescent="0.35">
      <c r="B471" s="6"/>
      <c r="I471" t="str">
        <f t="shared" si="70"/>
        <v/>
      </c>
      <c r="J471" s="6"/>
      <c r="Q471" t="str">
        <f t="shared" si="71"/>
        <v/>
      </c>
      <c r="R471" s="6"/>
      <c r="Y471" t="str">
        <f t="shared" si="72"/>
        <v/>
      </c>
      <c r="Z471" s="6"/>
      <c r="AG471" t="str">
        <f t="shared" si="73"/>
        <v/>
      </c>
      <c r="AH471" s="6"/>
      <c r="AO471" t="str">
        <f t="shared" si="74"/>
        <v/>
      </c>
      <c r="AP471" s="6"/>
      <c r="AW471" t="str">
        <f t="shared" si="75"/>
        <v/>
      </c>
      <c r="AX471" s="6"/>
      <c r="BE471" t="str">
        <f t="shared" si="76"/>
        <v/>
      </c>
      <c r="BF471" s="6"/>
      <c r="BM471" t="str">
        <f t="shared" si="77"/>
        <v/>
      </c>
      <c r="BN471" s="6"/>
      <c r="BU471" t="str">
        <f t="shared" si="78"/>
        <v/>
      </c>
      <c r="BV471" s="6"/>
      <c r="CC471" t="str">
        <f t="shared" si="79"/>
        <v/>
      </c>
    </row>
    <row r="472" spans="2:81" x14ac:dyDescent="0.35">
      <c r="B472" s="6"/>
      <c r="I472" t="str">
        <f t="shared" si="70"/>
        <v/>
      </c>
      <c r="J472" s="6"/>
      <c r="Q472" t="str">
        <f t="shared" si="71"/>
        <v/>
      </c>
      <c r="R472" s="6"/>
      <c r="Y472" t="str">
        <f t="shared" si="72"/>
        <v/>
      </c>
      <c r="Z472" s="6"/>
      <c r="AG472" t="str">
        <f t="shared" si="73"/>
        <v/>
      </c>
      <c r="AH472" s="6"/>
      <c r="AO472" t="str">
        <f t="shared" si="74"/>
        <v/>
      </c>
      <c r="AP472" s="6"/>
      <c r="AW472" t="str">
        <f t="shared" si="75"/>
        <v/>
      </c>
      <c r="AX472" s="6"/>
      <c r="BE472" t="str">
        <f t="shared" si="76"/>
        <v/>
      </c>
      <c r="BF472" s="6"/>
      <c r="BM472" t="str">
        <f t="shared" si="77"/>
        <v/>
      </c>
      <c r="BN472" s="6"/>
      <c r="BU472" t="str">
        <f t="shared" si="78"/>
        <v/>
      </c>
      <c r="BV472" s="6"/>
      <c r="CC472" t="str">
        <f t="shared" si="79"/>
        <v/>
      </c>
    </row>
    <row r="473" spans="2:81" x14ac:dyDescent="0.35">
      <c r="B473" s="6"/>
      <c r="I473" t="str">
        <f t="shared" si="70"/>
        <v/>
      </c>
      <c r="J473" s="6"/>
      <c r="Q473" t="str">
        <f t="shared" si="71"/>
        <v/>
      </c>
      <c r="R473" s="6"/>
      <c r="Y473" t="str">
        <f t="shared" si="72"/>
        <v/>
      </c>
      <c r="Z473" s="6"/>
      <c r="AG473" t="str">
        <f t="shared" si="73"/>
        <v/>
      </c>
      <c r="AH473" s="6"/>
      <c r="AO473" t="str">
        <f t="shared" si="74"/>
        <v/>
      </c>
      <c r="AP473" s="6"/>
      <c r="AW473" t="str">
        <f t="shared" si="75"/>
        <v/>
      </c>
      <c r="AX473" s="6"/>
      <c r="BE473" t="str">
        <f t="shared" si="76"/>
        <v/>
      </c>
      <c r="BF473" s="6"/>
      <c r="BM473" t="str">
        <f t="shared" si="77"/>
        <v/>
      </c>
      <c r="BN473" s="6"/>
      <c r="BU473" t="str">
        <f t="shared" si="78"/>
        <v/>
      </c>
      <c r="BV473" s="6"/>
      <c r="CC473" t="str">
        <f t="shared" si="79"/>
        <v/>
      </c>
    </row>
    <row r="474" spans="2:81" x14ac:dyDescent="0.35">
      <c r="B474" s="6"/>
      <c r="I474" t="str">
        <f t="shared" si="70"/>
        <v/>
      </c>
      <c r="J474" s="6"/>
      <c r="Q474" t="str">
        <f t="shared" si="71"/>
        <v/>
      </c>
      <c r="R474" s="6"/>
      <c r="Y474" t="str">
        <f t="shared" si="72"/>
        <v/>
      </c>
      <c r="Z474" s="6"/>
      <c r="AG474" t="str">
        <f t="shared" si="73"/>
        <v/>
      </c>
      <c r="AH474" s="6"/>
      <c r="AO474" t="str">
        <f t="shared" si="74"/>
        <v/>
      </c>
      <c r="AP474" s="6"/>
      <c r="AW474" t="str">
        <f t="shared" si="75"/>
        <v/>
      </c>
      <c r="AX474" s="6"/>
      <c r="BE474" t="str">
        <f t="shared" si="76"/>
        <v/>
      </c>
      <c r="BF474" s="6"/>
      <c r="BM474" t="str">
        <f t="shared" si="77"/>
        <v/>
      </c>
      <c r="BN474" s="6"/>
      <c r="BU474" t="str">
        <f t="shared" si="78"/>
        <v/>
      </c>
      <c r="BV474" s="6"/>
      <c r="CC474" t="str">
        <f t="shared" si="79"/>
        <v/>
      </c>
    </row>
    <row r="475" spans="2:81" x14ac:dyDescent="0.35">
      <c r="B475" s="6"/>
      <c r="I475" t="str">
        <f t="shared" si="70"/>
        <v/>
      </c>
      <c r="J475" s="6"/>
      <c r="Q475" t="str">
        <f t="shared" si="71"/>
        <v/>
      </c>
      <c r="R475" s="6"/>
      <c r="Y475" t="str">
        <f t="shared" si="72"/>
        <v/>
      </c>
      <c r="Z475" s="6"/>
      <c r="AG475" t="str">
        <f t="shared" si="73"/>
        <v/>
      </c>
      <c r="AH475" s="6"/>
      <c r="AO475" t="str">
        <f t="shared" si="74"/>
        <v/>
      </c>
      <c r="AP475" s="6"/>
      <c r="AW475" t="str">
        <f t="shared" si="75"/>
        <v/>
      </c>
      <c r="AX475" s="6"/>
      <c r="BE475" t="str">
        <f t="shared" si="76"/>
        <v/>
      </c>
      <c r="BF475" s="6"/>
      <c r="BM475" t="str">
        <f t="shared" si="77"/>
        <v/>
      </c>
      <c r="BN475" s="6"/>
      <c r="BU475" t="str">
        <f t="shared" si="78"/>
        <v/>
      </c>
      <c r="BV475" s="6"/>
      <c r="CC475" t="str">
        <f t="shared" si="79"/>
        <v/>
      </c>
    </row>
    <row r="476" spans="2:81" x14ac:dyDescent="0.35">
      <c r="B476" s="6"/>
      <c r="I476" t="str">
        <f t="shared" si="70"/>
        <v/>
      </c>
      <c r="J476" s="6"/>
      <c r="Q476" t="str">
        <f t="shared" si="71"/>
        <v/>
      </c>
      <c r="R476" s="6"/>
      <c r="Y476" t="str">
        <f t="shared" si="72"/>
        <v/>
      </c>
      <c r="Z476" s="6"/>
      <c r="AG476" t="str">
        <f t="shared" si="73"/>
        <v/>
      </c>
      <c r="AH476" s="6"/>
      <c r="AO476" t="str">
        <f t="shared" si="74"/>
        <v/>
      </c>
      <c r="AP476" s="6"/>
      <c r="AW476" t="str">
        <f t="shared" si="75"/>
        <v/>
      </c>
      <c r="AX476" s="6"/>
      <c r="BE476" t="str">
        <f t="shared" si="76"/>
        <v/>
      </c>
      <c r="BF476" s="6"/>
      <c r="BM476" t="str">
        <f t="shared" si="77"/>
        <v/>
      </c>
      <c r="BN476" s="6"/>
      <c r="BU476" t="str">
        <f t="shared" si="78"/>
        <v/>
      </c>
      <c r="BV476" s="6"/>
      <c r="CC476" t="str">
        <f t="shared" si="79"/>
        <v/>
      </c>
    </row>
    <row r="477" spans="2:81" x14ac:dyDescent="0.35">
      <c r="B477" s="6"/>
      <c r="I477" t="str">
        <f t="shared" si="70"/>
        <v/>
      </c>
      <c r="J477" s="6"/>
      <c r="Q477" t="str">
        <f t="shared" si="71"/>
        <v/>
      </c>
      <c r="R477" s="6"/>
      <c r="Y477" t="str">
        <f t="shared" si="72"/>
        <v/>
      </c>
      <c r="Z477" s="6"/>
      <c r="AG477" t="str">
        <f t="shared" si="73"/>
        <v/>
      </c>
      <c r="AH477" s="6"/>
      <c r="AO477" t="str">
        <f t="shared" si="74"/>
        <v/>
      </c>
      <c r="AP477" s="6"/>
      <c r="AW477" t="str">
        <f t="shared" si="75"/>
        <v/>
      </c>
      <c r="AX477" s="6"/>
      <c r="BE477" t="str">
        <f t="shared" si="76"/>
        <v/>
      </c>
      <c r="BF477" s="6"/>
      <c r="BM477" t="str">
        <f t="shared" si="77"/>
        <v/>
      </c>
      <c r="BN477" s="6"/>
      <c r="BU477" t="str">
        <f t="shared" si="78"/>
        <v/>
      </c>
      <c r="BV477" s="6"/>
      <c r="CC477" t="str">
        <f t="shared" si="79"/>
        <v/>
      </c>
    </row>
    <row r="478" spans="2:81" x14ac:dyDescent="0.35">
      <c r="B478" s="6"/>
      <c r="I478" t="str">
        <f t="shared" si="70"/>
        <v/>
      </c>
      <c r="J478" s="6"/>
      <c r="Q478" t="str">
        <f t="shared" si="71"/>
        <v/>
      </c>
      <c r="R478" s="6"/>
      <c r="Y478" t="str">
        <f t="shared" si="72"/>
        <v/>
      </c>
      <c r="Z478" s="6"/>
      <c r="AG478" t="str">
        <f t="shared" si="73"/>
        <v/>
      </c>
      <c r="AH478" s="6"/>
      <c r="AO478" t="str">
        <f t="shared" si="74"/>
        <v/>
      </c>
      <c r="AP478" s="6"/>
      <c r="AW478" t="str">
        <f t="shared" si="75"/>
        <v/>
      </c>
      <c r="AX478" s="6"/>
      <c r="BE478" t="str">
        <f t="shared" si="76"/>
        <v/>
      </c>
      <c r="BF478" s="6"/>
      <c r="BM478" t="str">
        <f t="shared" si="77"/>
        <v/>
      </c>
      <c r="BN478" s="6"/>
      <c r="BU478" t="str">
        <f t="shared" si="78"/>
        <v/>
      </c>
      <c r="BV478" s="6"/>
      <c r="CC478" t="str">
        <f t="shared" si="79"/>
        <v/>
      </c>
    </row>
    <row r="479" spans="2:81" x14ac:dyDescent="0.35">
      <c r="B479" s="6"/>
      <c r="I479" t="str">
        <f t="shared" si="70"/>
        <v/>
      </c>
      <c r="J479" s="6"/>
      <c r="Q479" t="str">
        <f t="shared" si="71"/>
        <v/>
      </c>
      <c r="R479" s="6"/>
      <c r="Y479" t="str">
        <f t="shared" si="72"/>
        <v/>
      </c>
      <c r="Z479" s="6"/>
      <c r="AG479" t="str">
        <f t="shared" si="73"/>
        <v/>
      </c>
      <c r="AH479" s="6"/>
      <c r="AO479" t="str">
        <f t="shared" si="74"/>
        <v/>
      </c>
      <c r="AP479" s="6"/>
      <c r="AW479" t="str">
        <f t="shared" si="75"/>
        <v/>
      </c>
      <c r="AX479" s="6"/>
      <c r="BE479" t="str">
        <f t="shared" si="76"/>
        <v/>
      </c>
      <c r="BF479" s="6"/>
      <c r="BM479" t="str">
        <f t="shared" si="77"/>
        <v/>
      </c>
      <c r="BN479" s="6"/>
      <c r="BU479" t="str">
        <f t="shared" si="78"/>
        <v/>
      </c>
      <c r="BV479" s="6"/>
      <c r="CC479" t="str">
        <f t="shared" si="79"/>
        <v/>
      </c>
    </row>
    <row r="480" spans="2:81" x14ac:dyDescent="0.35">
      <c r="B480" s="6"/>
      <c r="I480" t="str">
        <f t="shared" si="70"/>
        <v/>
      </c>
      <c r="J480" s="6"/>
      <c r="Q480" t="str">
        <f t="shared" si="71"/>
        <v/>
      </c>
      <c r="R480" s="6"/>
      <c r="Y480" t="str">
        <f t="shared" si="72"/>
        <v/>
      </c>
      <c r="Z480" s="6"/>
      <c r="AG480" t="str">
        <f t="shared" si="73"/>
        <v/>
      </c>
      <c r="AH480" s="6"/>
      <c r="AO480" t="str">
        <f t="shared" si="74"/>
        <v/>
      </c>
      <c r="AP480" s="6"/>
      <c r="AW480" t="str">
        <f t="shared" si="75"/>
        <v/>
      </c>
      <c r="AX480" s="6"/>
      <c r="BE480" t="str">
        <f t="shared" si="76"/>
        <v/>
      </c>
      <c r="BF480" s="6"/>
      <c r="BM480" t="str">
        <f t="shared" si="77"/>
        <v/>
      </c>
      <c r="BN480" s="6"/>
      <c r="BU480" t="str">
        <f t="shared" si="78"/>
        <v/>
      </c>
      <c r="BV480" s="6"/>
      <c r="CC480" t="str">
        <f t="shared" si="79"/>
        <v/>
      </c>
    </row>
    <row r="481" spans="2:81" x14ac:dyDescent="0.35">
      <c r="B481" s="6"/>
      <c r="I481" t="str">
        <f t="shared" si="70"/>
        <v/>
      </c>
      <c r="J481" s="6"/>
      <c r="Q481" t="str">
        <f t="shared" si="71"/>
        <v/>
      </c>
      <c r="R481" s="6"/>
      <c r="Y481" t="str">
        <f t="shared" si="72"/>
        <v/>
      </c>
      <c r="Z481" s="6"/>
      <c r="AG481" t="str">
        <f t="shared" si="73"/>
        <v/>
      </c>
      <c r="AH481" s="6"/>
      <c r="AO481" t="str">
        <f t="shared" si="74"/>
        <v/>
      </c>
      <c r="AP481" s="6"/>
      <c r="AW481" t="str">
        <f t="shared" si="75"/>
        <v/>
      </c>
      <c r="AX481" s="6"/>
      <c r="BE481" t="str">
        <f t="shared" si="76"/>
        <v/>
      </c>
      <c r="BF481" s="6"/>
      <c r="BM481" t="str">
        <f t="shared" si="77"/>
        <v/>
      </c>
      <c r="BN481" s="6"/>
      <c r="BU481" t="str">
        <f t="shared" si="78"/>
        <v/>
      </c>
      <c r="BV481" s="6"/>
      <c r="CC481" t="str">
        <f t="shared" si="79"/>
        <v/>
      </c>
    </row>
    <row r="482" spans="2:81" x14ac:dyDescent="0.35">
      <c r="B482" s="6"/>
      <c r="I482" t="str">
        <f t="shared" si="70"/>
        <v/>
      </c>
      <c r="J482" s="6"/>
      <c r="Q482" t="str">
        <f t="shared" si="71"/>
        <v/>
      </c>
      <c r="R482" s="6"/>
      <c r="Y482" t="str">
        <f t="shared" si="72"/>
        <v/>
      </c>
      <c r="Z482" s="6"/>
      <c r="AG482" t="str">
        <f t="shared" si="73"/>
        <v/>
      </c>
      <c r="AH482" s="6"/>
      <c r="AO482" t="str">
        <f t="shared" si="74"/>
        <v/>
      </c>
      <c r="AP482" s="6"/>
      <c r="AW482" t="str">
        <f t="shared" si="75"/>
        <v/>
      </c>
      <c r="AX482" s="6"/>
      <c r="BE482" t="str">
        <f t="shared" si="76"/>
        <v/>
      </c>
      <c r="BF482" s="6"/>
      <c r="BM482" t="str">
        <f t="shared" si="77"/>
        <v/>
      </c>
      <c r="BN482" s="6"/>
      <c r="BU482" t="str">
        <f t="shared" si="78"/>
        <v/>
      </c>
      <c r="BV482" s="6"/>
      <c r="CC482" t="str">
        <f t="shared" si="79"/>
        <v/>
      </c>
    </row>
    <row r="483" spans="2:81" x14ac:dyDescent="0.35">
      <c r="B483" s="6"/>
      <c r="I483" t="str">
        <f t="shared" si="70"/>
        <v/>
      </c>
      <c r="J483" s="6"/>
      <c r="Q483" t="str">
        <f t="shared" si="71"/>
        <v/>
      </c>
      <c r="R483" s="6"/>
      <c r="Y483" t="str">
        <f t="shared" si="72"/>
        <v/>
      </c>
      <c r="Z483" s="6"/>
      <c r="AG483" t="str">
        <f t="shared" si="73"/>
        <v/>
      </c>
      <c r="AH483" s="6"/>
      <c r="AO483" t="str">
        <f t="shared" si="74"/>
        <v/>
      </c>
      <c r="AP483" s="6"/>
      <c r="AW483" t="str">
        <f t="shared" si="75"/>
        <v/>
      </c>
      <c r="AX483" s="6"/>
      <c r="BE483" t="str">
        <f t="shared" si="76"/>
        <v/>
      </c>
      <c r="BF483" s="6"/>
      <c r="BM483" t="str">
        <f t="shared" si="77"/>
        <v/>
      </c>
      <c r="BN483" s="6"/>
      <c r="BU483" t="str">
        <f t="shared" si="78"/>
        <v/>
      </c>
      <c r="BV483" s="6"/>
      <c r="CC483" t="str">
        <f t="shared" si="79"/>
        <v/>
      </c>
    </row>
    <row r="484" spans="2:81" x14ac:dyDescent="0.35">
      <c r="B484" s="6"/>
      <c r="I484" t="str">
        <f t="shared" si="70"/>
        <v/>
      </c>
      <c r="J484" s="6"/>
      <c r="Q484" t="str">
        <f t="shared" si="71"/>
        <v/>
      </c>
      <c r="R484" s="6"/>
      <c r="Y484" t="str">
        <f t="shared" si="72"/>
        <v/>
      </c>
      <c r="Z484" s="6"/>
      <c r="AG484" t="str">
        <f t="shared" si="73"/>
        <v/>
      </c>
      <c r="AH484" s="6"/>
      <c r="AO484" t="str">
        <f t="shared" si="74"/>
        <v/>
      </c>
      <c r="AP484" s="6"/>
      <c r="AW484" t="str">
        <f t="shared" si="75"/>
        <v/>
      </c>
      <c r="AX484" s="6"/>
      <c r="BE484" t="str">
        <f t="shared" si="76"/>
        <v/>
      </c>
      <c r="BF484" s="6"/>
      <c r="BM484" t="str">
        <f t="shared" si="77"/>
        <v/>
      </c>
      <c r="BN484" s="6"/>
      <c r="BU484" t="str">
        <f t="shared" si="78"/>
        <v/>
      </c>
      <c r="BV484" s="6"/>
      <c r="CC484" t="str">
        <f t="shared" si="79"/>
        <v/>
      </c>
    </row>
    <row r="485" spans="2:81" x14ac:dyDescent="0.35">
      <c r="B485" s="6"/>
      <c r="I485" t="str">
        <f t="shared" si="70"/>
        <v/>
      </c>
      <c r="J485" s="6"/>
      <c r="Q485" t="str">
        <f t="shared" si="71"/>
        <v/>
      </c>
      <c r="R485" s="6"/>
      <c r="Y485" t="str">
        <f t="shared" si="72"/>
        <v/>
      </c>
      <c r="Z485" s="6"/>
      <c r="AG485" t="str">
        <f t="shared" si="73"/>
        <v/>
      </c>
      <c r="AH485" s="6"/>
      <c r="AO485" t="str">
        <f t="shared" si="74"/>
        <v/>
      </c>
      <c r="AP485" s="6"/>
      <c r="AW485" t="str">
        <f t="shared" si="75"/>
        <v/>
      </c>
      <c r="AX485" s="6"/>
      <c r="BE485" t="str">
        <f t="shared" si="76"/>
        <v/>
      </c>
      <c r="BF485" s="6"/>
      <c r="BM485" t="str">
        <f t="shared" si="77"/>
        <v/>
      </c>
      <c r="BN485" s="6"/>
      <c r="BU485" t="str">
        <f t="shared" si="78"/>
        <v/>
      </c>
      <c r="BV485" s="6"/>
      <c r="CC485" t="str">
        <f t="shared" si="79"/>
        <v/>
      </c>
    </row>
    <row r="486" spans="2:81" x14ac:dyDescent="0.35">
      <c r="B486" s="6"/>
      <c r="I486" t="str">
        <f t="shared" si="70"/>
        <v/>
      </c>
      <c r="J486" s="6"/>
      <c r="Q486" t="str">
        <f t="shared" si="71"/>
        <v/>
      </c>
      <c r="R486" s="6"/>
      <c r="Y486" t="str">
        <f t="shared" si="72"/>
        <v/>
      </c>
      <c r="Z486" s="6"/>
      <c r="AG486" t="str">
        <f t="shared" si="73"/>
        <v/>
      </c>
      <c r="AH486" s="6"/>
      <c r="AO486" t="str">
        <f t="shared" si="74"/>
        <v/>
      </c>
      <c r="AP486" s="6"/>
      <c r="AW486" t="str">
        <f t="shared" si="75"/>
        <v/>
      </c>
      <c r="AX486" s="6"/>
      <c r="BE486" t="str">
        <f t="shared" si="76"/>
        <v/>
      </c>
      <c r="BF486" s="6"/>
      <c r="BM486" t="str">
        <f t="shared" si="77"/>
        <v/>
      </c>
      <c r="BN486" s="6"/>
      <c r="BU486" t="str">
        <f t="shared" si="78"/>
        <v/>
      </c>
      <c r="BV486" s="6"/>
      <c r="CC486" t="str">
        <f t="shared" si="79"/>
        <v/>
      </c>
    </row>
    <row r="487" spans="2:81" x14ac:dyDescent="0.35">
      <c r="B487" s="6"/>
      <c r="I487" t="str">
        <f t="shared" si="70"/>
        <v/>
      </c>
      <c r="J487" s="6"/>
      <c r="Q487" t="str">
        <f t="shared" si="71"/>
        <v/>
      </c>
      <c r="R487" s="6"/>
      <c r="Y487" t="str">
        <f t="shared" si="72"/>
        <v/>
      </c>
      <c r="Z487" s="6"/>
      <c r="AG487" t="str">
        <f t="shared" si="73"/>
        <v/>
      </c>
      <c r="AH487" s="6"/>
      <c r="AO487" t="str">
        <f t="shared" si="74"/>
        <v/>
      </c>
      <c r="AP487" s="6"/>
      <c r="AW487" t="str">
        <f t="shared" si="75"/>
        <v/>
      </c>
      <c r="AX487" s="6"/>
      <c r="BE487" t="str">
        <f t="shared" si="76"/>
        <v/>
      </c>
      <c r="BF487" s="6"/>
      <c r="BM487" t="str">
        <f t="shared" si="77"/>
        <v/>
      </c>
      <c r="BN487" s="6"/>
      <c r="BU487" t="str">
        <f t="shared" si="78"/>
        <v/>
      </c>
      <c r="BV487" s="6"/>
      <c r="CC487" t="str">
        <f t="shared" si="79"/>
        <v/>
      </c>
    </row>
    <row r="488" spans="2:81" x14ac:dyDescent="0.35">
      <c r="B488" s="6"/>
      <c r="I488" t="str">
        <f t="shared" si="70"/>
        <v/>
      </c>
      <c r="J488" s="6"/>
      <c r="Q488" t="str">
        <f t="shared" si="71"/>
        <v/>
      </c>
      <c r="R488" s="6"/>
      <c r="Y488" t="str">
        <f t="shared" si="72"/>
        <v/>
      </c>
      <c r="Z488" s="6"/>
      <c r="AG488" t="str">
        <f t="shared" si="73"/>
        <v/>
      </c>
      <c r="AH488" s="6"/>
      <c r="AO488" t="str">
        <f t="shared" si="74"/>
        <v/>
      </c>
      <c r="AP488" s="6"/>
      <c r="AW488" t="str">
        <f t="shared" si="75"/>
        <v/>
      </c>
      <c r="AX488" s="6"/>
      <c r="BE488" t="str">
        <f t="shared" si="76"/>
        <v/>
      </c>
      <c r="BF488" s="6"/>
      <c r="BM488" t="str">
        <f t="shared" si="77"/>
        <v/>
      </c>
      <c r="BN488" s="6"/>
      <c r="BU488" t="str">
        <f t="shared" si="78"/>
        <v/>
      </c>
      <c r="BV488" s="6"/>
      <c r="CC488" t="str">
        <f t="shared" si="79"/>
        <v/>
      </c>
    </row>
    <row r="489" spans="2:81" x14ac:dyDescent="0.35">
      <c r="B489" s="6"/>
      <c r="I489" t="str">
        <f t="shared" si="70"/>
        <v/>
      </c>
      <c r="J489" s="6"/>
      <c r="Q489" t="str">
        <f t="shared" si="71"/>
        <v/>
      </c>
      <c r="R489" s="6"/>
      <c r="Y489" t="str">
        <f t="shared" si="72"/>
        <v/>
      </c>
      <c r="Z489" s="6"/>
      <c r="AG489" t="str">
        <f t="shared" si="73"/>
        <v/>
      </c>
      <c r="AH489" s="6"/>
      <c r="AO489" t="str">
        <f t="shared" si="74"/>
        <v/>
      </c>
      <c r="AP489" s="6"/>
      <c r="AW489" t="str">
        <f t="shared" si="75"/>
        <v/>
      </c>
      <c r="AX489" s="6"/>
      <c r="BE489" t="str">
        <f t="shared" si="76"/>
        <v/>
      </c>
      <c r="BF489" s="6"/>
      <c r="BM489" t="str">
        <f t="shared" si="77"/>
        <v/>
      </c>
      <c r="BN489" s="6"/>
      <c r="BU489" t="str">
        <f t="shared" si="78"/>
        <v/>
      </c>
      <c r="BV489" s="6"/>
      <c r="CC489" t="str">
        <f t="shared" si="79"/>
        <v/>
      </c>
    </row>
    <row r="490" spans="2:81" x14ac:dyDescent="0.35">
      <c r="B490" s="6"/>
      <c r="I490" t="str">
        <f t="shared" si="70"/>
        <v/>
      </c>
      <c r="J490" s="6"/>
      <c r="Q490" t="str">
        <f t="shared" si="71"/>
        <v/>
      </c>
      <c r="R490" s="6"/>
      <c r="Y490" t="str">
        <f t="shared" si="72"/>
        <v/>
      </c>
      <c r="Z490" s="6"/>
      <c r="AG490" t="str">
        <f t="shared" si="73"/>
        <v/>
      </c>
      <c r="AH490" s="6"/>
      <c r="AO490" t="str">
        <f t="shared" si="74"/>
        <v/>
      </c>
      <c r="AP490" s="6"/>
      <c r="AW490" t="str">
        <f t="shared" si="75"/>
        <v/>
      </c>
      <c r="AX490" s="6"/>
      <c r="BE490" t="str">
        <f t="shared" si="76"/>
        <v/>
      </c>
      <c r="BF490" s="6"/>
      <c r="BM490" t="str">
        <f t="shared" si="77"/>
        <v/>
      </c>
      <c r="BN490" s="6"/>
      <c r="BU490" t="str">
        <f t="shared" si="78"/>
        <v/>
      </c>
      <c r="BV490" s="6"/>
      <c r="CC490" t="str">
        <f t="shared" si="79"/>
        <v/>
      </c>
    </row>
    <row r="491" spans="2:81" x14ac:dyDescent="0.35">
      <c r="B491" s="6"/>
      <c r="I491" t="str">
        <f t="shared" si="70"/>
        <v/>
      </c>
      <c r="J491" s="6"/>
      <c r="Q491" t="str">
        <f t="shared" si="71"/>
        <v/>
      </c>
      <c r="R491" s="6"/>
      <c r="Y491" t="str">
        <f t="shared" si="72"/>
        <v/>
      </c>
      <c r="Z491" s="6"/>
      <c r="AG491" t="str">
        <f t="shared" si="73"/>
        <v/>
      </c>
      <c r="AH491" s="6"/>
      <c r="AO491" t="str">
        <f t="shared" si="74"/>
        <v/>
      </c>
      <c r="AP491" s="6"/>
      <c r="AW491" t="str">
        <f t="shared" si="75"/>
        <v/>
      </c>
      <c r="AX491" s="6"/>
      <c r="BE491" t="str">
        <f t="shared" si="76"/>
        <v/>
      </c>
      <c r="BF491" s="6"/>
      <c r="BM491" t="str">
        <f t="shared" si="77"/>
        <v/>
      </c>
      <c r="BN491" s="6"/>
      <c r="BU491" t="str">
        <f t="shared" si="78"/>
        <v/>
      </c>
      <c r="BV491" s="6"/>
      <c r="CC491" t="str">
        <f t="shared" si="79"/>
        <v/>
      </c>
    </row>
    <row r="492" spans="2:81" x14ac:dyDescent="0.35">
      <c r="B492" s="6"/>
      <c r="I492" t="str">
        <f t="shared" si="70"/>
        <v/>
      </c>
      <c r="J492" s="6"/>
      <c r="Q492" t="str">
        <f t="shared" si="71"/>
        <v/>
      </c>
      <c r="R492" s="6"/>
      <c r="Y492" t="str">
        <f t="shared" si="72"/>
        <v/>
      </c>
      <c r="Z492" s="6"/>
      <c r="AG492" t="str">
        <f t="shared" si="73"/>
        <v/>
      </c>
      <c r="AH492" s="6"/>
      <c r="AO492" t="str">
        <f t="shared" si="74"/>
        <v/>
      </c>
      <c r="AP492" s="6"/>
      <c r="AW492" t="str">
        <f t="shared" si="75"/>
        <v/>
      </c>
      <c r="AX492" s="6"/>
      <c r="BE492" t="str">
        <f t="shared" si="76"/>
        <v/>
      </c>
      <c r="BF492" s="6"/>
      <c r="BM492" t="str">
        <f t="shared" si="77"/>
        <v/>
      </c>
      <c r="BN492" s="6"/>
      <c r="BU492" t="str">
        <f t="shared" si="78"/>
        <v/>
      </c>
      <c r="BV492" s="6"/>
      <c r="CC492" t="str">
        <f t="shared" si="79"/>
        <v/>
      </c>
    </row>
    <row r="493" spans="2:81" x14ac:dyDescent="0.35">
      <c r="B493" s="6"/>
      <c r="I493" t="str">
        <f t="shared" si="70"/>
        <v/>
      </c>
      <c r="J493" s="6"/>
      <c r="Q493" t="str">
        <f t="shared" si="71"/>
        <v/>
      </c>
      <c r="R493" s="6"/>
      <c r="Y493" t="str">
        <f t="shared" si="72"/>
        <v/>
      </c>
      <c r="Z493" s="6"/>
      <c r="AG493" t="str">
        <f t="shared" si="73"/>
        <v/>
      </c>
      <c r="AH493" s="6"/>
      <c r="AO493" t="str">
        <f t="shared" si="74"/>
        <v/>
      </c>
      <c r="AP493" s="6"/>
      <c r="AW493" t="str">
        <f t="shared" si="75"/>
        <v/>
      </c>
      <c r="AX493" s="6"/>
      <c r="BE493" t="str">
        <f t="shared" si="76"/>
        <v/>
      </c>
      <c r="BF493" s="6"/>
      <c r="BM493" t="str">
        <f t="shared" si="77"/>
        <v/>
      </c>
      <c r="BN493" s="6"/>
      <c r="BU493" t="str">
        <f t="shared" si="78"/>
        <v/>
      </c>
      <c r="BV493" s="6"/>
      <c r="CC493" t="str">
        <f t="shared" si="79"/>
        <v/>
      </c>
    </row>
    <row r="494" spans="2:81" x14ac:dyDescent="0.35">
      <c r="B494" s="6"/>
      <c r="I494" t="str">
        <f t="shared" si="70"/>
        <v/>
      </c>
      <c r="J494" s="6"/>
      <c r="Q494" t="str">
        <f t="shared" si="71"/>
        <v/>
      </c>
      <c r="R494" s="6"/>
      <c r="Y494" t="str">
        <f t="shared" si="72"/>
        <v/>
      </c>
      <c r="Z494" s="6"/>
      <c r="AG494" t="str">
        <f t="shared" si="73"/>
        <v/>
      </c>
      <c r="AH494" s="6"/>
      <c r="AO494" t="str">
        <f t="shared" si="74"/>
        <v/>
      </c>
      <c r="AP494" s="6"/>
      <c r="AW494" t="str">
        <f t="shared" si="75"/>
        <v/>
      </c>
      <c r="AX494" s="6"/>
      <c r="BE494" t="str">
        <f t="shared" si="76"/>
        <v/>
      </c>
      <c r="BF494" s="6"/>
      <c r="BM494" t="str">
        <f t="shared" si="77"/>
        <v/>
      </c>
      <c r="BN494" s="6"/>
      <c r="BU494" t="str">
        <f t="shared" si="78"/>
        <v/>
      </c>
      <c r="BV494" s="6"/>
      <c r="CC494" t="str">
        <f t="shared" si="79"/>
        <v/>
      </c>
    </row>
    <row r="495" spans="2:81" x14ac:dyDescent="0.35">
      <c r="B495" s="6"/>
      <c r="I495" t="str">
        <f t="shared" si="70"/>
        <v/>
      </c>
      <c r="J495" s="6"/>
      <c r="Q495" t="str">
        <f t="shared" si="71"/>
        <v/>
      </c>
      <c r="R495" s="6"/>
      <c r="Y495" t="str">
        <f t="shared" si="72"/>
        <v/>
      </c>
      <c r="Z495" s="6"/>
      <c r="AG495" t="str">
        <f t="shared" si="73"/>
        <v/>
      </c>
      <c r="AH495" s="6"/>
      <c r="AO495" t="str">
        <f t="shared" si="74"/>
        <v/>
      </c>
      <c r="AP495" s="6"/>
      <c r="AW495" t="str">
        <f t="shared" si="75"/>
        <v/>
      </c>
      <c r="AX495" s="6"/>
      <c r="BE495" t="str">
        <f t="shared" si="76"/>
        <v/>
      </c>
      <c r="BF495" s="6"/>
      <c r="BM495" t="str">
        <f t="shared" si="77"/>
        <v/>
      </c>
      <c r="BN495" s="6"/>
      <c r="BU495" t="str">
        <f t="shared" si="78"/>
        <v/>
      </c>
      <c r="BV495" s="6"/>
      <c r="CC495" t="str">
        <f t="shared" si="79"/>
        <v/>
      </c>
    </row>
    <row r="496" spans="2:81" x14ac:dyDescent="0.35">
      <c r="B496" s="6"/>
      <c r="I496" t="str">
        <f t="shared" si="70"/>
        <v/>
      </c>
      <c r="J496" s="6"/>
      <c r="Q496" t="str">
        <f t="shared" si="71"/>
        <v/>
      </c>
      <c r="R496" s="6"/>
      <c r="Y496" t="str">
        <f t="shared" si="72"/>
        <v/>
      </c>
      <c r="Z496" s="6"/>
      <c r="AG496" t="str">
        <f t="shared" si="73"/>
        <v/>
      </c>
      <c r="AH496" s="6"/>
      <c r="AO496" t="str">
        <f t="shared" si="74"/>
        <v/>
      </c>
      <c r="AP496" s="6"/>
      <c r="AW496" t="str">
        <f t="shared" si="75"/>
        <v/>
      </c>
      <c r="AX496" s="6"/>
      <c r="BE496" t="str">
        <f t="shared" si="76"/>
        <v/>
      </c>
      <c r="BF496" s="6"/>
      <c r="BM496" t="str">
        <f t="shared" si="77"/>
        <v/>
      </c>
      <c r="BN496" s="6"/>
      <c r="BU496" t="str">
        <f t="shared" si="78"/>
        <v/>
      </c>
      <c r="BV496" s="6"/>
      <c r="CC496" t="str">
        <f t="shared" si="79"/>
        <v/>
      </c>
    </row>
    <row r="497" spans="2:81" x14ac:dyDescent="0.35">
      <c r="B497" s="6"/>
      <c r="I497" t="str">
        <f t="shared" si="70"/>
        <v/>
      </c>
      <c r="J497" s="6"/>
      <c r="Q497" t="str">
        <f t="shared" si="71"/>
        <v/>
      </c>
      <c r="R497" s="6"/>
      <c r="Y497" t="str">
        <f t="shared" si="72"/>
        <v/>
      </c>
      <c r="Z497" s="6"/>
      <c r="AG497" t="str">
        <f t="shared" si="73"/>
        <v/>
      </c>
      <c r="AH497" s="6"/>
      <c r="AO497" t="str">
        <f t="shared" si="74"/>
        <v/>
      </c>
      <c r="AP497" s="6"/>
      <c r="AW497" t="str">
        <f t="shared" si="75"/>
        <v/>
      </c>
      <c r="AX497" s="6"/>
      <c r="BE497" t="str">
        <f t="shared" si="76"/>
        <v/>
      </c>
      <c r="BF497" s="6"/>
      <c r="BM497" t="str">
        <f t="shared" si="77"/>
        <v/>
      </c>
      <c r="BN497" s="6"/>
      <c r="BU497" t="str">
        <f t="shared" si="78"/>
        <v/>
      </c>
      <c r="BV497" s="6"/>
      <c r="CC497" t="str">
        <f t="shared" si="79"/>
        <v/>
      </c>
    </row>
    <row r="498" spans="2:81" x14ac:dyDescent="0.35">
      <c r="B498" s="6"/>
      <c r="I498" t="str">
        <f t="shared" si="70"/>
        <v/>
      </c>
      <c r="J498" s="6"/>
      <c r="Q498" t="str">
        <f t="shared" si="71"/>
        <v/>
      </c>
      <c r="R498" s="6"/>
      <c r="Y498" t="str">
        <f t="shared" si="72"/>
        <v/>
      </c>
      <c r="Z498" s="6"/>
      <c r="AG498" t="str">
        <f t="shared" si="73"/>
        <v/>
      </c>
      <c r="AH498" s="6"/>
      <c r="AO498" t="str">
        <f t="shared" si="74"/>
        <v/>
      </c>
      <c r="AP498" s="6"/>
      <c r="AW498" t="str">
        <f t="shared" si="75"/>
        <v/>
      </c>
      <c r="AX498" s="6"/>
      <c r="BE498" t="str">
        <f t="shared" si="76"/>
        <v/>
      </c>
      <c r="BF498" s="6"/>
      <c r="BM498" t="str">
        <f t="shared" si="77"/>
        <v/>
      </c>
      <c r="BN498" s="6"/>
      <c r="BU498" t="str">
        <f t="shared" si="78"/>
        <v/>
      </c>
      <c r="BV498" s="6"/>
      <c r="CC498" t="str">
        <f t="shared" si="79"/>
        <v/>
      </c>
    </row>
    <row r="499" spans="2:81" x14ac:dyDescent="0.35">
      <c r="B499" s="6"/>
      <c r="I499" t="str">
        <f t="shared" si="70"/>
        <v/>
      </c>
      <c r="J499" s="6"/>
      <c r="Q499" t="str">
        <f t="shared" si="71"/>
        <v/>
      </c>
      <c r="R499" s="6"/>
      <c r="Y499" t="str">
        <f t="shared" si="72"/>
        <v/>
      </c>
      <c r="Z499" s="6"/>
      <c r="AG499" t="str">
        <f t="shared" si="73"/>
        <v/>
      </c>
      <c r="AH499" s="6"/>
      <c r="AO499" t="str">
        <f t="shared" si="74"/>
        <v/>
      </c>
      <c r="AP499" s="6"/>
      <c r="AW499" t="str">
        <f t="shared" si="75"/>
        <v/>
      </c>
      <c r="AX499" s="6"/>
      <c r="BE499" t="str">
        <f t="shared" si="76"/>
        <v/>
      </c>
      <c r="BF499" s="6"/>
      <c r="BM499" t="str">
        <f t="shared" si="77"/>
        <v/>
      </c>
      <c r="BN499" s="6"/>
      <c r="BU499" t="str">
        <f t="shared" si="78"/>
        <v/>
      </c>
      <c r="BV499" s="6"/>
      <c r="CC499" t="str">
        <f t="shared" si="79"/>
        <v/>
      </c>
    </row>
    <row r="500" spans="2:81" x14ac:dyDescent="0.35">
      <c r="B500" s="6"/>
      <c r="I500" t="str">
        <f t="shared" si="70"/>
        <v/>
      </c>
      <c r="J500" s="6"/>
      <c r="Q500" t="str">
        <f t="shared" si="71"/>
        <v/>
      </c>
      <c r="R500" s="6"/>
      <c r="Y500" t="str">
        <f t="shared" si="72"/>
        <v/>
      </c>
      <c r="Z500" s="6"/>
      <c r="AG500" t="str">
        <f t="shared" si="73"/>
        <v/>
      </c>
      <c r="AH500" s="6"/>
      <c r="AO500" t="str">
        <f t="shared" si="74"/>
        <v/>
      </c>
      <c r="AP500" s="6"/>
      <c r="AW500" t="str">
        <f t="shared" si="75"/>
        <v/>
      </c>
      <c r="AX500" s="6"/>
      <c r="BE500" t="str">
        <f t="shared" si="76"/>
        <v/>
      </c>
      <c r="BF500" s="6"/>
      <c r="BM500" t="str">
        <f t="shared" si="77"/>
        <v/>
      </c>
      <c r="BN500" s="6"/>
      <c r="BU500" t="str">
        <f t="shared" si="78"/>
        <v/>
      </c>
      <c r="BV500" s="6"/>
      <c r="CC500" t="str">
        <f t="shared" si="79"/>
        <v/>
      </c>
    </row>
    <row r="501" spans="2:81" x14ac:dyDescent="0.35">
      <c r="B501" s="6"/>
      <c r="I501" t="str">
        <f t="shared" si="70"/>
        <v/>
      </c>
      <c r="J501" s="6"/>
      <c r="Q501" t="str">
        <f t="shared" si="71"/>
        <v/>
      </c>
      <c r="R501" s="6"/>
      <c r="Y501" t="str">
        <f t="shared" si="72"/>
        <v/>
      </c>
      <c r="Z501" s="6"/>
      <c r="AG501" t="str">
        <f t="shared" si="73"/>
        <v/>
      </c>
      <c r="AH501" s="6"/>
      <c r="AO501" t="str">
        <f t="shared" si="74"/>
        <v/>
      </c>
      <c r="AP501" s="6"/>
      <c r="AW501" t="str">
        <f t="shared" si="75"/>
        <v/>
      </c>
      <c r="AX501" s="6"/>
      <c r="BE501" t="str">
        <f t="shared" si="76"/>
        <v/>
      </c>
      <c r="BF501" s="6"/>
      <c r="BM501" t="str">
        <f t="shared" si="77"/>
        <v/>
      </c>
      <c r="BN501" s="6"/>
      <c r="BU501" t="str">
        <f t="shared" si="78"/>
        <v/>
      </c>
      <c r="BV501" s="6"/>
      <c r="CC501" t="str">
        <f t="shared" si="79"/>
        <v/>
      </c>
    </row>
    <row r="502" spans="2:81" x14ac:dyDescent="0.35">
      <c r="B502" s="6"/>
      <c r="I502" t="str">
        <f t="shared" si="70"/>
        <v/>
      </c>
      <c r="J502" s="6"/>
      <c r="Q502" t="str">
        <f t="shared" si="71"/>
        <v/>
      </c>
      <c r="R502" s="6"/>
      <c r="Y502" t="str">
        <f t="shared" si="72"/>
        <v/>
      </c>
      <c r="Z502" s="6"/>
      <c r="AG502" t="str">
        <f t="shared" si="73"/>
        <v/>
      </c>
      <c r="AH502" s="6"/>
      <c r="AO502" t="str">
        <f t="shared" si="74"/>
        <v/>
      </c>
      <c r="AP502" s="6"/>
      <c r="AW502" t="str">
        <f t="shared" si="75"/>
        <v/>
      </c>
      <c r="AX502" s="6"/>
      <c r="BE502" t="str">
        <f t="shared" si="76"/>
        <v/>
      </c>
      <c r="BF502" s="6"/>
      <c r="BM502" t="str">
        <f t="shared" si="77"/>
        <v/>
      </c>
      <c r="BN502" s="6"/>
      <c r="BU502" t="str">
        <f t="shared" si="78"/>
        <v/>
      </c>
      <c r="BV502" s="6"/>
      <c r="CC502" t="str">
        <f t="shared" si="79"/>
        <v/>
      </c>
    </row>
    <row r="503" spans="2:81" x14ac:dyDescent="0.35">
      <c r="B503" s="6"/>
      <c r="I503" t="str">
        <f t="shared" si="70"/>
        <v/>
      </c>
      <c r="J503" s="6"/>
      <c r="Q503" t="str">
        <f t="shared" si="71"/>
        <v/>
      </c>
      <c r="R503" s="6"/>
      <c r="Y503" t="str">
        <f t="shared" si="72"/>
        <v/>
      </c>
      <c r="Z503" s="6"/>
      <c r="AG503" t="str">
        <f t="shared" si="73"/>
        <v/>
      </c>
      <c r="AH503" s="6"/>
      <c r="AO503" t="str">
        <f t="shared" si="74"/>
        <v/>
      </c>
      <c r="AP503" s="6"/>
      <c r="AW503" t="str">
        <f t="shared" si="75"/>
        <v/>
      </c>
      <c r="AX503" s="6"/>
      <c r="BE503" t="str">
        <f t="shared" si="76"/>
        <v/>
      </c>
      <c r="BF503" s="6"/>
      <c r="BM503" t="str">
        <f t="shared" si="77"/>
        <v/>
      </c>
      <c r="BN503" s="6"/>
      <c r="BU503" t="str">
        <f t="shared" si="78"/>
        <v/>
      </c>
      <c r="BV503" s="6"/>
      <c r="CC503" t="str">
        <f t="shared" si="79"/>
        <v/>
      </c>
    </row>
    <row r="504" spans="2:81" x14ac:dyDescent="0.35">
      <c r="B504" s="6"/>
      <c r="I504" t="str">
        <f t="shared" si="70"/>
        <v/>
      </c>
      <c r="J504" s="6"/>
      <c r="Q504" t="str">
        <f t="shared" si="71"/>
        <v/>
      </c>
      <c r="R504" s="6"/>
      <c r="Y504" t="str">
        <f t="shared" si="72"/>
        <v/>
      </c>
      <c r="Z504" s="6"/>
      <c r="AG504" t="str">
        <f t="shared" si="73"/>
        <v/>
      </c>
      <c r="AH504" s="6"/>
      <c r="AO504" t="str">
        <f t="shared" si="74"/>
        <v/>
      </c>
      <c r="AP504" s="6"/>
      <c r="AW504" t="str">
        <f t="shared" si="75"/>
        <v/>
      </c>
      <c r="AX504" s="6"/>
      <c r="BE504" t="str">
        <f t="shared" si="76"/>
        <v/>
      </c>
      <c r="BF504" s="6"/>
      <c r="BM504" t="str">
        <f t="shared" si="77"/>
        <v/>
      </c>
      <c r="BN504" s="6"/>
      <c r="BU504" t="str">
        <f t="shared" si="78"/>
        <v/>
      </c>
      <c r="BV504" s="6"/>
      <c r="CC504" t="str">
        <f t="shared" si="79"/>
        <v/>
      </c>
    </row>
    <row r="505" spans="2:81" x14ac:dyDescent="0.35">
      <c r="B505" s="6"/>
      <c r="I505" t="str">
        <f t="shared" si="70"/>
        <v/>
      </c>
      <c r="J505" s="6"/>
      <c r="Q505" t="str">
        <f t="shared" si="71"/>
        <v/>
      </c>
      <c r="R505" s="6"/>
      <c r="Y505" t="str">
        <f t="shared" si="72"/>
        <v/>
      </c>
      <c r="Z505" s="6"/>
      <c r="AG505" t="str">
        <f t="shared" si="73"/>
        <v/>
      </c>
      <c r="AH505" s="6"/>
      <c r="AO505" t="str">
        <f t="shared" si="74"/>
        <v/>
      </c>
      <c r="AP505" s="6"/>
      <c r="AW505" t="str">
        <f t="shared" si="75"/>
        <v/>
      </c>
      <c r="AX505" s="6"/>
      <c r="BE505" t="str">
        <f t="shared" si="76"/>
        <v/>
      </c>
      <c r="BF505" s="6"/>
      <c r="BM505" t="str">
        <f t="shared" si="77"/>
        <v/>
      </c>
      <c r="BN505" s="6"/>
      <c r="BU505" t="str">
        <f t="shared" si="78"/>
        <v/>
      </c>
      <c r="BV505" s="6"/>
      <c r="CC505" t="str">
        <f t="shared" si="79"/>
        <v/>
      </c>
    </row>
    <row r="506" spans="2:81" x14ac:dyDescent="0.35">
      <c r="B506" s="6"/>
      <c r="I506" t="str">
        <f t="shared" si="70"/>
        <v/>
      </c>
      <c r="J506" s="6"/>
      <c r="Q506" t="str">
        <f t="shared" si="71"/>
        <v/>
      </c>
      <c r="R506" s="6"/>
      <c r="Y506" t="str">
        <f t="shared" si="72"/>
        <v/>
      </c>
      <c r="Z506" s="6"/>
      <c r="AG506" t="str">
        <f t="shared" si="73"/>
        <v/>
      </c>
      <c r="AH506" s="6"/>
      <c r="AO506" t="str">
        <f t="shared" si="74"/>
        <v/>
      </c>
      <c r="AP506" s="6"/>
      <c r="AW506" t="str">
        <f t="shared" si="75"/>
        <v/>
      </c>
      <c r="AX506" s="6"/>
      <c r="BE506" t="str">
        <f t="shared" si="76"/>
        <v/>
      </c>
      <c r="BF506" s="6"/>
      <c r="BM506" t="str">
        <f t="shared" si="77"/>
        <v/>
      </c>
      <c r="BN506" s="6"/>
      <c r="BU506" t="str">
        <f t="shared" si="78"/>
        <v/>
      </c>
      <c r="BV506" s="6"/>
      <c r="CC506" t="str">
        <f t="shared" si="79"/>
        <v/>
      </c>
    </row>
    <row r="507" spans="2:81" x14ac:dyDescent="0.35">
      <c r="B507" s="6"/>
      <c r="I507" t="str">
        <f t="shared" si="70"/>
        <v/>
      </c>
      <c r="J507" s="6"/>
      <c r="Q507" t="str">
        <f t="shared" si="71"/>
        <v/>
      </c>
      <c r="R507" s="6"/>
      <c r="Y507" t="str">
        <f t="shared" si="72"/>
        <v/>
      </c>
      <c r="Z507" s="6"/>
      <c r="AG507" t="str">
        <f t="shared" si="73"/>
        <v/>
      </c>
      <c r="AH507" s="6"/>
      <c r="AO507" t="str">
        <f t="shared" si="74"/>
        <v/>
      </c>
      <c r="AP507" s="6"/>
      <c r="AW507" t="str">
        <f t="shared" si="75"/>
        <v/>
      </c>
      <c r="AX507" s="6"/>
      <c r="BE507" t="str">
        <f t="shared" si="76"/>
        <v/>
      </c>
      <c r="BF507" s="6"/>
      <c r="BM507" t="str">
        <f t="shared" si="77"/>
        <v/>
      </c>
      <c r="BN507" s="6"/>
      <c r="BU507" t="str">
        <f t="shared" si="78"/>
        <v/>
      </c>
      <c r="BV507" s="6"/>
      <c r="CC507" t="str">
        <f t="shared" si="79"/>
        <v/>
      </c>
    </row>
    <row r="508" spans="2:81" x14ac:dyDescent="0.35">
      <c r="B508" s="6"/>
      <c r="I508" t="str">
        <f t="shared" si="70"/>
        <v/>
      </c>
      <c r="J508" s="6"/>
      <c r="Q508" t="str">
        <f t="shared" si="71"/>
        <v/>
      </c>
      <c r="R508" s="6"/>
      <c r="Y508" t="str">
        <f t="shared" si="72"/>
        <v/>
      </c>
      <c r="Z508" s="6"/>
      <c r="AG508" t="str">
        <f t="shared" si="73"/>
        <v/>
      </c>
      <c r="AH508" s="6"/>
      <c r="AO508" t="str">
        <f t="shared" si="74"/>
        <v/>
      </c>
      <c r="AP508" s="6"/>
      <c r="AW508" t="str">
        <f t="shared" si="75"/>
        <v/>
      </c>
      <c r="AX508" s="6"/>
      <c r="BE508" t="str">
        <f t="shared" si="76"/>
        <v/>
      </c>
      <c r="BF508" s="6"/>
      <c r="BM508" t="str">
        <f t="shared" si="77"/>
        <v/>
      </c>
      <c r="BN508" s="6"/>
      <c r="BU508" t="str">
        <f t="shared" si="78"/>
        <v/>
      </c>
      <c r="BV508" s="6"/>
      <c r="CC508" t="str">
        <f t="shared" si="79"/>
        <v/>
      </c>
    </row>
    <row r="509" spans="2:81" x14ac:dyDescent="0.35">
      <c r="B509" s="6"/>
      <c r="I509" t="str">
        <f t="shared" si="70"/>
        <v/>
      </c>
      <c r="J509" s="6"/>
      <c r="Q509" t="str">
        <f t="shared" si="71"/>
        <v/>
      </c>
      <c r="R509" s="6"/>
      <c r="Y509" t="str">
        <f t="shared" si="72"/>
        <v/>
      </c>
      <c r="Z509" s="6"/>
      <c r="AG509" t="str">
        <f t="shared" si="73"/>
        <v/>
      </c>
      <c r="AH509" s="6"/>
      <c r="AO509" t="str">
        <f t="shared" si="74"/>
        <v/>
      </c>
      <c r="AP509" s="6"/>
      <c r="AW509" t="str">
        <f t="shared" si="75"/>
        <v/>
      </c>
      <c r="AX509" s="6"/>
      <c r="BE509" t="str">
        <f t="shared" si="76"/>
        <v/>
      </c>
      <c r="BF509" s="6"/>
      <c r="BM509" t="str">
        <f t="shared" si="77"/>
        <v/>
      </c>
      <c r="BN509" s="6"/>
      <c r="BU509" t="str">
        <f t="shared" si="78"/>
        <v/>
      </c>
      <c r="BV509" s="6"/>
      <c r="CC509" t="str">
        <f t="shared" si="79"/>
        <v/>
      </c>
    </row>
    <row r="510" spans="2:81" x14ac:dyDescent="0.35">
      <c r="B510" s="6"/>
      <c r="I510" t="str">
        <f t="shared" si="70"/>
        <v/>
      </c>
      <c r="J510" s="6"/>
      <c r="Q510" t="str">
        <f t="shared" si="71"/>
        <v/>
      </c>
      <c r="R510" s="6"/>
      <c r="Y510" t="str">
        <f t="shared" si="72"/>
        <v/>
      </c>
      <c r="Z510" s="6"/>
      <c r="AG510" t="str">
        <f t="shared" si="73"/>
        <v/>
      </c>
      <c r="AH510" s="6"/>
      <c r="AO510" t="str">
        <f t="shared" si="74"/>
        <v/>
      </c>
      <c r="AP510" s="6"/>
      <c r="AW510" t="str">
        <f t="shared" si="75"/>
        <v/>
      </c>
      <c r="AX510" s="6"/>
      <c r="BE510" t="str">
        <f t="shared" si="76"/>
        <v/>
      </c>
      <c r="BF510" s="6"/>
      <c r="BM510" t="str">
        <f t="shared" si="77"/>
        <v/>
      </c>
      <c r="BN510" s="6"/>
      <c r="BU510" t="str">
        <f t="shared" si="78"/>
        <v/>
      </c>
      <c r="BV510" s="6"/>
      <c r="CC510" t="str">
        <f t="shared" si="79"/>
        <v/>
      </c>
    </row>
    <row r="511" spans="2:81" x14ac:dyDescent="0.35">
      <c r="B511" s="6"/>
      <c r="I511" t="str">
        <f t="shared" si="70"/>
        <v/>
      </c>
      <c r="J511" s="6"/>
      <c r="Q511" t="str">
        <f t="shared" si="71"/>
        <v/>
      </c>
      <c r="R511" s="6"/>
      <c r="Y511" t="str">
        <f t="shared" si="72"/>
        <v/>
      </c>
      <c r="Z511" s="6"/>
      <c r="AG511" t="str">
        <f t="shared" si="73"/>
        <v/>
      </c>
      <c r="AH511" s="6"/>
      <c r="AO511" t="str">
        <f t="shared" si="74"/>
        <v/>
      </c>
      <c r="AP511" s="6"/>
      <c r="AW511" t="str">
        <f t="shared" si="75"/>
        <v/>
      </c>
      <c r="AX511" s="6"/>
      <c r="BE511" t="str">
        <f t="shared" si="76"/>
        <v/>
      </c>
      <c r="BF511" s="6"/>
      <c r="BM511" t="str">
        <f t="shared" si="77"/>
        <v/>
      </c>
      <c r="BN511" s="6"/>
      <c r="BU511" t="str">
        <f t="shared" si="78"/>
        <v/>
      </c>
      <c r="BV511" s="6"/>
      <c r="CC511" t="str">
        <f t="shared" si="79"/>
        <v/>
      </c>
    </row>
    <row r="512" spans="2:81" x14ac:dyDescent="0.35">
      <c r="B512" s="6"/>
      <c r="I512" t="str">
        <f t="shared" si="70"/>
        <v/>
      </c>
      <c r="J512" s="6"/>
      <c r="Q512" t="str">
        <f t="shared" si="71"/>
        <v/>
      </c>
      <c r="R512" s="6"/>
      <c r="Y512" t="str">
        <f t="shared" si="72"/>
        <v/>
      </c>
      <c r="Z512" s="6"/>
      <c r="AG512" t="str">
        <f t="shared" si="73"/>
        <v/>
      </c>
      <c r="AH512" s="6"/>
      <c r="AO512" t="str">
        <f t="shared" si="74"/>
        <v/>
      </c>
      <c r="AP512" s="6"/>
      <c r="AW512" t="str">
        <f t="shared" si="75"/>
        <v/>
      </c>
      <c r="AX512" s="6"/>
      <c r="BE512" t="str">
        <f t="shared" si="76"/>
        <v/>
      </c>
      <c r="BF512" s="6"/>
      <c r="BM512" t="str">
        <f t="shared" si="77"/>
        <v/>
      </c>
      <c r="BN512" s="6"/>
      <c r="BU512" t="str">
        <f t="shared" si="78"/>
        <v/>
      </c>
      <c r="BV512" s="6"/>
      <c r="CC512" t="str">
        <f t="shared" si="79"/>
        <v/>
      </c>
    </row>
    <row r="513" spans="2:81" x14ac:dyDescent="0.35">
      <c r="B513" s="6"/>
      <c r="I513" t="str">
        <f t="shared" si="70"/>
        <v/>
      </c>
      <c r="J513" s="6"/>
      <c r="Q513" t="str">
        <f t="shared" si="71"/>
        <v/>
      </c>
      <c r="R513" s="6"/>
      <c r="Y513" t="str">
        <f t="shared" si="72"/>
        <v/>
      </c>
      <c r="Z513" s="6"/>
      <c r="AG513" t="str">
        <f t="shared" si="73"/>
        <v/>
      </c>
      <c r="AH513" s="6"/>
      <c r="AO513" t="str">
        <f t="shared" si="74"/>
        <v/>
      </c>
      <c r="AP513" s="6"/>
      <c r="AW513" t="str">
        <f t="shared" si="75"/>
        <v/>
      </c>
      <c r="AX513" s="6"/>
      <c r="BE513" t="str">
        <f t="shared" si="76"/>
        <v/>
      </c>
      <c r="BF513" s="6"/>
      <c r="BM513" t="str">
        <f t="shared" si="77"/>
        <v/>
      </c>
      <c r="BN513" s="6"/>
      <c r="BU513" t="str">
        <f t="shared" si="78"/>
        <v/>
      </c>
      <c r="BV513" s="6"/>
      <c r="CC513" t="str">
        <f t="shared" si="79"/>
        <v/>
      </c>
    </row>
    <row r="514" spans="2:81" x14ac:dyDescent="0.35">
      <c r="B514" s="6"/>
      <c r="I514" t="str">
        <f t="shared" si="70"/>
        <v/>
      </c>
      <c r="J514" s="6"/>
      <c r="Q514" t="str">
        <f t="shared" si="71"/>
        <v/>
      </c>
      <c r="R514" s="6"/>
      <c r="Y514" t="str">
        <f t="shared" si="72"/>
        <v/>
      </c>
      <c r="Z514" s="6"/>
      <c r="AG514" t="str">
        <f t="shared" si="73"/>
        <v/>
      </c>
      <c r="AH514" s="6"/>
      <c r="AO514" t="str">
        <f t="shared" si="74"/>
        <v/>
      </c>
      <c r="AP514" s="6"/>
      <c r="AW514" t="str">
        <f t="shared" si="75"/>
        <v/>
      </c>
      <c r="AX514" s="6"/>
      <c r="BE514" t="str">
        <f t="shared" si="76"/>
        <v/>
      </c>
      <c r="BF514" s="6"/>
      <c r="BM514" t="str">
        <f t="shared" si="77"/>
        <v/>
      </c>
      <c r="BN514" s="6"/>
      <c r="BU514" t="str">
        <f t="shared" si="78"/>
        <v/>
      </c>
      <c r="BV514" s="6"/>
      <c r="CC514" t="str">
        <f t="shared" si="79"/>
        <v/>
      </c>
    </row>
    <row r="515" spans="2:81" x14ac:dyDescent="0.35">
      <c r="B515" s="6"/>
      <c r="I515" t="str">
        <f t="shared" ref="I515:I578" si="80">IF(H516="","",H515/H516-1)</f>
        <v/>
      </c>
      <c r="J515" s="6"/>
      <c r="Q515" t="str">
        <f t="shared" ref="Q515:Q578" si="81">IF(P516="","",P515/P516-1)</f>
        <v/>
      </c>
      <c r="R515" s="6"/>
      <c r="Y515" t="str">
        <f t="shared" ref="Y515:Y578" si="82">IF(X516="","",X515/X516-1)</f>
        <v/>
      </c>
      <c r="Z515" s="6"/>
      <c r="AG515" t="str">
        <f t="shared" ref="AG515:AG578" si="83">IF(AF516="","",AF515/AF516-1)</f>
        <v/>
      </c>
      <c r="AH515" s="6"/>
      <c r="AO515" t="str">
        <f t="shared" ref="AO515:AO578" si="84">IF(AN516="","",AN515/AN516-1)</f>
        <v/>
      </c>
      <c r="AP515" s="6"/>
      <c r="AW515" t="str">
        <f t="shared" ref="AW515:AW578" si="85">IF(AV516="","",AV515/AV516-1)</f>
        <v/>
      </c>
      <c r="AX515" s="6"/>
      <c r="BE515" t="str">
        <f t="shared" ref="BE515:BE578" si="86">IF(BD516="","",BD515/BD516-1)</f>
        <v/>
      </c>
      <c r="BF515" s="6"/>
      <c r="BM515" t="str">
        <f t="shared" ref="BM515:BM578" si="87">IF(BL516="","",BL515/BL516-1)</f>
        <v/>
      </c>
      <c r="BN515" s="6"/>
      <c r="BU515" t="str">
        <f t="shared" ref="BU515:BU578" si="88">IF(BT516="","",BT515/BT516-1)</f>
        <v/>
      </c>
      <c r="BV515" s="6"/>
      <c r="CC515" t="str">
        <f t="shared" ref="CC515:CC578" si="89">IF(CB516="","",CB515/CB516-1)</f>
        <v/>
      </c>
    </row>
    <row r="516" spans="2:81" x14ac:dyDescent="0.35">
      <c r="B516" s="6"/>
      <c r="I516" t="str">
        <f t="shared" si="80"/>
        <v/>
      </c>
      <c r="J516" s="6"/>
      <c r="Q516" t="str">
        <f t="shared" si="81"/>
        <v/>
      </c>
      <c r="R516" s="6"/>
      <c r="Y516" t="str">
        <f t="shared" si="82"/>
        <v/>
      </c>
      <c r="Z516" s="6"/>
      <c r="AG516" t="str">
        <f t="shared" si="83"/>
        <v/>
      </c>
      <c r="AH516" s="6"/>
      <c r="AO516" t="str">
        <f t="shared" si="84"/>
        <v/>
      </c>
      <c r="AP516" s="6"/>
      <c r="AW516" t="str">
        <f t="shared" si="85"/>
        <v/>
      </c>
      <c r="AX516" s="6"/>
      <c r="BE516" t="str">
        <f t="shared" si="86"/>
        <v/>
      </c>
      <c r="BF516" s="6"/>
      <c r="BM516" t="str">
        <f t="shared" si="87"/>
        <v/>
      </c>
      <c r="BN516" s="6"/>
      <c r="BU516" t="str">
        <f t="shared" si="88"/>
        <v/>
      </c>
      <c r="BV516" s="6"/>
      <c r="CC516" t="str">
        <f t="shared" si="89"/>
        <v/>
      </c>
    </row>
    <row r="517" spans="2:81" x14ac:dyDescent="0.35">
      <c r="B517" s="6"/>
      <c r="I517" t="str">
        <f t="shared" si="80"/>
        <v/>
      </c>
      <c r="J517" s="6"/>
      <c r="Q517" t="str">
        <f t="shared" si="81"/>
        <v/>
      </c>
      <c r="R517" s="6"/>
      <c r="Y517" t="str">
        <f t="shared" si="82"/>
        <v/>
      </c>
      <c r="Z517" s="6"/>
      <c r="AG517" t="str">
        <f t="shared" si="83"/>
        <v/>
      </c>
      <c r="AH517" s="6"/>
      <c r="AO517" t="str">
        <f t="shared" si="84"/>
        <v/>
      </c>
      <c r="AP517" s="6"/>
      <c r="AW517" t="str">
        <f t="shared" si="85"/>
        <v/>
      </c>
      <c r="AX517" s="6"/>
      <c r="BE517" t="str">
        <f t="shared" si="86"/>
        <v/>
      </c>
      <c r="BF517" s="6"/>
      <c r="BM517" t="str">
        <f t="shared" si="87"/>
        <v/>
      </c>
      <c r="BN517" s="6"/>
      <c r="BU517" t="str">
        <f t="shared" si="88"/>
        <v/>
      </c>
      <c r="BV517" s="6"/>
      <c r="CC517" t="str">
        <f t="shared" si="89"/>
        <v/>
      </c>
    </row>
    <row r="518" spans="2:81" x14ac:dyDescent="0.35">
      <c r="B518" s="6"/>
      <c r="I518" t="str">
        <f t="shared" si="80"/>
        <v/>
      </c>
      <c r="J518" s="6"/>
      <c r="Q518" t="str">
        <f t="shared" si="81"/>
        <v/>
      </c>
      <c r="R518" s="6"/>
      <c r="Y518" t="str">
        <f t="shared" si="82"/>
        <v/>
      </c>
      <c r="Z518" s="6"/>
      <c r="AG518" t="str">
        <f t="shared" si="83"/>
        <v/>
      </c>
      <c r="AH518" s="6"/>
      <c r="AO518" t="str">
        <f t="shared" si="84"/>
        <v/>
      </c>
      <c r="AP518" s="6"/>
      <c r="AW518" t="str">
        <f t="shared" si="85"/>
        <v/>
      </c>
      <c r="AX518" s="6"/>
      <c r="BE518" t="str">
        <f t="shared" si="86"/>
        <v/>
      </c>
      <c r="BF518" s="6"/>
      <c r="BM518" t="str">
        <f t="shared" si="87"/>
        <v/>
      </c>
      <c r="BN518" s="6"/>
      <c r="BU518" t="str">
        <f t="shared" si="88"/>
        <v/>
      </c>
      <c r="BV518" s="6"/>
      <c r="CC518" t="str">
        <f t="shared" si="89"/>
        <v/>
      </c>
    </row>
    <row r="519" spans="2:81" x14ac:dyDescent="0.35">
      <c r="B519" s="6"/>
      <c r="I519" t="str">
        <f t="shared" si="80"/>
        <v/>
      </c>
      <c r="J519" s="6"/>
      <c r="Q519" t="str">
        <f t="shared" si="81"/>
        <v/>
      </c>
      <c r="R519" s="6"/>
      <c r="Y519" t="str">
        <f t="shared" si="82"/>
        <v/>
      </c>
      <c r="Z519" s="6"/>
      <c r="AG519" t="str">
        <f t="shared" si="83"/>
        <v/>
      </c>
      <c r="AH519" s="6"/>
      <c r="AO519" t="str">
        <f t="shared" si="84"/>
        <v/>
      </c>
      <c r="AP519" s="6"/>
      <c r="AW519" t="str">
        <f t="shared" si="85"/>
        <v/>
      </c>
      <c r="AX519" s="6"/>
      <c r="BE519" t="str">
        <f t="shared" si="86"/>
        <v/>
      </c>
      <c r="BF519" s="6"/>
      <c r="BM519" t="str">
        <f t="shared" si="87"/>
        <v/>
      </c>
      <c r="BN519" s="6"/>
      <c r="BU519" t="str">
        <f t="shared" si="88"/>
        <v/>
      </c>
      <c r="BV519" s="6"/>
      <c r="CC519" t="str">
        <f t="shared" si="89"/>
        <v/>
      </c>
    </row>
    <row r="520" spans="2:81" x14ac:dyDescent="0.35">
      <c r="B520" s="6"/>
      <c r="I520" t="str">
        <f t="shared" si="80"/>
        <v/>
      </c>
      <c r="J520" s="6"/>
      <c r="Q520" t="str">
        <f t="shared" si="81"/>
        <v/>
      </c>
      <c r="R520" s="6"/>
      <c r="Y520" t="str">
        <f t="shared" si="82"/>
        <v/>
      </c>
      <c r="Z520" s="6"/>
      <c r="AG520" t="str">
        <f t="shared" si="83"/>
        <v/>
      </c>
      <c r="AH520" s="6"/>
      <c r="AO520" t="str">
        <f t="shared" si="84"/>
        <v/>
      </c>
      <c r="AP520" s="6"/>
      <c r="AW520" t="str">
        <f t="shared" si="85"/>
        <v/>
      </c>
      <c r="AX520" s="6"/>
      <c r="BE520" t="str">
        <f t="shared" si="86"/>
        <v/>
      </c>
      <c r="BF520" s="6"/>
      <c r="BM520" t="str">
        <f t="shared" si="87"/>
        <v/>
      </c>
      <c r="BN520" s="6"/>
      <c r="BU520" t="str">
        <f t="shared" si="88"/>
        <v/>
      </c>
      <c r="BV520" s="6"/>
      <c r="CC520" t="str">
        <f t="shared" si="89"/>
        <v/>
      </c>
    </row>
    <row r="521" spans="2:81" x14ac:dyDescent="0.35">
      <c r="B521" s="6"/>
      <c r="I521" t="str">
        <f t="shared" si="80"/>
        <v/>
      </c>
      <c r="J521" s="6"/>
      <c r="Q521" t="str">
        <f t="shared" si="81"/>
        <v/>
      </c>
      <c r="R521" s="6"/>
      <c r="Y521" t="str">
        <f t="shared" si="82"/>
        <v/>
      </c>
      <c r="Z521" s="6"/>
      <c r="AG521" t="str">
        <f t="shared" si="83"/>
        <v/>
      </c>
      <c r="AH521" s="6"/>
      <c r="AO521" t="str">
        <f t="shared" si="84"/>
        <v/>
      </c>
      <c r="AP521" s="6"/>
      <c r="AW521" t="str">
        <f t="shared" si="85"/>
        <v/>
      </c>
      <c r="AX521" s="6"/>
      <c r="BE521" t="str">
        <f t="shared" si="86"/>
        <v/>
      </c>
      <c r="BF521" s="6"/>
      <c r="BM521" t="str">
        <f t="shared" si="87"/>
        <v/>
      </c>
      <c r="BN521" s="6"/>
      <c r="BU521" t="str">
        <f t="shared" si="88"/>
        <v/>
      </c>
      <c r="BV521" s="6"/>
      <c r="CC521" t="str">
        <f t="shared" si="89"/>
        <v/>
      </c>
    </row>
    <row r="522" spans="2:81" x14ac:dyDescent="0.35">
      <c r="B522" s="6"/>
      <c r="I522" t="str">
        <f t="shared" si="80"/>
        <v/>
      </c>
      <c r="J522" s="6"/>
      <c r="Q522" t="str">
        <f t="shared" si="81"/>
        <v/>
      </c>
      <c r="R522" s="6"/>
      <c r="Y522" t="str">
        <f t="shared" si="82"/>
        <v/>
      </c>
      <c r="Z522" s="6"/>
      <c r="AG522" t="str">
        <f t="shared" si="83"/>
        <v/>
      </c>
      <c r="AH522" s="6"/>
      <c r="AO522" t="str">
        <f t="shared" si="84"/>
        <v/>
      </c>
      <c r="AP522" s="6"/>
      <c r="AW522" t="str">
        <f t="shared" si="85"/>
        <v/>
      </c>
      <c r="AX522" s="6"/>
      <c r="BE522" t="str">
        <f t="shared" si="86"/>
        <v/>
      </c>
      <c r="BF522" s="6"/>
      <c r="BM522" t="str">
        <f t="shared" si="87"/>
        <v/>
      </c>
      <c r="BN522" s="6"/>
      <c r="BU522" t="str">
        <f t="shared" si="88"/>
        <v/>
      </c>
      <c r="BV522" s="6"/>
      <c r="CC522" t="str">
        <f t="shared" si="89"/>
        <v/>
      </c>
    </row>
    <row r="523" spans="2:81" x14ac:dyDescent="0.35">
      <c r="B523" s="6"/>
      <c r="I523" t="str">
        <f t="shared" si="80"/>
        <v/>
      </c>
      <c r="J523" s="6"/>
      <c r="Q523" t="str">
        <f t="shared" si="81"/>
        <v/>
      </c>
      <c r="R523" s="6"/>
      <c r="Y523" t="str">
        <f t="shared" si="82"/>
        <v/>
      </c>
      <c r="Z523" s="6"/>
      <c r="AG523" t="str">
        <f t="shared" si="83"/>
        <v/>
      </c>
      <c r="AH523" s="6"/>
      <c r="AO523" t="str">
        <f t="shared" si="84"/>
        <v/>
      </c>
      <c r="AP523" s="6"/>
      <c r="AW523" t="str">
        <f t="shared" si="85"/>
        <v/>
      </c>
      <c r="AX523" s="6"/>
      <c r="BE523" t="str">
        <f t="shared" si="86"/>
        <v/>
      </c>
      <c r="BF523" s="6"/>
      <c r="BM523" t="str">
        <f t="shared" si="87"/>
        <v/>
      </c>
      <c r="BN523" s="6"/>
      <c r="BU523" t="str">
        <f t="shared" si="88"/>
        <v/>
      </c>
      <c r="BV523" s="6"/>
      <c r="CC523" t="str">
        <f t="shared" si="89"/>
        <v/>
      </c>
    </row>
    <row r="524" spans="2:81" x14ac:dyDescent="0.35">
      <c r="B524" s="6"/>
      <c r="I524" t="str">
        <f t="shared" si="80"/>
        <v/>
      </c>
      <c r="J524" s="6"/>
      <c r="Q524" t="str">
        <f t="shared" si="81"/>
        <v/>
      </c>
      <c r="R524" s="6"/>
      <c r="Y524" t="str">
        <f t="shared" si="82"/>
        <v/>
      </c>
      <c r="Z524" s="6"/>
      <c r="AG524" t="str">
        <f t="shared" si="83"/>
        <v/>
      </c>
      <c r="AH524" s="6"/>
      <c r="AO524" t="str">
        <f t="shared" si="84"/>
        <v/>
      </c>
      <c r="AP524" s="6"/>
      <c r="AW524" t="str">
        <f t="shared" si="85"/>
        <v/>
      </c>
      <c r="AX524" s="6"/>
      <c r="BE524" t="str">
        <f t="shared" si="86"/>
        <v/>
      </c>
      <c r="BF524" s="6"/>
      <c r="BM524" t="str">
        <f t="shared" si="87"/>
        <v/>
      </c>
      <c r="BN524" s="6"/>
      <c r="BU524" t="str">
        <f t="shared" si="88"/>
        <v/>
      </c>
      <c r="BV524" s="6"/>
      <c r="CC524" t="str">
        <f t="shared" si="89"/>
        <v/>
      </c>
    </row>
    <row r="525" spans="2:81" x14ac:dyDescent="0.35">
      <c r="B525" s="6"/>
      <c r="I525" t="str">
        <f t="shared" si="80"/>
        <v/>
      </c>
      <c r="J525" s="6"/>
      <c r="Q525" t="str">
        <f t="shared" si="81"/>
        <v/>
      </c>
      <c r="R525" s="6"/>
      <c r="Y525" t="str">
        <f t="shared" si="82"/>
        <v/>
      </c>
      <c r="Z525" s="6"/>
      <c r="AG525" t="str">
        <f t="shared" si="83"/>
        <v/>
      </c>
      <c r="AH525" s="6"/>
      <c r="AO525" t="str">
        <f t="shared" si="84"/>
        <v/>
      </c>
      <c r="AP525" s="6"/>
      <c r="AW525" t="str">
        <f t="shared" si="85"/>
        <v/>
      </c>
      <c r="AX525" s="6"/>
      <c r="BE525" t="str">
        <f t="shared" si="86"/>
        <v/>
      </c>
      <c r="BF525" s="6"/>
      <c r="BM525" t="str">
        <f t="shared" si="87"/>
        <v/>
      </c>
      <c r="BN525" s="6"/>
      <c r="BU525" t="str">
        <f t="shared" si="88"/>
        <v/>
      </c>
      <c r="BV525" s="6"/>
      <c r="CC525" t="str">
        <f t="shared" si="89"/>
        <v/>
      </c>
    </row>
    <row r="526" spans="2:81" x14ac:dyDescent="0.35">
      <c r="B526" s="6"/>
      <c r="I526" t="str">
        <f t="shared" si="80"/>
        <v/>
      </c>
      <c r="J526" s="6"/>
      <c r="Q526" t="str">
        <f t="shared" si="81"/>
        <v/>
      </c>
      <c r="R526" s="6"/>
      <c r="Y526" t="str">
        <f t="shared" si="82"/>
        <v/>
      </c>
      <c r="Z526" s="6"/>
      <c r="AG526" t="str">
        <f t="shared" si="83"/>
        <v/>
      </c>
      <c r="AH526" s="6"/>
      <c r="AO526" t="str">
        <f t="shared" si="84"/>
        <v/>
      </c>
      <c r="AP526" s="6"/>
      <c r="AW526" t="str">
        <f t="shared" si="85"/>
        <v/>
      </c>
      <c r="AX526" s="6"/>
      <c r="BE526" t="str">
        <f t="shared" si="86"/>
        <v/>
      </c>
      <c r="BF526" s="6"/>
      <c r="BM526" t="str">
        <f t="shared" si="87"/>
        <v/>
      </c>
      <c r="BN526" s="6"/>
      <c r="BU526" t="str">
        <f t="shared" si="88"/>
        <v/>
      </c>
      <c r="BV526" s="6"/>
      <c r="CC526" t="str">
        <f t="shared" si="89"/>
        <v/>
      </c>
    </row>
    <row r="527" spans="2:81" x14ac:dyDescent="0.35">
      <c r="B527" s="6"/>
      <c r="I527" t="str">
        <f t="shared" si="80"/>
        <v/>
      </c>
      <c r="J527" s="6"/>
      <c r="Q527" t="str">
        <f t="shared" si="81"/>
        <v/>
      </c>
      <c r="R527" s="6"/>
      <c r="Y527" t="str">
        <f t="shared" si="82"/>
        <v/>
      </c>
      <c r="Z527" s="6"/>
      <c r="AG527" t="str">
        <f t="shared" si="83"/>
        <v/>
      </c>
      <c r="AH527" s="6"/>
      <c r="AO527" t="str">
        <f t="shared" si="84"/>
        <v/>
      </c>
      <c r="AP527" s="6"/>
      <c r="AW527" t="str">
        <f t="shared" si="85"/>
        <v/>
      </c>
      <c r="AX527" s="6"/>
      <c r="BE527" t="str">
        <f t="shared" si="86"/>
        <v/>
      </c>
      <c r="BF527" s="6"/>
      <c r="BM527" t="str">
        <f t="shared" si="87"/>
        <v/>
      </c>
      <c r="BN527" s="6"/>
      <c r="BU527" t="str">
        <f t="shared" si="88"/>
        <v/>
      </c>
      <c r="BV527" s="6"/>
      <c r="CC527" t="str">
        <f t="shared" si="89"/>
        <v/>
      </c>
    </row>
    <row r="528" spans="2:81" x14ac:dyDescent="0.35">
      <c r="B528" s="6"/>
      <c r="I528" t="str">
        <f t="shared" si="80"/>
        <v/>
      </c>
      <c r="J528" s="6"/>
      <c r="Q528" t="str">
        <f t="shared" si="81"/>
        <v/>
      </c>
      <c r="R528" s="6"/>
      <c r="Y528" t="str">
        <f t="shared" si="82"/>
        <v/>
      </c>
      <c r="Z528" s="6"/>
      <c r="AG528" t="str">
        <f t="shared" si="83"/>
        <v/>
      </c>
      <c r="AH528" s="6"/>
      <c r="AO528" t="str">
        <f t="shared" si="84"/>
        <v/>
      </c>
      <c r="AP528" s="6"/>
      <c r="AW528" t="str">
        <f t="shared" si="85"/>
        <v/>
      </c>
      <c r="AX528" s="6"/>
      <c r="BE528" t="str">
        <f t="shared" si="86"/>
        <v/>
      </c>
      <c r="BF528" s="6"/>
      <c r="BM528" t="str">
        <f t="shared" si="87"/>
        <v/>
      </c>
      <c r="BN528" s="6"/>
      <c r="BU528" t="str">
        <f t="shared" si="88"/>
        <v/>
      </c>
      <c r="BV528" s="6"/>
      <c r="CC528" t="str">
        <f t="shared" si="89"/>
        <v/>
      </c>
    </row>
    <row r="529" spans="2:81" x14ac:dyDescent="0.35">
      <c r="B529" s="6"/>
      <c r="I529" t="str">
        <f t="shared" si="80"/>
        <v/>
      </c>
      <c r="J529" s="6"/>
      <c r="Q529" t="str">
        <f t="shared" si="81"/>
        <v/>
      </c>
      <c r="R529" s="6"/>
      <c r="Y529" t="str">
        <f t="shared" si="82"/>
        <v/>
      </c>
      <c r="Z529" s="6"/>
      <c r="AG529" t="str">
        <f t="shared" si="83"/>
        <v/>
      </c>
      <c r="AH529" s="6"/>
      <c r="AO529" t="str">
        <f t="shared" si="84"/>
        <v/>
      </c>
      <c r="AP529" s="6"/>
      <c r="AW529" t="str">
        <f t="shared" si="85"/>
        <v/>
      </c>
      <c r="AX529" s="6"/>
      <c r="BE529" t="str">
        <f t="shared" si="86"/>
        <v/>
      </c>
      <c r="BF529" s="6"/>
      <c r="BM529" t="str">
        <f t="shared" si="87"/>
        <v/>
      </c>
      <c r="BN529" s="6"/>
      <c r="BU529" t="str">
        <f t="shared" si="88"/>
        <v/>
      </c>
      <c r="BV529" s="6"/>
      <c r="CC529" t="str">
        <f t="shared" si="89"/>
        <v/>
      </c>
    </row>
    <row r="530" spans="2:81" x14ac:dyDescent="0.35">
      <c r="B530" s="6"/>
      <c r="I530" t="str">
        <f t="shared" si="80"/>
        <v/>
      </c>
      <c r="J530" s="6"/>
      <c r="Q530" t="str">
        <f t="shared" si="81"/>
        <v/>
      </c>
      <c r="R530" s="6"/>
      <c r="Y530" t="str">
        <f t="shared" si="82"/>
        <v/>
      </c>
      <c r="Z530" s="6"/>
      <c r="AG530" t="str">
        <f t="shared" si="83"/>
        <v/>
      </c>
      <c r="AH530" s="6"/>
      <c r="AO530" t="str">
        <f t="shared" si="84"/>
        <v/>
      </c>
      <c r="AP530" s="6"/>
      <c r="AW530" t="str">
        <f t="shared" si="85"/>
        <v/>
      </c>
      <c r="AX530" s="6"/>
      <c r="BE530" t="str">
        <f t="shared" si="86"/>
        <v/>
      </c>
      <c r="BF530" s="6"/>
      <c r="BM530" t="str">
        <f t="shared" si="87"/>
        <v/>
      </c>
      <c r="BN530" s="6"/>
      <c r="BU530" t="str">
        <f t="shared" si="88"/>
        <v/>
      </c>
      <c r="BV530" s="6"/>
      <c r="CC530" t="str">
        <f t="shared" si="89"/>
        <v/>
      </c>
    </row>
    <row r="531" spans="2:81" x14ac:dyDescent="0.35">
      <c r="B531" s="6"/>
      <c r="I531" t="str">
        <f t="shared" si="80"/>
        <v/>
      </c>
      <c r="J531" s="6"/>
      <c r="Q531" t="str">
        <f t="shared" si="81"/>
        <v/>
      </c>
      <c r="R531" s="6"/>
      <c r="Y531" t="str">
        <f t="shared" si="82"/>
        <v/>
      </c>
      <c r="Z531" s="6"/>
      <c r="AG531" t="str">
        <f t="shared" si="83"/>
        <v/>
      </c>
      <c r="AH531" s="6"/>
      <c r="AO531" t="str">
        <f t="shared" si="84"/>
        <v/>
      </c>
      <c r="AP531" s="6"/>
      <c r="AW531" t="str">
        <f t="shared" si="85"/>
        <v/>
      </c>
      <c r="AX531" s="6"/>
      <c r="BE531" t="str">
        <f t="shared" si="86"/>
        <v/>
      </c>
      <c r="BF531" s="6"/>
      <c r="BM531" t="str">
        <f t="shared" si="87"/>
        <v/>
      </c>
      <c r="BN531" s="6"/>
      <c r="BU531" t="str">
        <f t="shared" si="88"/>
        <v/>
      </c>
      <c r="BV531" s="6"/>
      <c r="CC531" t="str">
        <f t="shared" si="89"/>
        <v/>
      </c>
    </row>
    <row r="532" spans="2:81" x14ac:dyDescent="0.35">
      <c r="B532" s="6"/>
      <c r="I532" t="str">
        <f t="shared" si="80"/>
        <v/>
      </c>
      <c r="J532" s="6"/>
      <c r="Q532" t="str">
        <f t="shared" si="81"/>
        <v/>
      </c>
      <c r="R532" s="6"/>
      <c r="Y532" t="str">
        <f t="shared" si="82"/>
        <v/>
      </c>
      <c r="Z532" s="6"/>
      <c r="AG532" t="str">
        <f t="shared" si="83"/>
        <v/>
      </c>
      <c r="AH532" s="6"/>
      <c r="AO532" t="str">
        <f t="shared" si="84"/>
        <v/>
      </c>
      <c r="AP532" s="6"/>
      <c r="AW532" t="str">
        <f t="shared" si="85"/>
        <v/>
      </c>
      <c r="AX532" s="6"/>
      <c r="BE532" t="str">
        <f t="shared" si="86"/>
        <v/>
      </c>
      <c r="BF532" s="6"/>
      <c r="BM532" t="str">
        <f t="shared" si="87"/>
        <v/>
      </c>
      <c r="BN532" s="6"/>
      <c r="BU532" t="str">
        <f t="shared" si="88"/>
        <v/>
      </c>
      <c r="BV532" s="6"/>
      <c r="CC532" t="str">
        <f t="shared" si="89"/>
        <v/>
      </c>
    </row>
    <row r="533" spans="2:81" x14ac:dyDescent="0.35">
      <c r="B533" s="6"/>
      <c r="I533" t="str">
        <f t="shared" si="80"/>
        <v/>
      </c>
      <c r="J533" s="6"/>
      <c r="Q533" t="str">
        <f t="shared" si="81"/>
        <v/>
      </c>
      <c r="R533" s="6"/>
      <c r="Y533" t="str">
        <f t="shared" si="82"/>
        <v/>
      </c>
      <c r="Z533" s="6"/>
      <c r="AG533" t="str">
        <f t="shared" si="83"/>
        <v/>
      </c>
      <c r="AH533" s="6"/>
      <c r="AO533" t="str">
        <f t="shared" si="84"/>
        <v/>
      </c>
      <c r="AP533" s="6"/>
      <c r="AW533" t="str">
        <f t="shared" si="85"/>
        <v/>
      </c>
      <c r="AX533" s="6"/>
      <c r="BE533" t="str">
        <f t="shared" si="86"/>
        <v/>
      </c>
      <c r="BF533" s="6"/>
      <c r="BM533" t="str">
        <f t="shared" si="87"/>
        <v/>
      </c>
      <c r="BN533" s="6"/>
      <c r="BU533" t="str">
        <f t="shared" si="88"/>
        <v/>
      </c>
      <c r="BV533" s="6"/>
      <c r="CC533" t="str">
        <f t="shared" si="89"/>
        <v/>
      </c>
    </row>
    <row r="534" spans="2:81" x14ac:dyDescent="0.35">
      <c r="B534" s="6"/>
      <c r="I534" t="str">
        <f t="shared" si="80"/>
        <v/>
      </c>
      <c r="J534" s="6"/>
      <c r="Q534" t="str">
        <f t="shared" si="81"/>
        <v/>
      </c>
      <c r="R534" s="6"/>
      <c r="Y534" t="str">
        <f t="shared" si="82"/>
        <v/>
      </c>
      <c r="Z534" s="6"/>
      <c r="AG534" t="str">
        <f t="shared" si="83"/>
        <v/>
      </c>
      <c r="AH534" s="6"/>
      <c r="AO534" t="str">
        <f t="shared" si="84"/>
        <v/>
      </c>
      <c r="AP534" s="6"/>
      <c r="AW534" t="str">
        <f t="shared" si="85"/>
        <v/>
      </c>
      <c r="AX534" s="6"/>
      <c r="BE534" t="str">
        <f t="shared" si="86"/>
        <v/>
      </c>
      <c r="BF534" s="6"/>
      <c r="BM534" t="str">
        <f t="shared" si="87"/>
        <v/>
      </c>
      <c r="BN534" s="6"/>
      <c r="BU534" t="str">
        <f t="shared" si="88"/>
        <v/>
      </c>
      <c r="BV534" s="6"/>
      <c r="CC534" t="str">
        <f t="shared" si="89"/>
        <v/>
      </c>
    </row>
    <row r="535" spans="2:81" x14ac:dyDescent="0.35">
      <c r="B535" s="6"/>
      <c r="I535" t="str">
        <f t="shared" si="80"/>
        <v/>
      </c>
      <c r="J535" s="6"/>
      <c r="Q535" t="str">
        <f t="shared" si="81"/>
        <v/>
      </c>
      <c r="R535" s="6"/>
      <c r="Y535" t="str">
        <f t="shared" si="82"/>
        <v/>
      </c>
      <c r="Z535" s="6"/>
      <c r="AG535" t="str">
        <f t="shared" si="83"/>
        <v/>
      </c>
      <c r="AH535" s="6"/>
      <c r="AO535" t="str">
        <f t="shared" si="84"/>
        <v/>
      </c>
      <c r="AP535" s="6"/>
      <c r="AW535" t="str">
        <f t="shared" si="85"/>
        <v/>
      </c>
      <c r="AX535" s="6"/>
      <c r="BE535" t="str">
        <f t="shared" si="86"/>
        <v/>
      </c>
      <c r="BF535" s="6"/>
      <c r="BM535" t="str">
        <f t="shared" si="87"/>
        <v/>
      </c>
      <c r="BN535" s="6"/>
      <c r="BU535" t="str">
        <f t="shared" si="88"/>
        <v/>
      </c>
      <c r="BV535" s="6"/>
      <c r="CC535" t="str">
        <f t="shared" si="89"/>
        <v/>
      </c>
    </row>
    <row r="536" spans="2:81" x14ac:dyDescent="0.35">
      <c r="B536" s="6"/>
      <c r="I536" t="str">
        <f t="shared" si="80"/>
        <v/>
      </c>
      <c r="J536" s="6"/>
      <c r="Q536" t="str">
        <f t="shared" si="81"/>
        <v/>
      </c>
      <c r="R536" s="6"/>
      <c r="Y536" t="str">
        <f t="shared" si="82"/>
        <v/>
      </c>
      <c r="Z536" s="6"/>
      <c r="AG536" t="str">
        <f t="shared" si="83"/>
        <v/>
      </c>
      <c r="AH536" s="6"/>
      <c r="AO536" t="str">
        <f t="shared" si="84"/>
        <v/>
      </c>
      <c r="AP536" s="6"/>
      <c r="AW536" t="str">
        <f t="shared" si="85"/>
        <v/>
      </c>
      <c r="AX536" s="6"/>
      <c r="BE536" t="str">
        <f t="shared" si="86"/>
        <v/>
      </c>
      <c r="BF536" s="6"/>
      <c r="BM536" t="str">
        <f t="shared" si="87"/>
        <v/>
      </c>
      <c r="BN536" s="6"/>
      <c r="BU536" t="str">
        <f t="shared" si="88"/>
        <v/>
      </c>
      <c r="BV536" s="6"/>
      <c r="CC536" t="str">
        <f t="shared" si="89"/>
        <v/>
      </c>
    </row>
    <row r="537" spans="2:81" x14ac:dyDescent="0.35">
      <c r="B537" s="6"/>
      <c r="I537" t="str">
        <f t="shared" si="80"/>
        <v/>
      </c>
      <c r="J537" s="6"/>
      <c r="Q537" t="str">
        <f t="shared" si="81"/>
        <v/>
      </c>
      <c r="R537" s="6"/>
      <c r="Y537" t="str">
        <f t="shared" si="82"/>
        <v/>
      </c>
      <c r="Z537" s="6"/>
      <c r="AG537" t="str">
        <f t="shared" si="83"/>
        <v/>
      </c>
      <c r="AH537" s="6"/>
      <c r="AO537" t="str">
        <f t="shared" si="84"/>
        <v/>
      </c>
      <c r="AP537" s="6"/>
      <c r="AW537" t="str">
        <f t="shared" si="85"/>
        <v/>
      </c>
      <c r="AX537" s="6"/>
      <c r="BE537" t="str">
        <f t="shared" si="86"/>
        <v/>
      </c>
      <c r="BF537" s="6"/>
      <c r="BM537" t="str">
        <f t="shared" si="87"/>
        <v/>
      </c>
      <c r="BN537" s="6"/>
      <c r="BU537" t="str">
        <f t="shared" si="88"/>
        <v/>
      </c>
      <c r="BV537" s="6"/>
      <c r="CC537" t="str">
        <f t="shared" si="89"/>
        <v/>
      </c>
    </row>
    <row r="538" spans="2:81" x14ac:dyDescent="0.35">
      <c r="B538" s="6"/>
      <c r="I538" t="str">
        <f t="shared" si="80"/>
        <v/>
      </c>
      <c r="J538" s="6"/>
      <c r="Q538" t="str">
        <f t="shared" si="81"/>
        <v/>
      </c>
      <c r="R538" s="6"/>
      <c r="Y538" t="str">
        <f t="shared" si="82"/>
        <v/>
      </c>
      <c r="Z538" s="6"/>
      <c r="AG538" t="str">
        <f t="shared" si="83"/>
        <v/>
      </c>
      <c r="AH538" s="6"/>
      <c r="AO538" t="str">
        <f t="shared" si="84"/>
        <v/>
      </c>
      <c r="AP538" s="6"/>
      <c r="AW538" t="str">
        <f t="shared" si="85"/>
        <v/>
      </c>
      <c r="AX538" s="6"/>
      <c r="BE538" t="str">
        <f t="shared" si="86"/>
        <v/>
      </c>
      <c r="BF538" s="6"/>
      <c r="BM538" t="str">
        <f t="shared" si="87"/>
        <v/>
      </c>
      <c r="BN538" s="6"/>
      <c r="BU538" t="str">
        <f t="shared" si="88"/>
        <v/>
      </c>
      <c r="BV538" s="6"/>
      <c r="CC538" t="str">
        <f t="shared" si="89"/>
        <v/>
      </c>
    </row>
    <row r="539" spans="2:81" x14ac:dyDescent="0.35">
      <c r="B539" s="6"/>
      <c r="I539" t="str">
        <f t="shared" si="80"/>
        <v/>
      </c>
      <c r="J539" s="6"/>
      <c r="Q539" t="str">
        <f t="shared" si="81"/>
        <v/>
      </c>
      <c r="R539" s="6"/>
      <c r="Y539" t="str">
        <f t="shared" si="82"/>
        <v/>
      </c>
      <c r="Z539" s="6"/>
      <c r="AG539" t="str">
        <f t="shared" si="83"/>
        <v/>
      </c>
      <c r="AH539" s="6"/>
      <c r="AO539" t="str">
        <f t="shared" si="84"/>
        <v/>
      </c>
      <c r="AP539" s="6"/>
      <c r="AW539" t="str">
        <f t="shared" si="85"/>
        <v/>
      </c>
      <c r="AX539" s="6"/>
      <c r="BE539" t="str">
        <f t="shared" si="86"/>
        <v/>
      </c>
      <c r="BF539" s="6"/>
      <c r="BM539" t="str">
        <f t="shared" si="87"/>
        <v/>
      </c>
      <c r="BN539" s="6"/>
      <c r="BU539" t="str">
        <f t="shared" si="88"/>
        <v/>
      </c>
      <c r="BV539" s="6"/>
      <c r="CC539" t="str">
        <f t="shared" si="89"/>
        <v/>
      </c>
    </row>
    <row r="540" spans="2:81" x14ac:dyDescent="0.35">
      <c r="B540" s="6"/>
      <c r="I540" t="str">
        <f t="shared" si="80"/>
        <v/>
      </c>
      <c r="J540" s="6"/>
      <c r="Q540" t="str">
        <f t="shared" si="81"/>
        <v/>
      </c>
      <c r="R540" s="6"/>
      <c r="Y540" t="str">
        <f t="shared" si="82"/>
        <v/>
      </c>
      <c r="Z540" s="6"/>
      <c r="AG540" t="str">
        <f t="shared" si="83"/>
        <v/>
      </c>
      <c r="AH540" s="6"/>
      <c r="AO540" t="str">
        <f t="shared" si="84"/>
        <v/>
      </c>
      <c r="AP540" s="6"/>
      <c r="AW540" t="str">
        <f t="shared" si="85"/>
        <v/>
      </c>
      <c r="AX540" s="6"/>
      <c r="BE540" t="str">
        <f t="shared" si="86"/>
        <v/>
      </c>
      <c r="BF540" s="6"/>
      <c r="BM540" t="str">
        <f t="shared" si="87"/>
        <v/>
      </c>
      <c r="BN540" s="6"/>
      <c r="BU540" t="str">
        <f t="shared" si="88"/>
        <v/>
      </c>
      <c r="BV540" s="6"/>
      <c r="CC540" t="str">
        <f t="shared" si="89"/>
        <v/>
      </c>
    </row>
    <row r="541" spans="2:81" x14ac:dyDescent="0.35">
      <c r="B541" s="6"/>
      <c r="I541" t="str">
        <f t="shared" si="80"/>
        <v/>
      </c>
      <c r="J541" s="6"/>
      <c r="Q541" t="str">
        <f t="shared" si="81"/>
        <v/>
      </c>
      <c r="R541" s="6"/>
      <c r="Y541" t="str">
        <f t="shared" si="82"/>
        <v/>
      </c>
      <c r="Z541" s="6"/>
      <c r="AG541" t="str">
        <f t="shared" si="83"/>
        <v/>
      </c>
      <c r="AH541" s="6"/>
      <c r="AO541" t="str">
        <f t="shared" si="84"/>
        <v/>
      </c>
      <c r="AP541" s="6"/>
      <c r="AW541" t="str">
        <f t="shared" si="85"/>
        <v/>
      </c>
      <c r="AX541" s="6"/>
      <c r="BE541" t="str">
        <f t="shared" si="86"/>
        <v/>
      </c>
      <c r="BF541" s="6"/>
      <c r="BM541" t="str">
        <f t="shared" si="87"/>
        <v/>
      </c>
      <c r="BN541" s="6"/>
      <c r="BU541" t="str">
        <f t="shared" si="88"/>
        <v/>
      </c>
      <c r="BV541" s="6"/>
      <c r="CC541" t="str">
        <f t="shared" si="89"/>
        <v/>
      </c>
    </row>
    <row r="542" spans="2:81" x14ac:dyDescent="0.35">
      <c r="B542" s="6"/>
      <c r="I542" t="str">
        <f t="shared" si="80"/>
        <v/>
      </c>
      <c r="J542" s="6"/>
      <c r="Q542" t="str">
        <f t="shared" si="81"/>
        <v/>
      </c>
      <c r="R542" s="6"/>
      <c r="Y542" t="str">
        <f t="shared" si="82"/>
        <v/>
      </c>
      <c r="Z542" s="6"/>
      <c r="AG542" t="str">
        <f t="shared" si="83"/>
        <v/>
      </c>
      <c r="AH542" s="6"/>
      <c r="AO542" t="str">
        <f t="shared" si="84"/>
        <v/>
      </c>
      <c r="AP542" s="6"/>
      <c r="AW542" t="str">
        <f t="shared" si="85"/>
        <v/>
      </c>
      <c r="AX542" s="6"/>
      <c r="BE542" t="str">
        <f t="shared" si="86"/>
        <v/>
      </c>
      <c r="BF542" s="6"/>
      <c r="BM542" t="str">
        <f t="shared" si="87"/>
        <v/>
      </c>
      <c r="BN542" s="6"/>
      <c r="BU542" t="str">
        <f t="shared" si="88"/>
        <v/>
      </c>
      <c r="BV542" s="6"/>
      <c r="CC542" t="str">
        <f t="shared" si="89"/>
        <v/>
      </c>
    </row>
    <row r="543" spans="2:81" x14ac:dyDescent="0.35">
      <c r="B543" s="6"/>
      <c r="I543" t="str">
        <f t="shared" si="80"/>
        <v/>
      </c>
      <c r="J543" s="6"/>
      <c r="Q543" t="str">
        <f t="shared" si="81"/>
        <v/>
      </c>
      <c r="R543" s="6"/>
      <c r="Y543" t="str">
        <f t="shared" si="82"/>
        <v/>
      </c>
      <c r="Z543" s="6"/>
      <c r="AG543" t="str">
        <f t="shared" si="83"/>
        <v/>
      </c>
      <c r="AH543" s="6"/>
      <c r="AO543" t="str">
        <f t="shared" si="84"/>
        <v/>
      </c>
      <c r="AP543" s="6"/>
      <c r="AW543" t="str">
        <f t="shared" si="85"/>
        <v/>
      </c>
      <c r="AX543" s="6"/>
      <c r="BE543" t="str">
        <f t="shared" si="86"/>
        <v/>
      </c>
      <c r="BF543" s="6"/>
      <c r="BM543" t="str">
        <f t="shared" si="87"/>
        <v/>
      </c>
      <c r="BN543" s="6"/>
      <c r="BU543" t="str">
        <f t="shared" si="88"/>
        <v/>
      </c>
      <c r="BV543" s="6"/>
      <c r="CC543" t="str">
        <f t="shared" si="89"/>
        <v/>
      </c>
    </row>
    <row r="544" spans="2:81" x14ac:dyDescent="0.35">
      <c r="B544" s="6"/>
      <c r="I544" t="str">
        <f t="shared" si="80"/>
        <v/>
      </c>
      <c r="J544" s="6"/>
      <c r="Q544" t="str">
        <f t="shared" si="81"/>
        <v/>
      </c>
      <c r="R544" s="6"/>
      <c r="Y544" t="str">
        <f t="shared" si="82"/>
        <v/>
      </c>
      <c r="Z544" s="6"/>
      <c r="AG544" t="str">
        <f t="shared" si="83"/>
        <v/>
      </c>
      <c r="AH544" s="6"/>
      <c r="AO544" t="str">
        <f t="shared" si="84"/>
        <v/>
      </c>
      <c r="AP544" s="6"/>
      <c r="AW544" t="str">
        <f t="shared" si="85"/>
        <v/>
      </c>
      <c r="AX544" s="6"/>
      <c r="BE544" t="str">
        <f t="shared" si="86"/>
        <v/>
      </c>
      <c r="BF544" s="6"/>
      <c r="BM544" t="str">
        <f t="shared" si="87"/>
        <v/>
      </c>
      <c r="BN544" s="6"/>
      <c r="BU544" t="str">
        <f t="shared" si="88"/>
        <v/>
      </c>
      <c r="BV544" s="6"/>
      <c r="CC544" t="str">
        <f t="shared" si="89"/>
        <v/>
      </c>
    </row>
    <row r="545" spans="2:81" x14ac:dyDescent="0.35">
      <c r="B545" s="6"/>
      <c r="I545" t="str">
        <f t="shared" si="80"/>
        <v/>
      </c>
      <c r="J545" s="6"/>
      <c r="Q545" t="str">
        <f t="shared" si="81"/>
        <v/>
      </c>
      <c r="R545" s="6"/>
      <c r="Y545" t="str">
        <f t="shared" si="82"/>
        <v/>
      </c>
      <c r="Z545" s="6"/>
      <c r="AG545" t="str">
        <f t="shared" si="83"/>
        <v/>
      </c>
      <c r="AH545" s="6"/>
      <c r="AO545" t="str">
        <f t="shared" si="84"/>
        <v/>
      </c>
      <c r="AP545" s="6"/>
      <c r="AW545" t="str">
        <f t="shared" si="85"/>
        <v/>
      </c>
      <c r="AX545" s="6"/>
      <c r="BE545" t="str">
        <f t="shared" si="86"/>
        <v/>
      </c>
      <c r="BF545" s="6"/>
      <c r="BM545" t="str">
        <f t="shared" si="87"/>
        <v/>
      </c>
      <c r="BN545" s="6"/>
      <c r="BU545" t="str">
        <f t="shared" si="88"/>
        <v/>
      </c>
      <c r="BV545" s="6"/>
      <c r="CC545" t="str">
        <f t="shared" si="89"/>
        <v/>
      </c>
    </row>
    <row r="546" spans="2:81" x14ac:dyDescent="0.35">
      <c r="B546" s="6"/>
      <c r="I546" t="str">
        <f t="shared" si="80"/>
        <v/>
      </c>
      <c r="J546" s="6"/>
      <c r="Q546" t="str">
        <f t="shared" si="81"/>
        <v/>
      </c>
      <c r="R546" s="6"/>
      <c r="Y546" t="str">
        <f t="shared" si="82"/>
        <v/>
      </c>
      <c r="Z546" s="6"/>
      <c r="AG546" t="str">
        <f t="shared" si="83"/>
        <v/>
      </c>
      <c r="AH546" s="6"/>
      <c r="AO546" t="str">
        <f t="shared" si="84"/>
        <v/>
      </c>
      <c r="AP546" s="6"/>
      <c r="AW546" t="str">
        <f t="shared" si="85"/>
        <v/>
      </c>
      <c r="AX546" s="6"/>
      <c r="BE546" t="str">
        <f t="shared" si="86"/>
        <v/>
      </c>
      <c r="BF546" s="6"/>
      <c r="BM546" t="str">
        <f t="shared" si="87"/>
        <v/>
      </c>
      <c r="BN546" s="6"/>
      <c r="BU546" t="str">
        <f t="shared" si="88"/>
        <v/>
      </c>
      <c r="BV546" s="6"/>
      <c r="CC546" t="str">
        <f t="shared" si="89"/>
        <v/>
      </c>
    </row>
    <row r="547" spans="2:81" x14ac:dyDescent="0.35">
      <c r="B547" s="6"/>
      <c r="I547" t="str">
        <f t="shared" si="80"/>
        <v/>
      </c>
      <c r="J547" s="6"/>
      <c r="Q547" t="str">
        <f t="shared" si="81"/>
        <v/>
      </c>
      <c r="R547" s="6"/>
      <c r="Y547" t="str">
        <f t="shared" si="82"/>
        <v/>
      </c>
      <c r="Z547" s="6"/>
      <c r="AG547" t="str">
        <f t="shared" si="83"/>
        <v/>
      </c>
      <c r="AH547" s="6"/>
      <c r="AO547" t="str">
        <f t="shared" si="84"/>
        <v/>
      </c>
      <c r="AP547" s="6"/>
      <c r="AW547" t="str">
        <f t="shared" si="85"/>
        <v/>
      </c>
      <c r="AX547" s="6"/>
      <c r="BE547" t="str">
        <f t="shared" si="86"/>
        <v/>
      </c>
      <c r="BF547" s="6"/>
      <c r="BM547" t="str">
        <f t="shared" si="87"/>
        <v/>
      </c>
      <c r="BN547" s="6"/>
      <c r="BU547" t="str">
        <f t="shared" si="88"/>
        <v/>
      </c>
      <c r="BV547" s="6"/>
      <c r="CC547" t="str">
        <f t="shared" si="89"/>
        <v/>
      </c>
    </row>
    <row r="548" spans="2:81" x14ac:dyDescent="0.35">
      <c r="B548" s="6"/>
      <c r="I548" t="str">
        <f t="shared" si="80"/>
        <v/>
      </c>
      <c r="J548" s="6"/>
      <c r="Q548" t="str">
        <f t="shared" si="81"/>
        <v/>
      </c>
      <c r="R548" s="6"/>
      <c r="Y548" t="str">
        <f t="shared" si="82"/>
        <v/>
      </c>
      <c r="Z548" s="6"/>
      <c r="AG548" t="str">
        <f t="shared" si="83"/>
        <v/>
      </c>
      <c r="AH548" s="6"/>
      <c r="AO548" t="str">
        <f t="shared" si="84"/>
        <v/>
      </c>
      <c r="AP548" s="6"/>
      <c r="AW548" t="str">
        <f t="shared" si="85"/>
        <v/>
      </c>
      <c r="AX548" s="6"/>
      <c r="BE548" t="str">
        <f t="shared" si="86"/>
        <v/>
      </c>
      <c r="BF548" s="6"/>
      <c r="BM548" t="str">
        <f t="shared" si="87"/>
        <v/>
      </c>
      <c r="BN548" s="6"/>
      <c r="BU548" t="str">
        <f t="shared" si="88"/>
        <v/>
      </c>
      <c r="BV548" s="6"/>
      <c r="CC548" t="str">
        <f t="shared" si="89"/>
        <v/>
      </c>
    </row>
    <row r="549" spans="2:81" x14ac:dyDescent="0.35">
      <c r="B549" s="6"/>
      <c r="I549" t="str">
        <f t="shared" si="80"/>
        <v/>
      </c>
      <c r="J549" s="6"/>
      <c r="Q549" t="str">
        <f t="shared" si="81"/>
        <v/>
      </c>
      <c r="R549" s="6"/>
      <c r="Y549" t="str">
        <f t="shared" si="82"/>
        <v/>
      </c>
      <c r="Z549" s="6"/>
      <c r="AG549" t="str">
        <f t="shared" si="83"/>
        <v/>
      </c>
      <c r="AH549" s="6"/>
      <c r="AO549" t="str">
        <f t="shared" si="84"/>
        <v/>
      </c>
      <c r="AP549" s="6"/>
      <c r="AW549" t="str">
        <f t="shared" si="85"/>
        <v/>
      </c>
      <c r="AX549" s="6"/>
      <c r="BE549" t="str">
        <f t="shared" si="86"/>
        <v/>
      </c>
      <c r="BF549" s="6"/>
      <c r="BM549" t="str">
        <f t="shared" si="87"/>
        <v/>
      </c>
      <c r="BN549" s="6"/>
      <c r="BU549" t="str">
        <f t="shared" si="88"/>
        <v/>
      </c>
      <c r="BV549" s="6"/>
      <c r="CC549" t="str">
        <f t="shared" si="89"/>
        <v/>
      </c>
    </row>
    <row r="550" spans="2:81" x14ac:dyDescent="0.35">
      <c r="B550" s="6"/>
      <c r="I550" t="str">
        <f t="shared" si="80"/>
        <v/>
      </c>
      <c r="J550" s="6"/>
      <c r="Q550" t="str">
        <f t="shared" si="81"/>
        <v/>
      </c>
      <c r="R550" s="6"/>
      <c r="Y550" t="str">
        <f t="shared" si="82"/>
        <v/>
      </c>
      <c r="Z550" s="6"/>
      <c r="AG550" t="str">
        <f t="shared" si="83"/>
        <v/>
      </c>
      <c r="AH550" s="6"/>
      <c r="AO550" t="str">
        <f t="shared" si="84"/>
        <v/>
      </c>
      <c r="AP550" s="6"/>
      <c r="AW550" t="str">
        <f t="shared" si="85"/>
        <v/>
      </c>
      <c r="AX550" s="6"/>
      <c r="BE550" t="str">
        <f t="shared" si="86"/>
        <v/>
      </c>
      <c r="BF550" s="6"/>
      <c r="BM550" t="str">
        <f t="shared" si="87"/>
        <v/>
      </c>
      <c r="BN550" s="6"/>
      <c r="BU550" t="str">
        <f t="shared" si="88"/>
        <v/>
      </c>
      <c r="BV550" s="6"/>
      <c r="CC550" t="str">
        <f t="shared" si="89"/>
        <v/>
      </c>
    </row>
    <row r="551" spans="2:81" x14ac:dyDescent="0.35">
      <c r="B551" s="6"/>
      <c r="I551" t="str">
        <f t="shared" si="80"/>
        <v/>
      </c>
      <c r="J551" s="6"/>
      <c r="Q551" t="str">
        <f t="shared" si="81"/>
        <v/>
      </c>
      <c r="R551" s="6"/>
      <c r="Y551" t="str">
        <f t="shared" si="82"/>
        <v/>
      </c>
      <c r="Z551" s="6"/>
      <c r="AG551" t="str">
        <f t="shared" si="83"/>
        <v/>
      </c>
      <c r="AH551" s="6"/>
      <c r="AO551" t="str">
        <f t="shared" si="84"/>
        <v/>
      </c>
      <c r="AP551" s="6"/>
      <c r="AW551" t="str">
        <f t="shared" si="85"/>
        <v/>
      </c>
      <c r="AX551" s="6"/>
      <c r="BE551" t="str">
        <f t="shared" si="86"/>
        <v/>
      </c>
      <c r="BF551" s="6"/>
      <c r="BM551" t="str">
        <f t="shared" si="87"/>
        <v/>
      </c>
      <c r="BN551" s="6"/>
      <c r="BU551" t="str">
        <f t="shared" si="88"/>
        <v/>
      </c>
      <c r="BV551" s="6"/>
      <c r="CC551" t="str">
        <f t="shared" si="89"/>
        <v/>
      </c>
    </row>
    <row r="552" spans="2:81" x14ac:dyDescent="0.35">
      <c r="B552" s="6"/>
      <c r="I552" t="str">
        <f t="shared" si="80"/>
        <v/>
      </c>
      <c r="J552" s="6"/>
      <c r="Q552" t="str">
        <f t="shared" si="81"/>
        <v/>
      </c>
      <c r="R552" s="6"/>
      <c r="Y552" t="str">
        <f t="shared" si="82"/>
        <v/>
      </c>
      <c r="Z552" s="6"/>
      <c r="AG552" t="str">
        <f t="shared" si="83"/>
        <v/>
      </c>
      <c r="AH552" s="6"/>
      <c r="AO552" t="str">
        <f t="shared" si="84"/>
        <v/>
      </c>
      <c r="AP552" s="6"/>
      <c r="AW552" t="str">
        <f t="shared" si="85"/>
        <v/>
      </c>
      <c r="AX552" s="6"/>
      <c r="BE552" t="str">
        <f t="shared" si="86"/>
        <v/>
      </c>
      <c r="BF552" s="6"/>
      <c r="BM552" t="str">
        <f t="shared" si="87"/>
        <v/>
      </c>
      <c r="BN552" s="6"/>
      <c r="BU552" t="str">
        <f t="shared" si="88"/>
        <v/>
      </c>
      <c r="BV552" s="6"/>
      <c r="CC552" t="str">
        <f t="shared" si="89"/>
        <v/>
      </c>
    </row>
    <row r="553" spans="2:81" x14ac:dyDescent="0.35">
      <c r="B553" s="6"/>
      <c r="I553" t="str">
        <f t="shared" si="80"/>
        <v/>
      </c>
      <c r="J553" s="6"/>
      <c r="Q553" t="str">
        <f t="shared" si="81"/>
        <v/>
      </c>
      <c r="R553" s="6"/>
      <c r="Y553" t="str">
        <f t="shared" si="82"/>
        <v/>
      </c>
      <c r="Z553" s="6"/>
      <c r="AG553" t="str">
        <f t="shared" si="83"/>
        <v/>
      </c>
      <c r="AH553" s="6"/>
      <c r="AO553" t="str">
        <f t="shared" si="84"/>
        <v/>
      </c>
      <c r="AP553" s="6"/>
      <c r="AW553" t="str">
        <f t="shared" si="85"/>
        <v/>
      </c>
      <c r="AX553" s="6"/>
      <c r="BE553" t="str">
        <f t="shared" si="86"/>
        <v/>
      </c>
      <c r="BF553" s="6"/>
      <c r="BM553" t="str">
        <f t="shared" si="87"/>
        <v/>
      </c>
      <c r="BN553" s="6"/>
      <c r="BU553" t="str">
        <f t="shared" si="88"/>
        <v/>
      </c>
      <c r="BV553" s="6"/>
      <c r="CC553" t="str">
        <f t="shared" si="89"/>
        <v/>
      </c>
    </row>
    <row r="554" spans="2:81" x14ac:dyDescent="0.35">
      <c r="B554" s="6"/>
      <c r="I554" t="str">
        <f t="shared" si="80"/>
        <v/>
      </c>
      <c r="J554" s="6"/>
      <c r="Q554" t="str">
        <f t="shared" si="81"/>
        <v/>
      </c>
      <c r="R554" s="6"/>
      <c r="Y554" t="str">
        <f t="shared" si="82"/>
        <v/>
      </c>
      <c r="Z554" s="6"/>
      <c r="AG554" t="str">
        <f t="shared" si="83"/>
        <v/>
      </c>
      <c r="AH554" s="6"/>
      <c r="AO554" t="str">
        <f t="shared" si="84"/>
        <v/>
      </c>
      <c r="AP554" s="6"/>
      <c r="AW554" t="str">
        <f t="shared" si="85"/>
        <v/>
      </c>
      <c r="AX554" s="6"/>
      <c r="BE554" t="str">
        <f t="shared" si="86"/>
        <v/>
      </c>
      <c r="BF554" s="6"/>
      <c r="BM554" t="str">
        <f t="shared" si="87"/>
        <v/>
      </c>
      <c r="BN554" s="6"/>
      <c r="BU554" t="str">
        <f t="shared" si="88"/>
        <v/>
      </c>
      <c r="BV554" s="6"/>
      <c r="CC554" t="str">
        <f t="shared" si="89"/>
        <v/>
      </c>
    </row>
    <row r="555" spans="2:81" x14ac:dyDescent="0.35">
      <c r="B555" s="6"/>
      <c r="I555" t="str">
        <f t="shared" si="80"/>
        <v/>
      </c>
      <c r="J555" s="6"/>
      <c r="Q555" t="str">
        <f t="shared" si="81"/>
        <v/>
      </c>
      <c r="R555" s="6"/>
      <c r="Y555" t="str">
        <f t="shared" si="82"/>
        <v/>
      </c>
      <c r="Z555" s="6"/>
      <c r="AG555" t="str">
        <f t="shared" si="83"/>
        <v/>
      </c>
      <c r="AH555" s="6"/>
      <c r="AO555" t="str">
        <f t="shared" si="84"/>
        <v/>
      </c>
      <c r="AP555" s="6"/>
      <c r="AW555" t="str">
        <f t="shared" si="85"/>
        <v/>
      </c>
      <c r="AX555" s="6"/>
      <c r="BE555" t="str">
        <f t="shared" si="86"/>
        <v/>
      </c>
      <c r="BF555" s="6"/>
      <c r="BM555" t="str">
        <f t="shared" si="87"/>
        <v/>
      </c>
      <c r="BN555" s="6"/>
      <c r="BU555" t="str">
        <f t="shared" si="88"/>
        <v/>
      </c>
      <c r="BV555" s="6"/>
      <c r="CC555" t="str">
        <f t="shared" si="89"/>
        <v/>
      </c>
    </row>
    <row r="556" spans="2:81" x14ac:dyDescent="0.35">
      <c r="B556" s="6"/>
      <c r="I556" t="str">
        <f t="shared" si="80"/>
        <v/>
      </c>
      <c r="J556" s="6"/>
      <c r="Q556" t="str">
        <f t="shared" si="81"/>
        <v/>
      </c>
      <c r="R556" s="6"/>
      <c r="Y556" t="str">
        <f t="shared" si="82"/>
        <v/>
      </c>
      <c r="Z556" s="6"/>
      <c r="AG556" t="str">
        <f t="shared" si="83"/>
        <v/>
      </c>
      <c r="AH556" s="6"/>
      <c r="AO556" t="str">
        <f t="shared" si="84"/>
        <v/>
      </c>
      <c r="AP556" s="6"/>
      <c r="AW556" t="str">
        <f t="shared" si="85"/>
        <v/>
      </c>
      <c r="AX556" s="6"/>
      <c r="BE556" t="str">
        <f t="shared" si="86"/>
        <v/>
      </c>
      <c r="BF556" s="6"/>
      <c r="BM556" t="str">
        <f t="shared" si="87"/>
        <v/>
      </c>
      <c r="BN556" s="6"/>
      <c r="BU556" t="str">
        <f t="shared" si="88"/>
        <v/>
      </c>
      <c r="BV556" s="6"/>
      <c r="CC556" t="str">
        <f t="shared" si="89"/>
        <v/>
      </c>
    </row>
    <row r="557" spans="2:81" x14ac:dyDescent="0.35">
      <c r="B557" s="6"/>
      <c r="I557" t="str">
        <f t="shared" si="80"/>
        <v/>
      </c>
      <c r="J557" s="6"/>
      <c r="Q557" t="str">
        <f t="shared" si="81"/>
        <v/>
      </c>
      <c r="R557" s="6"/>
      <c r="Y557" t="str">
        <f t="shared" si="82"/>
        <v/>
      </c>
      <c r="Z557" s="6"/>
      <c r="AG557" t="str">
        <f t="shared" si="83"/>
        <v/>
      </c>
      <c r="AH557" s="6"/>
      <c r="AO557" t="str">
        <f t="shared" si="84"/>
        <v/>
      </c>
      <c r="AP557" s="6"/>
      <c r="AW557" t="str">
        <f t="shared" si="85"/>
        <v/>
      </c>
      <c r="AX557" s="6"/>
      <c r="BE557" t="str">
        <f t="shared" si="86"/>
        <v/>
      </c>
      <c r="BF557" s="6"/>
      <c r="BM557" t="str">
        <f t="shared" si="87"/>
        <v/>
      </c>
      <c r="BN557" s="6"/>
      <c r="BU557" t="str">
        <f t="shared" si="88"/>
        <v/>
      </c>
      <c r="BV557" s="6"/>
      <c r="CC557" t="str">
        <f t="shared" si="89"/>
        <v/>
      </c>
    </row>
    <row r="558" spans="2:81" x14ac:dyDescent="0.35">
      <c r="B558" s="6"/>
      <c r="I558" t="str">
        <f t="shared" si="80"/>
        <v/>
      </c>
      <c r="J558" s="6"/>
      <c r="Q558" t="str">
        <f t="shared" si="81"/>
        <v/>
      </c>
      <c r="R558" s="6"/>
      <c r="Y558" t="str">
        <f t="shared" si="82"/>
        <v/>
      </c>
      <c r="Z558" s="6"/>
      <c r="AG558" t="str">
        <f t="shared" si="83"/>
        <v/>
      </c>
      <c r="AH558" s="6"/>
      <c r="AO558" t="str">
        <f t="shared" si="84"/>
        <v/>
      </c>
      <c r="AP558" s="6"/>
      <c r="AW558" t="str">
        <f t="shared" si="85"/>
        <v/>
      </c>
      <c r="AX558" s="6"/>
      <c r="BE558" t="str">
        <f t="shared" si="86"/>
        <v/>
      </c>
      <c r="BF558" s="6"/>
      <c r="BM558" t="str">
        <f t="shared" si="87"/>
        <v/>
      </c>
      <c r="BN558" s="6"/>
      <c r="BU558" t="str">
        <f t="shared" si="88"/>
        <v/>
      </c>
      <c r="BV558" s="6"/>
      <c r="CC558" t="str">
        <f t="shared" si="89"/>
        <v/>
      </c>
    </row>
    <row r="559" spans="2:81" x14ac:dyDescent="0.35">
      <c r="B559" s="6"/>
      <c r="I559" t="str">
        <f t="shared" si="80"/>
        <v/>
      </c>
      <c r="J559" s="6"/>
      <c r="Q559" t="str">
        <f t="shared" si="81"/>
        <v/>
      </c>
      <c r="R559" s="6"/>
      <c r="Y559" t="str">
        <f t="shared" si="82"/>
        <v/>
      </c>
      <c r="Z559" s="6"/>
      <c r="AG559" t="str">
        <f t="shared" si="83"/>
        <v/>
      </c>
      <c r="AH559" s="6"/>
      <c r="AO559" t="str">
        <f t="shared" si="84"/>
        <v/>
      </c>
      <c r="AP559" s="6"/>
      <c r="AW559" t="str">
        <f t="shared" si="85"/>
        <v/>
      </c>
      <c r="AX559" s="6"/>
      <c r="BE559" t="str">
        <f t="shared" si="86"/>
        <v/>
      </c>
      <c r="BF559" s="6"/>
      <c r="BM559" t="str">
        <f t="shared" si="87"/>
        <v/>
      </c>
      <c r="BN559" s="6"/>
      <c r="BU559" t="str">
        <f t="shared" si="88"/>
        <v/>
      </c>
      <c r="BV559" s="6"/>
      <c r="CC559" t="str">
        <f t="shared" si="89"/>
        <v/>
      </c>
    </row>
    <row r="560" spans="2:81" x14ac:dyDescent="0.35">
      <c r="B560" s="6"/>
      <c r="I560" t="str">
        <f t="shared" si="80"/>
        <v/>
      </c>
      <c r="J560" s="6"/>
      <c r="Q560" t="str">
        <f t="shared" si="81"/>
        <v/>
      </c>
      <c r="R560" s="6"/>
      <c r="Y560" t="str">
        <f t="shared" si="82"/>
        <v/>
      </c>
      <c r="Z560" s="6"/>
      <c r="AG560" t="str">
        <f t="shared" si="83"/>
        <v/>
      </c>
      <c r="AH560" s="6"/>
      <c r="AO560" t="str">
        <f t="shared" si="84"/>
        <v/>
      </c>
      <c r="AP560" s="6"/>
      <c r="AW560" t="str">
        <f t="shared" si="85"/>
        <v/>
      </c>
      <c r="AX560" s="6"/>
      <c r="BE560" t="str">
        <f t="shared" si="86"/>
        <v/>
      </c>
      <c r="BF560" s="6"/>
      <c r="BM560" t="str">
        <f t="shared" si="87"/>
        <v/>
      </c>
      <c r="BN560" s="6"/>
      <c r="BU560" t="str">
        <f t="shared" si="88"/>
        <v/>
      </c>
      <c r="BV560" s="6"/>
      <c r="CC560" t="str">
        <f t="shared" si="89"/>
        <v/>
      </c>
    </row>
    <row r="561" spans="2:81" x14ac:dyDescent="0.35">
      <c r="B561" s="6"/>
      <c r="I561" t="str">
        <f t="shared" si="80"/>
        <v/>
      </c>
      <c r="J561" s="6"/>
      <c r="Q561" t="str">
        <f t="shared" si="81"/>
        <v/>
      </c>
      <c r="R561" s="6"/>
      <c r="Y561" t="str">
        <f t="shared" si="82"/>
        <v/>
      </c>
      <c r="Z561" s="6"/>
      <c r="AG561" t="str">
        <f t="shared" si="83"/>
        <v/>
      </c>
      <c r="AH561" s="6"/>
      <c r="AO561" t="str">
        <f t="shared" si="84"/>
        <v/>
      </c>
      <c r="AP561" s="6"/>
      <c r="AW561" t="str">
        <f t="shared" si="85"/>
        <v/>
      </c>
      <c r="AX561" s="6"/>
      <c r="BE561" t="str">
        <f t="shared" si="86"/>
        <v/>
      </c>
      <c r="BF561" s="6"/>
      <c r="BM561" t="str">
        <f t="shared" si="87"/>
        <v/>
      </c>
      <c r="BN561" s="6"/>
      <c r="BU561" t="str">
        <f t="shared" si="88"/>
        <v/>
      </c>
      <c r="BV561" s="6"/>
      <c r="CC561" t="str">
        <f t="shared" si="89"/>
        <v/>
      </c>
    </row>
    <row r="562" spans="2:81" x14ac:dyDescent="0.35">
      <c r="B562" s="6"/>
      <c r="I562" t="str">
        <f t="shared" si="80"/>
        <v/>
      </c>
      <c r="J562" s="6"/>
      <c r="Q562" t="str">
        <f t="shared" si="81"/>
        <v/>
      </c>
      <c r="R562" s="6"/>
      <c r="Y562" t="str">
        <f t="shared" si="82"/>
        <v/>
      </c>
      <c r="Z562" s="6"/>
      <c r="AG562" t="str">
        <f t="shared" si="83"/>
        <v/>
      </c>
      <c r="AH562" s="6"/>
      <c r="AO562" t="str">
        <f t="shared" si="84"/>
        <v/>
      </c>
      <c r="AP562" s="6"/>
      <c r="AW562" t="str">
        <f t="shared" si="85"/>
        <v/>
      </c>
      <c r="AX562" s="6"/>
      <c r="BE562" t="str">
        <f t="shared" si="86"/>
        <v/>
      </c>
      <c r="BF562" s="6"/>
      <c r="BM562" t="str">
        <f t="shared" si="87"/>
        <v/>
      </c>
      <c r="BN562" s="6"/>
      <c r="BU562" t="str">
        <f t="shared" si="88"/>
        <v/>
      </c>
      <c r="BV562" s="6"/>
      <c r="CC562" t="str">
        <f t="shared" si="89"/>
        <v/>
      </c>
    </row>
    <row r="563" spans="2:81" x14ac:dyDescent="0.35">
      <c r="B563" s="6"/>
      <c r="I563" t="str">
        <f t="shared" si="80"/>
        <v/>
      </c>
      <c r="J563" s="6"/>
      <c r="Q563" t="str">
        <f t="shared" si="81"/>
        <v/>
      </c>
      <c r="R563" s="6"/>
      <c r="Y563" t="str">
        <f t="shared" si="82"/>
        <v/>
      </c>
      <c r="Z563" s="6"/>
      <c r="AG563" t="str">
        <f t="shared" si="83"/>
        <v/>
      </c>
      <c r="AH563" s="6"/>
      <c r="AO563" t="str">
        <f t="shared" si="84"/>
        <v/>
      </c>
      <c r="AP563" s="6"/>
      <c r="AW563" t="str">
        <f t="shared" si="85"/>
        <v/>
      </c>
      <c r="AX563" s="6"/>
      <c r="BE563" t="str">
        <f t="shared" si="86"/>
        <v/>
      </c>
      <c r="BF563" s="6"/>
      <c r="BM563" t="str">
        <f t="shared" si="87"/>
        <v/>
      </c>
      <c r="BN563" s="6"/>
      <c r="BU563" t="str">
        <f t="shared" si="88"/>
        <v/>
      </c>
      <c r="BV563" s="6"/>
      <c r="CC563" t="str">
        <f t="shared" si="89"/>
        <v/>
      </c>
    </row>
    <row r="564" spans="2:81" x14ac:dyDescent="0.35">
      <c r="B564" s="6"/>
      <c r="I564" t="str">
        <f t="shared" si="80"/>
        <v/>
      </c>
      <c r="J564" s="6"/>
      <c r="Q564" t="str">
        <f t="shared" si="81"/>
        <v/>
      </c>
      <c r="R564" s="6"/>
      <c r="Y564" t="str">
        <f t="shared" si="82"/>
        <v/>
      </c>
      <c r="Z564" s="6"/>
      <c r="AG564" t="str">
        <f t="shared" si="83"/>
        <v/>
      </c>
      <c r="AH564" s="6"/>
      <c r="AO564" t="str">
        <f t="shared" si="84"/>
        <v/>
      </c>
      <c r="AP564" s="6"/>
      <c r="AW564" t="str">
        <f t="shared" si="85"/>
        <v/>
      </c>
      <c r="AX564" s="6"/>
      <c r="BE564" t="str">
        <f t="shared" si="86"/>
        <v/>
      </c>
      <c r="BF564" s="6"/>
      <c r="BM564" t="str">
        <f t="shared" si="87"/>
        <v/>
      </c>
      <c r="BN564" s="6"/>
      <c r="BU564" t="str">
        <f t="shared" si="88"/>
        <v/>
      </c>
      <c r="BV564" s="6"/>
      <c r="CC564" t="str">
        <f t="shared" si="89"/>
        <v/>
      </c>
    </row>
    <row r="565" spans="2:81" x14ac:dyDescent="0.35">
      <c r="B565" s="6"/>
      <c r="I565" t="str">
        <f t="shared" si="80"/>
        <v/>
      </c>
      <c r="J565" s="6"/>
      <c r="Q565" t="str">
        <f t="shared" si="81"/>
        <v/>
      </c>
      <c r="R565" s="6"/>
      <c r="Y565" t="str">
        <f t="shared" si="82"/>
        <v/>
      </c>
      <c r="Z565" s="6"/>
      <c r="AG565" t="str">
        <f t="shared" si="83"/>
        <v/>
      </c>
      <c r="AH565" s="6"/>
      <c r="AO565" t="str">
        <f t="shared" si="84"/>
        <v/>
      </c>
      <c r="AP565" s="6"/>
      <c r="AW565" t="str">
        <f t="shared" si="85"/>
        <v/>
      </c>
      <c r="AX565" s="6"/>
      <c r="BE565" t="str">
        <f t="shared" si="86"/>
        <v/>
      </c>
      <c r="BF565" s="6"/>
      <c r="BM565" t="str">
        <f t="shared" si="87"/>
        <v/>
      </c>
      <c r="BN565" s="6"/>
      <c r="BU565" t="str">
        <f t="shared" si="88"/>
        <v/>
      </c>
      <c r="BV565" s="6"/>
      <c r="CC565" t="str">
        <f t="shared" si="89"/>
        <v/>
      </c>
    </row>
    <row r="566" spans="2:81" x14ac:dyDescent="0.35">
      <c r="B566" s="6"/>
      <c r="I566" t="str">
        <f t="shared" si="80"/>
        <v/>
      </c>
      <c r="J566" s="6"/>
      <c r="Q566" t="str">
        <f t="shared" si="81"/>
        <v/>
      </c>
      <c r="R566" s="6"/>
      <c r="Y566" t="str">
        <f t="shared" si="82"/>
        <v/>
      </c>
      <c r="Z566" s="6"/>
      <c r="AG566" t="str">
        <f t="shared" si="83"/>
        <v/>
      </c>
      <c r="AH566" s="6"/>
      <c r="AO566" t="str">
        <f t="shared" si="84"/>
        <v/>
      </c>
      <c r="AP566" s="6"/>
      <c r="AW566" t="str">
        <f t="shared" si="85"/>
        <v/>
      </c>
      <c r="AX566" s="6"/>
      <c r="BE566" t="str">
        <f t="shared" si="86"/>
        <v/>
      </c>
      <c r="BF566" s="6"/>
      <c r="BM566" t="str">
        <f t="shared" si="87"/>
        <v/>
      </c>
      <c r="BN566" s="6"/>
      <c r="BU566" t="str">
        <f t="shared" si="88"/>
        <v/>
      </c>
      <c r="BV566" s="6"/>
      <c r="CC566" t="str">
        <f t="shared" si="89"/>
        <v/>
      </c>
    </row>
    <row r="567" spans="2:81" x14ac:dyDescent="0.35">
      <c r="B567" s="6"/>
      <c r="I567" t="str">
        <f t="shared" si="80"/>
        <v/>
      </c>
      <c r="J567" s="6"/>
      <c r="Q567" t="str">
        <f t="shared" si="81"/>
        <v/>
      </c>
      <c r="R567" s="6"/>
      <c r="Y567" t="str">
        <f t="shared" si="82"/>
        <v/>
      </c>
      <c r="Z567" s="6"/>
      <c r="AG567" t="str">
        <f t="shared" si="83"/>
        <v/>
      </c>
      <c r="AH567" s="6"/>
      <c r="AO567" t="str">
        <f t="shared" si="84"/>
        <v/>
      </c>
      <c r="AP567" s="6"/>
      <c r="AW567" t="str">
        <f t="shared" si="85"/>
        <v/>
      </c>
      <c r="AX567" s="6"/>
      <c r="BE567" t="str">
        <f t="shared" si="86"/>
        <v/>
      </c>
      <c r="BF567" s="6"/>
      <c r="BM567" t="str">
        <f t="shared" si="87"/>
        <v/>
      </c>
      <c r="BN567" s="6"/>
      <c r="BU567" t="str">
        <f t="shared" si="88"/>
        <v/>
      </c>
      <c r="BV567" s="6"/>
      <c r="CC567" t="str">
        <f t="shared" si="89"/>
        <v/>
      </c>
    </row>
    <row r="568" spans="2:81" x14ac:dyDescent="0.35">
      <c r="B568" s="6"/>
      <c r="I568" t="str">
        <f t="shared" si="80"/>
        <v/>
      </c>
      <c r="J568" s="6"/>
      <c r="Q568" t="str">
        <f t="shared" si="81"/>
        <v/>
      </c>
      <c r="R568" s="6"/>
      <c r="Y568" t="str">
        <f t="shared" si="82"/>
        <v/>
      </c>
      <c r="Z568" s="6"/>
      <c r="AG568" t="str">
        <f t="shared" si="83"/>
        <v/>
      </c>
      <c r="AH568" s="6"/>
      <c r="AO568" t="str">
        <f t="shared" si="84"/>
        <v/>
      </c>
      <c r="AP568" s="6"/>
      <c r="AW568" t="str">
        <f t="shared" si="85"/>
        <v/>
      </c>
      <c r="AX568" s="6"/>
      <c r="BE568" t="str">
        <f t="shared" si="86"/>
        <v/>
      </c>
      <c r="BF568" s="6"/>
      <c r="BM568" t="str">
        <f t="shared" si="87"/>
        <v/>
      </c>
      <c r="BN568" s="6"/>
      <c r="BU568" t="str">
        <f t="shared" si="88"/>
        <v/>
      </c>
      <c r="BV568" s="6"/>
      <c r="CC568" t="str">
        <f t="shared" si="89"/>
        <v/>
      </c>
    </row>
    <row r="569" spans="2:81" x14ac:dyDescent="0.35">
      <c r="B569" s="6"/>
      <c r="I569" t="str">
        <f t="shared" si="80"/>
        <v/>
      </c>
      <c r="J569" s="6"/>
      <c r="Q569" t="str">
        <f t="shared" si="81"/>
        <v/>
      </c>
      <c r="R569" s="6"/>
      <c r="Y569" t="str">
        <f t="shared" si="82"/>
        <v/>
      </c>
      <c r="Z569" s="6"/>
      <c r="AG569" t="str">
        <f t="shared" si="83"/>
        <v/>
      </c>
      <c r="AH569" s="6"/>
      <c r="AO569" t="str">
        <f t="shared" si="84"/>
        <v/>
      </c>
      <c r="AP569" s="6"/>
      <c r="AW569" t="str">
        <f t="shared" si="85"/>
        <v/>
      </c>
      <c r="AX569" s="6"/>
      <c r="BE569" t="str">
        <f t="shared" si="86"/>
        <v/>
      </c>
      <c r="BF569" s="6"/>
      <c r="BM569" t="str">
        <f t="shared" si="87"/>
        <v/>
      </c>
      <c r="BN569" s="6"/>
      <c r="BU569" t="str">
        <f t="shared" si="88"/>
        <v/>
      </c>
      <c r="BV569" s="6"/>
      <c r="CC569" t="str">
        <f t="shared" si="89"/>
        <v/>
      </c>
    </row>
    <row r="570" spans="2:81" x14ac:dyDescent="0.35">
      <c r="B570" s="6"/>
      <c r="I570" t="str">
        <f t="shared" si="80"/>
        <v/>
      </c>
      <c r="J570" s="6"/>
      <c r="Q570" t="str">
        <f t="shared" si="81"/>
        <v/>
      </c>
      <c r="R570" s="6"/>
      <c r="Y570" t="str">
        <f t="shared" si="82"/>
        <v/>
      </c>
      <c r="Z570" s="6"/>
      <c r="AG570" t="str">
        <f t="shared" si="83"/>
        <v/>
      </c>
      <c r="AH570" s="6"/>
      <c r="AO570" t="str">
        <f t="shared" si="84"/>
        <v/>
      </c>
      <c r="AP570" s="6"/>
      <c r="AW570" t="str">
        <f t="shared" si="85"/>
        <v/>
      </c>
      <c r="AX570" s="6"/>
      <c r="BE570" t="str">
        <f t="shared" si="86"/>
        <v/>
      </c>
      <c r="BF570" s="6"/>
      <c r="BM570" t="str">
        <f t="shared" si="87"/>
        <v/>
      </c>
      <c r="BN570" s="6"/>
      <c r="BU570" t="str">
        <f t="shared" si="88"/>
        <v/>
      </c>
      <c r="BV570" s="6"/>
      <c r="CC570" t="str">
        <f t="shared" si="89"/>
        <v/>
      </c>
    </row>
    <row r="571" spans="2:81" x14ac:dyDescent="0.35">
      <c r="B571" s="6"/>
      <c r="I571" t="str">
        <f t="shared" si="80"/>
        <v/>
      </c>
      <c r="J571" s="6"/>
      <c r="Q571" t="str">
        <f t="shared" si="81"/>
        <v/>
      </c>
      <c r="R571" s="6"/>
      <c r="Y571" t="str">
        <f t="shared" si="82"/>
        <v/>
      </c>
      <c r="Z571" s="6"/>
      <c r="AG571" t="str">
        <f t="shared" si="83"/>
        <v/>
      </c>
      <c r="AH571" s="6"/>
      <c r="AO571" t="str">
        <f t="shared" si="84"/>
        <v/>
      </c>
      <c r="AP571" s="6"/>
      <c r="AW571" t="str">
        <f t="shared" si="85"/>
        <v/>
      </c>
      <c r="AX571" s="6"/>
      <c r="BE571" t="str">
        <f t="shared" si="86"/>
        <v/>
      </c>
      <c r="BF571" s="6"/>
      <c r="BM571" t="str">
        <f t="shared" si="87"/>
        <v/>
      </c>
      <c r="BN571" s="6"/>
      <c r="BU571" t="str">
        <f t="shared" si="88"/>
        <v/>
      </c>
      <c r="BV571" s="6"/>
      <c r="CC571" t="str">
        <f t="shared" si="89"/>
        <v/>
      </c>
    </row>
    <row r="572" spans="2:81" x14ac:dyDescent="0.35">
      <c r="B572" s="6"/>
      <c r="I572" t="str">
        <f t="shared" si="80"/>
        <v/>
      </c>
      <c r="J572" s="6"/>
      <c r="Q572" t="str">
        <f t="shared" si="81"/>
        <v/>
      </c>
      <c r="R572" s="6"/>
      <c r="Y572" t="str">
        <f t="shared" si="82"/>
        <v/>
      </c>
      <c r="Z572" s="6"/>
      <c r="AG572" t="str">
        <f t="shared" si="83"/>
        <v/>
      </c>
      <c r="AH572" s="6"/>
      <c r="AO572" t="str">
        <f t="shared" si="84"/>
        <v/>
      </c>
      <c r="AP572" s="6"/>
      <c r="AW572" t="str">
        <f t="shared" si="85"/>
        <v/>
      </c>
      <c r="AX572" s="6"/>
      <c r="BE572" t="str">
        <f t="shared" si="86"/>
        <v/>
      </c>
      <c r="BF572" s="6"/>
      <c r="BM572" t="str">
        <f t="shared" si="87"/>
        <v/>
      </c>
      <c r="BN572" s="6"/>
      <c r="BU572" t="str">
        <f t="shared" si="88"/>
        <v/>
      </c>
      <c r="BV572" s="6"/>
      <c r="CC572" t="str">
        <f t="shared" si="89"/>
        <v/>
      </c>
    </row>
    <row r="573" spans="2:81" x14ac:dyDescent="0.35">
      <c r="B573" s="6"/>
      <c r="I573" t="str">
        <f t="shared" si="80"/>
        <v/>
      </c>
      <c r="J573" s="6"/>
      <c r="Q573" t="str">
        <f t="shared" si="81"/>
        <v/>
      </c>
      <c r="R573" s="6"/>
      <c r="Y573" t="str">
        <f t="shared" si="82"/>
        <v/>
      </c>
      <c r="Z573" s="6"/>
      <c r="AG573" t="str">
        <f t="shared" si="83"/>
        <v/>
      </c>
      <c r="AH573" s="6"/>
      <c r="AO573" t="str">
        <f t="shared" si="84"/>
        <v/>
      </c>
      <c r="AP573" s="6"/>
      <c r="AW573" t="str">
        <f t="shared" si="85"/>
        <v/>
      </c>
      <c r="AX573" s="6"/>
      <c r="BE573" t="str">
        <f t="shared" si="86"/>
        <v/>
      </c>
      <c r="BF573" s="6"/>
      <c r="BM573" t="str">
        <f t="shared" si="87"/>
        <v/>
      </c>
      <c r="BN573" s="6"/>
      <c r="BU573" t="str">
        <f t="shared" si="88"/>
        <v/>
      </c>
      <c r="BV573" s="6"/>
      <c r="CC573" t="str">
        <f t="shared" si="89"/>
        <v/>
      </c>
    </row>
    <row r="574" spans="2:81" x14ac:dyDescent="0.35">
      <c r="B574" s="6"/>
      <c r="I574" t="str">
        <f t="shared" si="80"/>
        <v/>
      </c>
      <c r="J574" s="6"/>
      <c r="Q574" t="str">
        <f t="shared" si="81"/>
        <v/>
      </c>
      <c r="R574" s="6"/>
      <c r="Y574" t="str">
        <f t="shared" si="82"/>
        <v/>
      </c>
      <c r="Z574" s="6"/>
      <c r="AG574" t="str">
        <f t="shared" si="83"/>
        <v/>
      </c>
      <c r="AH574" s="6"/>
      <c r="AO574" t="str">
        <f t="shared" si="84"/>
        <v/>
      </c>
      <c r="AP574" s="6"/>
      <c r="AW574" t="str">
        <f t="shared" si="85"/>
        <v/>
      </c>
      <c r="AX574" s="6"/>
      <c r="BE574" t="str">
        <f t="shared" si="86"/>
        <v/>
      </c>
      <c r="BF574" s="6"/>
      <c r="BM574" t="str">
        <f t="shared" si="87"/>
        <v/>
      </c>
      <c r="BN574" s="6"/>
      <c r="BU574" t="str">
        <f t="shared" si="88"/>
        <v/>
      </c>
      <c r="BV574" s="6"/>
      <c r="CC574" t="str">
        <f t="shared" si="89"/>
        <v/>
      </c>
    </row>
    <row r="575" spans="2:81" x14ac:dyDescent="0.35">
      <c r="B575" s="6"/>
      <c r="I575" t="str">
        <f t="shared" si="80"/>
        <v/>
      </c>
      <c r="J575" s="6"/>
      <c r="Q575" t="str">
        <f t="shared" si="81"/>
        <v/>
      </c>
      <c r="R575" s="6"/>
      <c r="Y575" t="str">
        <f t="shared" si="82"/>
        <v/>
      </c>
      <c r="Z575" s="6"/>
      <c r="AG575" t="str">
        <f t="shared" si="83"/>
        <v/>
      </c>
      <c r="AH575" s="6"/>
      <c r="AO575" t="str">
        <f t="shared" si="84"/>
        <v/>
      </c>
      <c r="AP575" s="6"/>
      <c r="AW575" t="str">
        <f t="shared" si="85"/>
        <v/>
      </c>
      <c r="AX575" s="6"/>
      <c r="BE575" t="str">
        <f t="shared" si="86"/>
        <v/>
      </c>
      <c r="BF575" s="6"/>
      <c r="BM575" t="str">
        <f t="shared" si="87"/>
        <v/>
      </c>
      <c r="BN575" s="6"/>
      <c r="BU575" t="str">
        <f t="shared" si="88"/>
        <v/>
      </c>
      <c r="BV575" s="6"/>
      <c r="CC575" t="str">
        <f t="shared" si="89"/>
        <v/>
      </c>
    </row>
    <row r="576" spans="2:81" x14ac:dyDescent="0.35">
      <c r="B576" s="6"/>
      <c r="I576" t="str">
        <f t="shared" si="80"/>
        <v/>
      </c>
      <c r="J576" s="6"/>
      <c r="Q576" t="str">
        <f t="shared" si="81"/>
        <v/>
      </c>
      <c r="R576" s="6"/>
      <c r="Y576" t="str">
        <f t="shared" si="82"/>
        <v/>
      </c>
      <c r="Z576" s="6"/>
      <c r="AG576" t="str">
        <f t="shared" si="83"/>
        <v/>
      </c>
      <c r="AH576" s="6"/>
      <c r="AO576" t="str">
        <f t="shared" si="84"/>
        <v/>
      </c>
      <c r="AP576" s="6"/>
      <c r="AW576" t="str">
        <f t="shared" si="85"/>
        <v/>
      </c>
      <c r="AX576" s="6"/>
      <c r="BE576" t="str">
        <f t="shared" si="86"/>
        <v/>
      </c>
      <c r="BF576" s="6"/>
      <c r="BM576" t="str">
        <f t="shared" si="87"/>
        <v/>
      </c>
      <c r="BN576" s="6"/>
      <c r="BU576" t="str">
        <f t="shared" si="88"/>
        <v/>
      </c>
      <c r="BV576" s="6"/>
      <c r="CC576" t="str">
        <f t="shared" si="89"/>
        <v/>
      </c>
    </row>
    <row r="577" spans="2:81" x14ac:dyDescent="0.35">
      <c r="B577" s="6"/>
      <c r="I577" t="str">
        <f t="shared" si="80"/>
        <v/>
      </c>
      <c r="J577" s="6"/>
      <c r="Q577" t="str">
        <f t="shared" si="81"/>
        <v/>
      </c>
      <c r="R577" s="6"/>
      <c r="Y577" t="str">
        <f t="shared" si="82"/>
        <v/>
      </c>
      <c r="Z577" s="6"/>
      <c r="AG577" t="str">
        <f t="shared" si="83"/>
        <v/>
      </c>
      <c r="AH577" s="6"/>
      <c r="AO577" t="str">
        <f t="shared" si="84"/>
        <v/>
      </c>
      <c r="AP577" s="6"/>
      <c r="AW577" t="str">
        <f t="shared" si="85"/>
        <v/>
      </c>
      <c r="AX577" s="6"/>
      <c r="BE577" t="str">
        <f t="shared" si="86"/>
        <v/>
      </c>
      <c r="BF577" s="6"/>
      <c r="BM577" t="str">
        <f t="shared" si="87"/>
        <v/>
      </c>
      <c r="BN577" s="6"/>
      <c r="BU577" t="str">
        <f t="shared" si="88"/>
        <v/>
      </c>
      <c r="BV577" s="6"/>
      <c r="CC577" t="str">
        <f t="shared" si="89"/>
        <v/>
      </c>
    </row>
    <row r="578" spans="2:81" x14ac:dyDescent="0.35">
      <c r="B578" s="6"/>
      <c r="I578" t="str">
        <f t="shared" si="80"/>
        <v/>
      </c>
      <c r="J578" s="6"/>
      <c r="Q578" t="str">
        <f t="shared" si="81"/>
        <v/>
      </c>
      <c r="R578" s="6"/>
      <c r="Y578" t="str">
        <f t="shared" si="82"/>
        <v/>
      </c>
      <c r="Z578" s="6"/>
      <c r="AG578" t="str">
        <f t="shared" si="83"/>
        <v/>
      </c>
      <c r="AH578" s="6"/>
      <c r="AO578" t="str">
        <f t="shared" si="84"/>
        <v/>
      </c>
      <c r="AP578" s="6"/>
      <c r="AW578" t="str">
        <f t="shared" si="85"/>
        <v/>
      </c>
      <c r="AX578" s="6"/>
      <c r="BE578" t="str">
        <f t="shared" si="86"/>
        <v/>
      </c>
      <c r="BF578" s="6"/>
      <c r="BM578" t="str">
        <f t="shared" si="87"/>
        <v/>
      </c>
      <c r="BN578" s="6"/>
      <c r="BU578" t="str">
        <f t="shared" si="88"/>
        <v/>
      </c>
      <c r="BV578" s="6"/>
      <c r="CC578" t="str">
        <f t="shared" si="89"/>
        <v/>
      </c>
    </row>
    <row r="579" spans="2:81" x14ac:dyDescent="0.35">
      <c r="B579" s="6"/>
      <c r="I579" t="str">
        <f t="shared" ref="I579:I642" si="90">IF(H580="","",H579/H580-1)</f>
        <v/>
      </c>
      <c r="J579" s="6"/>
      <c r="Q579" t="str">
        <f t="shared" ref="Q579:Q642" si="91">IF(P580="","",P579/P580-1)</f>
        <v/>
      </c>
      <c r="R579" s="6"/>
      <c r="Y579" t="str">
        <f t="shared" ref="Y579:Y642" si="92">IF(X580="","",X579/X580-1)</f>
        <v/>
      </c>
      <c r="Z579" s="6"/>
      <c r="AG579" t="str">
        <f t="shared" ref="AG579:AG642" si="93">IF(AF580="","",AF579/AF580-1)</f>
        <v/>
      </c>
      <c r="AH579" s="6"/>
      <c r="AO579" t="str">
        <f t="shared" ref="AO579:AO642" si="94">IF(AN580="","",AN579/AN580-1)</f>
        <v/>
      </c>
      <c r="AP579" s="6"/>
      <c r="AW579" t="str">
        <f t="shared" ref="AW579:AW642" si="95">IF(AV580="","",AV579/AV580-1)</f>
        <v/>
      </c>
      <c r="AX579" s="6"/>
      <c r="BE579" t="str">
        <f t="shared" ref="BE579:BE642" si="96">IF(BD580="","",BD579/BD580-1)</f>
        <v/>
      </c>
      <c r="BF579" s="6"/>
      <c r="BM579" t="str">
        <f t="shared" ref="BM579:BM642" si="97">IF(BL580="","",BL579/BL580-1)</f>
        <v/>
      </c>
      <c r="BN579" s="6"/>
      <c r="BU579" t="str">
        <f t="shared" ref="BU579:BU642" si="98">IF(BT580="","",BT579/BT580-1)</f>
        <v/>
      </c>
      <c r="BV579" s="6"/>
      <c r="CC579" t="str">
        <f t="shared" ref="CC579:CC642" si="99">IF(CB580="","",CB579/CB580-1)</f>
        <v/>
      </c>
    </row>
    <row r="580" spans="2:81" x14ac:dyDescent="0.35">
      <c r="B580" s="6"/>
      <c r="I580" t="str">
        <f t="shared" si="90"/>
        <v/>
      </c>
      <c r="J580" s="6"/>
      <c r="Q580" t="str">
        <f t="shared" si="91"/>
        <v/>
      </c>
      <c r="R580" s="6"/>
      <c r="Y580" t="str">
        <f t="shared" si="92"/>
        <v/>
      </c>
      <c r="Z580" s="6"/>
      <c r="AG580" t="str">
        <f t="shared" si="93"/>
        <v/>
      </c>
      <c r="AH580" s="6"/>
      <c r="AO580" t="str">
        <f t="shared" si="94"/>
        <v/>
      </c>
      <c r="AP580" s="6"/>
      <c r="AW580" t="str">
        <f t="shared" si="95"/>
        <v/>
      </c>
      <c r="AX580" s="6"/>
      <c r="BE580" t="str">
        <f t="shared" si="96"/>
        <v/>
      </c>
      <c r="BF580" s="6"/>
      <c r="BM580" t="str">
        <f t="shared" si="97"/>
        <v/>
      </c>
      <c r="BN580" s="6"/>
      <c r="BU580" t="str">
        <f t="shared" si="98"/>
        <v/>
      </c>
      <c r="BV580" s="6"/>
      <c r="CC580" t="str">
        <f t="shared" si="99"/>
        <v/>
      </c>
    </row>
    <row r="581" spans="2:81" x14ac:dyDescent="0.35">
      <c r="B581" s="6"/>
      <c r="I581" t="str">
        <f t="shared" si="90"/>
        <v/>
      </c>
      <c r="J581" s="6"/>
      <c r="Q581" t="str">
        <f t="shared" si="91"/>
        <v/>
      </c>
      <c r="R581" s="6"/>
      <c r="Y581" t="str">
        <f t="shared" si="92"/>
        <v/>
      </c>
      <c r="Z581" s="6"/>
      <c r="AG581" t="str">
        <f t="shared" si="93"/>
        <v/>
      </c>
      <c r="AH581" s="6"/>
      <c r="AO581" t="str">
        <f t="shared" si="94"/>
        <v/>
      </c>
      <c r="AP581" s="6"/>
      <c r="AW581" t="str">
        <f t="shared" si="95"/>
        <v/>
      </c>
      <c r="AX581" s="6"/>
      <c r="BE581" t="str">
        <f t="shared" si="96"/>
        <v/>
      </c>
      <c r="BF581" s="6"/>
      <c r="BM581" t="str">
        <f t="shared" si="97"/>
        <v/>
      </c>
      <c r="BN581" s="6"/>
      <c r="BU581" t="str">
        <f t="shared" si="98"/>
        <v/>
      </c>
      <c r="BV581" s="6"/>
      <c r="CC581" t="str">
        <f t="shared" si="99"/>
        <v/>
      </c>
    </row>
    <row r="582" spans="2:81" x14ac:dyDescent="0.35">
      <c r="B582" s="6"/>
      <c r="I582" t="str">
        <f t="shared" si="90"/>
        <v/>
      </c>
      <c r="J582" s="6"/>
      <c r="Q582" t="str">
        <f t="shared" si="91"/>
        <v/>
      </c>
      <c r="R582" s="6"/>
      <c r="Y582" t="str">
        <f t="shared" si="92"/>
        <v/>
      </c>
      <c r="Z582" s="6"/>
      <c r="AG582" t="str">
        <f t="shared" si="93"/>
        <v/>
      </c>
      <c r="AH582" s="6"/>
      <c r="AO582" t="str">
        <f t="shared" si="94"/>
        <v/>
      </c>
      <c r="AP582" s="6"/>
      <c r="AW582" t="str">
        <f t="shared" si="95"/>
        <v/>
      </c>
      <c r="AX582" s="6"/>
      <c r="BE582" t="str">
        <f t="shared" si="96"/>
        <v/>
      </c>
      <c r="BF582" s="6"/>
      <c r="BM582" t="str">
        <f t="shared" si="97"/>
        <v/>
      </c>
      <c r="BN582" s="6"/>
      <c r="BU582" t="str">
        <f t="shared" si="98"/>
        <v/>
      </c>
      <c r="BV582" s="6"/>
      <c r="CC582" t="str">
        <f t="shared" si="99"/>
        <v/>
      </c>
    </row>
    <row r="583" spans="2:81" x14ac:dyDescent="0.35">
      <c r="B583" s="6"/>
      <c r="I583" t="str">
        <f t="shared" si="90"/>
        <v/>
      </c>
      <c r="J583" s="6"/>
      <c r="Q583" t="str">
        <f t="shared" si="91"/>
        <v/>
      </c>
      <c r="R583" s="6"/>
      <c r="Y583" t="str">
        <f t="shared" si="92"/>
        <v/>
      </c>
      <c r="Z583" s="6"/>
      <c r="AG583" t="str">
        <f t="shared" si="93"/>
        <v/>
      </c>
      <c r="AH583" s="6"/>
      <c r="AO583" t="str">
        <f t="shared" si="94"/>
        <v/>
      </c>
      <c r="AP583" s="6"/>
      <c r="AW583" t="str">
        <f t="shared" si="95"/>
        <v/>
      </c>
      <c r="AX583" s="6"/>
      <c r="BE583" t="str">
        <f t="shared" si="96"/>
        <v/>
      </c>
      <c r="BF583" s="6"/>
      <c r="BM583" t="str">
        <f t="shared" si="97"/>
        <v/>
      </c>
      <c r="BN583" s="6"/>
      <c r="BU583" t="str">
        <f t="shared" si="98"/>
        <v/>
      </c>
      <c r="BV583" s="6"/>
      <c r="CC583" t="str">
        <f t="shared" si="99"/>
        <v/>
      </c>
    </row>
    <row r="584" spans="2:81" x14ac:dyDescent="0.35">
      <c r="B584" s="6"/>
      <c r="I584" t="str">
        <f t="shared" si="90"/>
        <v/>
      </c>
      <c r="J584" s="6"/>
      <c r="Q584" t="str">
        <f t="shared" si="91"/>
        <v/>
      </c>
      <c r="R584" s="6"/>
      <c r="Y584" t="str">
        <f t="shared" si="92"/>
        <v/>
      </c>
      <c r="Z584" s="6"/>
      <c r="AG584" t="str">
        <f t="shared" si="93"/>
        <v/>
      </c>
      <c r="AH584" s="6"/>
      <c r="AO584" t="str">
        <f t="shared" si="94"/>
        <v/>
      </c>
      <c r="AP584" s="6"/>
      <c r="AW584" t="str">
        <f t="shared" si="95"/>
        <v/>
      </c>
      <c r="AX584" s="6"/>
      <c r="BE584" t="str">
        <f t="shared" si="96"/>
        <v/>
      </c>
      <c r="BF584" s="6"/>
      <c r="BM584" t="str">
        <f t="shared" si="97"/>
        <v/>
      </c>
      <c r="BN584" s="6"/>
      <c r="BU584" t="str">
        <f t="shared" si="98"/>
        <v/>
      </c>
      <c r="BV584" s="6"/>
      <c r="CC584" t="str">
        <f t="shared" si="99"/>
        <v/>
      </c>
    </row>
    <row r="585" spans="2:81" x14ac:dyDescent="0.35">
      <c r="B585" s="6"/>
      <c r="I585" t="str">
        <f t="shared" si="90"/>
        <v/>
      </c>
      <c r="J585" s="6"/>
      <c r="Q585" t="str">
        <f t="shared" si="91"/>
        <v/>
      </c>
      <c r="R585" s="6"/>
      <c r="Y585" t="str">
        <f t="shared" si="92"/>
        <v/>
      </c>
      <c r="Z585" s="6"/>
      <c r="AG585" t="str">
        <f t="shared" si="93"/>
        <v/>
      </c>
      <c r="AH585" s="6"/>
      <c r="AO585" t="str">
        <f t="shared" si="94"/>
        <v/>
      </c>
      <c r="AP585" s="6"/>
      <c r="AW585" t="str">
        <f t="shared" si="95"/>
        <v/>
      </c>
      <c r="AX585" s="6"/>
      <c r="BE585" t="str">
        <f t="shared" si="96"/>
        <v/>
      </c>
      <c r="BF585" s="6"/>
      <c r="BM585" t="str">
        <f t="shared" si="97"/>
        <v/>
      </c>
      <c r="BN585" s="6"/>
      <c r="BU585" t="str">
        <f t="shared" si="98"/>
        <v/>
      </c>
      <c r="BV585" s="6"/>
      <c r="CC585" t="str">
        <f t="shared" si="99"/>
        <v/>
      </c>
    </row>
    <row r="586" spans="2:81" x14ac:dyDescent="0.35">
      <c r="B586" s="6"/>
      <c r="I586" t="str">
        <f t="shared" si="90"/>
        <v/>
      </c>
      <c r="J586" s="6"/>
      <c r="Q586" t="str">
        <f t="shared" si="91"/>
        <v/>
      </c>
      <c r="R586" s="6"/>
      <c r="Y586" t="str">
        <f t="shared" si="92"/>
        <v/>
      </c>
      <c r="Z586" s="6"/>
      <c r="AG586" t="str">
        <f t="shared" si="93"/>
        <v/>
      </c>
      <c r="AH586" s="6"/>
      <c r="AO586" t="str">
        <f t="shared" si="94"/>
        <v/>
      </c>
      <c r="AP586" s="6"/>
      <c r="AW586" t="str">
        <f t="shared" si="95"/>
        <v/>
      </c>
      <c r="AX586" s="6"/>
      <c r="BE586" t="str">
        <f t="shared" si="96"/>
        <v/>
      </c>
      <c r="BF586" s="6"/>
      <c r="BM586" t="str">
        <f t="shared" si="97"/>
        <v/>
      </c>
      <c r="BN586" s="6"/>
      <c r="BU586" t="str">
        <f t="shared" si="98"/>
        <v/>
      </c>
      <c r="BV586" s="6"/>
      <c r="CC586" t="str">
        <f t="shared" si="99"/>
        <v/>
      </c>
    </row>
    <row r="587" spans="2:81" x14ac:dyDescent="0.35">
      <c r="B587" s="6"/>
      <c r="I587" t="str">
        <f t="shared" si="90"/>
        <v/>
      </c>
      <c r="J587" s="6"/>
      <c r="Q587" t="str">
        <f t="shared" si="91"/>
        <v/>
      </c>
      <c r="R587" s="6"/>
      <c r="Y587" t="str">
        <f t="shared" si="92"/>
        <v/>
      </c>
      <c r="Z587" s="6"/>
      <c r="AG587" t="str">
        <f t="shared" si="93"/>
        <v/>
      </c>
      <c r="AH587" s="6"/>
      <c r="AO587" t="str">
        <f t="shared" si="94"/>
        <v/>
      </c>
      <c r="AP587" s="6"/>
      <c r="AW587" t="str">
        <f t="shared" si="95"/>
        <v/>
      </c>
      <c r="AX587" s="6"/>
      <c r="BE587" t="str">
        <f t="shared" si="96"/>
        <v/>
      </c>
      <c r="BF587" s="6"/>
      <c r="BM587" t="str">
        <f t="shared" si="97"/>
        <v/>
      </c>
      <c r="BN587" s="6"/>
      <c r="BU587" t="str">
        <f t="shared" si="98"/>
        <v/>
      </c>
      <c r="BV587" s="6"/>
      <c r="CC587" t="str">
        <f t="shared" si="99"/>
        <v/>
      </c>
    </row>
    <row r="588" spans="2:81" x14ac:dyDescent="0.35">
      <c r="B588" s="6"/>
      <c r="I588" t="str">
        <f t="shared" si="90"/>
        <v/>
      </c>
      <c r="J588" s="6"/>
      <c r="Q588" t="str">
        <f t="shared" si="91"/>
        <v/>
      </c>
      <c r="R588" s="6"/>
      <c r="Y588" t="str">
        <f t="shared" si="92"/>
        <v/>
      </c>
      <c r="Z588" s="6"/>
      <c r="AG588" t="str">
        <f t="shared" si="93"/>
        <v/>
      </c>
      <c r="AH588" s="6"/>
      <c r="AO588" t="str">
        <f t="shared" si="94"/>
        <v/>
      </c>
      <c r="AP588" s="6"/>
      <c r="AW588" t="str">
        <f t="shared" si="95"/>
        <v/>
      </c>
      <c r="AX588" s="6"/>
      <c r="BE588" t="str">
        <f t="shared" si="96"/>
        <v/>
      </c>
      <c r="BF588" s="6"/>
      <c r="BM588" t="str">
        <f t="shared" si="97"/>
        <v/>
      </c>
      <c r="BN588" s="6"/>
      <c r="BU588" t="str">
        <f t="shared" si="98"/>
        <v/>
      </c>
      <c r="BV588" s="6"/>
      <c r="CC588" t="str">
        <f t="shared" si="99"/>
        <v/>
      </c>
    </row>
    <row r="589" spans="2:81" x14ac:dyDescent="0.35">
      <c r="B589" s="6"/>
      <c r="I589" t="str">
        <f t="shared" si="90"/>
        <v/>
      </c>
      <c r="J589" s="6"/>
      <c r="Q589" t="str">
        <f t="shared" si="91"/>
        <v/>
      </c>
      <c r="R589" s="6"/>
      <c r="Y589" t="str">
        <f t="shared" si="92"/>
        <v/>
      </c>
      <c r="Z589" s="6"/>
      <c r="AG589" t="str">
        <f t="shared" si="93"/>
        <v/>
      </c>
      <c r="AH589" s="6"/>
      <c r="AO589" t="str">
        <f t="shared" si="94"/>
        <v/>
      </c>
      <c r="AP589" s="6"/>
      <c r="AW589" t="str">
        <f t="shared" si="95"/>
        <v/>
      </c>
      <c r="AX589" s="6"/>
      <c r="BE589" t="str">
        <f t="shared" si="96"/>
        <v/>
      </c>
      <c r="BF589" s="6"/>
      <c r="BM589" t="str">
        <f t="shared" si="97"/>
        <v/>
      </c>
      <c r="BN589" s="6"/>
      <c r="BU589" t="str">
        <f t="shared" si="98"/>
        <v/>
      </c>
      <c r="BV589" s="6"/>
      <c r="CC589" t="str">
        <f t="shared" si="99"/>
        <v/>
      </c>
    </row>
    <row r="590" spans="2:81" x14ac:dyDescent="0.35">
      <c r="B590" s="6"/>
      <c r="I590" t="str">
        <f t="shared" si="90"/>
        <v/>
      </c>
      <c r="J590" s="6"/>
      <c r="Q590" t="str">
        <f t="shared" si="91"/>
        <v/>
      </c>
      <c r="R590" s="6"/>
      <c r="Y590" t="str">
        <f t="shared" si="92"/>
        <v/>
      </c>
      <c r="Z590" s="6"/>
      <c r="AG590" t="str">
        <f t="shared" si="93"/>
        <v/>
      </c>
      <c r="AH590" s="6"/>
      <c r="AO590" t="str">
        <f t="shared" si="94"/>
        <v/>
      </c>
      <c r="AP590" s="6"/>
      <c r="AW590" t="str">
        <f t="shared" si="95"/>
        <v/>
      </c>
      <c r="AX590" s="6"/>
      <c r="BE590" t="str">
        <f t="shared" si="96"/>
        <v/>
      </c>
      <c r="BF590" s="6"/>
      <c r="BM590" t="str">
        <f t="shared" si="97"/>
        <v/>
      </c>
      <c r="BN590" s="6"/>
      <c r="BU590" t="str">
        <f t="shared" si="98"/>
        <v/>
      </c>
      <c r="BV590" s="6"/>
      <c r="CC590" t="str">
        <f t="shared" si="99"/>
        <v/>
      </c>
    </row>
    <row r="591" spans="2:81" x14ac:dyDescent="0.35">
      <c r="B591" s="6"/>
      <c r="I591" t="str">
        <f t="shared" si="90"/>
        <v/>
      </c>
      <c r="J591" s="6"/>
      <c r="Q591" t="str">
        <f t="shared" si="91"/>
        <v/>
      </c>
      <c r="R591" s="6"/>
      <c r="Y591" t="str">
        <f t="shared" si="92"/>
        <v/>
      </c>
      <c r="Z591" s="6"/>
      <c r="AG591" t="str">
        <f t="shared" si="93"/>
        <v/>
      </c>
      <c r="AH591" s="6"/>
      <c r="AO591" t="str">
        <f t="shared" si="94"/>
        <v/>
      </c>
      <c r="AP591" s="6"/>
      <c r="AW591" t="str">
        <f t="shared" si="95"/>
        <v/>
      </c>
      <c r="AX591" s="6"/>
      <c r="BE591" t="str">
        <f t="shared" si="96"/>
        <v/>
      </c>
      <c r="BF591" s="6"/>
      <c r="BM591" t="str">
        <f t="shared" si="97"/>
        <v/>
      </c>
      <c r="BN591" s="6"/>
      <c r="BU591" t="str">
        <f t="shared" si="98"/>
        <v/>
      </c>
      <c r="BV591" s="6"/>
      <c r="CC591" t="str">
        <f t="shared" si="99"/>
        <v/>
      </c>
    </row>
    <row r="592" spans="2:81" x14ac:dyDescent="0.35">
      <c r="B592" s="6"/>
      <c r="I592" t="str">
        <f t="shared" si="90"/>
        <v/>
      </c>
      <c r="J592" s="6"/>
      <c r="Q592" t="str">
        <f t="shared" si="91"/>
        <v/>
      </c>
      <c r="R592" s="6"/>
      <c r="Y592" t="str">
        <f t="shared" si="92"/>
        <v/>
      </c>
      <c r="Z592" s="6"/>
      <c r="AG592" t="str">
        <f t="shared" si="93"/>
        <v/>
      </c>
      <c r="AH592" s="6"/>
      <c r="AO592" t="str">
        <f t="shared" si="94"/>
        <v/>
      </c>
      <c r="AP592" s="6"/>
      <c r="AW592" t="str">
        <f t="shared" si="95"/>
        <v/>
      </c>
      <c r="AX592" s="6"/>
      <c r="BE592" t="str">
        <f t="shared" si="96"/>
        <v/>
      </c>
      <c r="BF592" s="6"/>
      <c r="BM592" t="str">
        <f t="shared" si="97"/>
        <v/>
      </c>
      <c r="BN592" s="6"/>
      <c r="BU592" t="str">
        <f t="shared" si="98"/>
        <v/>
      </c>
      <c r="BV592" s="6"/>
      <c r="CC592" t="str">
        <f t="shared" si="99"/>
        <v/>
      </c>
    </row>
    <row r="593" spans="2:81" x14ac:dyDescent="0.35">
      <c r="B593" s="6"/>
      <c r="I593" t="str">
        <f t="shared" si="90"/>
        <v/>
      </c>
      <c r="J593" s="6"/>
      <c r="Q593" t="str">
        <f t="shared" si="91"/>
        <v/>
      </c>
      <c r="R593" s="6"/>
      <c r="Y593" t="str">
        <f t="shared" si="92"/>
        <v/>
      </c>
      <c r="Z593" s="6"/>
      <c r="AG593" t="str">
        <f t="shared" si="93"/>
        <v/>
      </c>
      <c r="AH593" s="6"/>
      <c r="AO593" t="str">
        <f t="shared" si="94"/>
        <v/>
      </c>
      <c r="AP593" s="6"/>
      <c r="AW593" t="str">
        <f t="shared" si="95"/>
        <v/>
      </c>
      <c r="AX593" s="6"/>
      <c r="BE593" t="str">
        <f t="shared" si="96"/>
        <v/>
      </c>
      <c r="BF593" s="6"/>
      <c r="BM593" t="str">
        <f t="shared" si="97"/>
        <v/>
      </c>
      <c r="BN593" s="6"/>
      <c r="BU593" t="str">
        <f t="shared" si="98"/>
        <v/>
      </c>
      <c r="BV593" s="6"/>
      <c r="CC593" t="str">
        <f t="shared" si="99"/>
        <v/>
      </c>
    </row>
    <row r="594" spans="2:81" x14ac:dyDescent="0.35">
      <c r="B594" s="6"/>
      <c r="I594" t="str">
        <f t="shared" si="90"/>
        <v/>
      </c>
      <c r="J594" s="6"/>
      <c r="Q594" t="str">
        <f t="shared" si="91"/>
        <v/>
      </c>
      <c r="R594" s="6"/>
      <c r="Y594" t="str">
        <f t="shared" si="92"/>
        <v/>
      </c>
      <c r="Z594" s="6"/>
      <c r="AG594" t="str">
        <f t="shared" si="93"/>
        <v/>
      </c>
      <c r="AH594" s="6"/>
      <c r="AO594" t="str">
        <f t="shared" si="94"/>
        <v/>
      </c>
      <c r="AP594" s="6"/>
      <c r="AW594" t="str">
        <f t="shared" si="95"/>
        <v/>
      </c>
      <c r="AX594" s="6"/>
      <c r="BE594" t="str">
        <f t="shared" si="96"/>
        <v/>
      </c>
      <c r="BF594" s="6"/>
      <c r="BM594" t="str">
        <f t="shared" si="97"/>
        <v/>
      </c>
      <c r="BN594" s="6"/>
      <c r="BU594" t="str">
        <f t="shared" si="98"/>
        <v/>
      </c>
      <c r="BV594" s="6"/>
      <c r="CC594" t="str">
        <f t="shared" si="99"/>
        <v/>
      </c>
    </row>
    <row r="595" spans="2:81" x14ac:dyDescent="0.35">
      <c r="B595" s="6"/>
      <c r="I595" t="str">
        <f t="shared" si="90"/>
        <v/>
      </c>
      <c r="J595" s="6"/>
      <c r="Q595" t="str">
        <f t="shared" si="91"/>
        <v/>
      </c>
      <c r="R595" s="6"/>
      <c r="Y595" t="str">
        <f t="shared" si="92"/>
        <v/>
      </c>
      <c r="Z595" s="6"/>
      <c r="AG595" t="str">
        <f t="shared" si="93"/>
        <v/>
      </c>
      <c r="AH595" s="6"/>
      <c r="AO595" t="str">
        <f t="shared" si="94"/>
        <v/>
      </c>
      <c r="AP595" s="6"/>
      <c r="AW595" t="str">
        <f t="shared" si="95"/>
        <v/>
      </c>
      <c r="AX595" s="6"/>
      <c r="BE595" t="str">
        <f t="shared" si="96"/>
        <v/>
      </c>
      <c r="BF595" s="6"/>
      <c r="BM595" t="str">
        <f t="shared" si="97"/>
        <v/>
      </c>
      <c r="BN595" s="6"/>
      <c r="BU595" t="str">
        <f t="shared" si="98"/>
        <v/>
      </c>
      <c r="BV595" s="6"/>
      <c r="CC595" t="str">
        <f t="shared" si="99"/>
        <v/>
      </c>
    </row>
    <row r="596" spans="2:81" x14ac:dyDescent="0.35">
      <c r="B596" s="6"/>
      <c r="I596" t="str">
        <f t="shared" si="90"/>
        <v/>
      </c>
      <c r="J596" s="6"/>
      <c r="Q596" t="str">
        <f t="shared" si="91"/>
        <v/>
      </c>
      <c r="R596" s="6"/>
      <c r="Y596" t="str">
        <f t="shared" si="92"/>
        <v/>
      </c>
      <c r="Z596" s="6"/>
      <c r="AG596" t="str">
        <f t="shared" si="93"/>
        <v/>
      </c>
      <c r="AH596" s="6"/>
      <c r="AO596" t="str">
        <f t="shared" si="94"/>
        <v/>
      </c>
      <c r="AP596" s="6"/>
      <c r="AW596" t="str">
        <f t="shared" si="95"/>
        <v/>
      </c>
      <c r="AX596" s="6"/>
      <c r="BE596" t="str">
        <f t="shared" si="96"/>
        <v/>
      </c>
      <c r="BF596" s="6"/>
      <c r="BM596" t="str">
        <f t="shared" si="97"/>
        <v/>
      </c>
      <c r="BN596" s="6"/>
      <c r="BU596" t="str">
        <f t="shared" si="98"/>
        <v/>
      </c>
      <c r="BV596" s="6"/>
      <c r="CC596" t="str">
        <f t="shared" si="99"/>
        <v/>
      </c>
    </row>
    <row r="597" spans="2:81" x14ac:dyDescent="0.35">
      <c r="B597" s="6"/>
      <c r="I597" t="str">
        <f t="shared" si="90"/>
        <v/>
      </c>
      <c r="J597" s="6"/>
      <c r="Q597" t="str">
        <f t="shared" si="91"/>
        <v/>
      </c>
      <c r="R597" s="6"/>
      <c r="Y597" t="str">
        <f t="shared" si="92"/>
        <v/>
      </c>
      <c r="Z597" s="6"/>
      <c r="AG597" t="str">
        <f t="shared" si="93"/>
        <v/>
      </c>
      <c r="AH597" s="6"/>
      <c r="AO597" t="str">
        <f t="shared" si="94"/>
        <v/>
      </c>
      <c r="AP597" s="6"/>
      <c r="AW597" t="str">
        <f t="shared" si="95"/>
        <v/>
      </c>
      <c r="AX597" s="6"/>
      <c r="BE597" t="str">
        <f t="shared" si="96"/>
        <v/>
      </c>
      <c r="BF597" s="6"/>
      <c r="BM597" t="str">
        <f t="shared" si="97"/>
        <v/>
      </c>
      <c r="BN597" s="6"/>
      <c r="BU597" t="str">
        <f t="shared" si="98"/>
        <v/>
      </c>
      <c r="BV597" s="6"/>
      <c r="CC597" t="str">
        <f t="shared" si="99"/>
        <v/>
      </c>
    </row>
    <row r="598" spans="2:81" x14ac:dyDescent="0.35">
      <c r="B598" s="6"/>
      <c r="I598" t="str">
        <f t="shared" si="90"/>
        <v/>
      </c>
      <c r="J598" s="6"/>
      <c r="Q598" t="str">
        <f t="shared" si="91"/>
        <v/>
      </c>
      <c r="R598" s="6"/>
      <c r="Y598" t="str">
        <f t="shared" si="92"/>
        <v/>
      </c>
      <c r="Z598" s="6"/>
      <c r="AG598" t="str">
        <f t="shared" si="93"/>
        <v/>
      </c>
      <c r="AH598" s="6"/>
      <c r="AO598" t="str">
        <f t="shared" si="94"/>
        <v/>
      </c>
      <c r="AP598" s="6"/>
      <c r="AW598" t="str">
        <f t="shared" si="95"/>
        <v/>
      </c>
      <c r="AX598" s="6"/>
      <c r="BE598" t="str">
        <f t="shared" si="96"/>
        <v/>
      </c>
      <c r="BF598" s="6"/>
      <c r="BM598" t="str">
        <f t="shared" si="97"/>
        <v/>
      </c>
      <c r="BN598" s="6"/>
      <c r="BU598" t="str">
        <f t="shared" si="98"/>
        <v/>
      </c>
      <c r="BV598" s="6"/>
      <c r="CC598" t="str">
        <f t="shared" si="99"/>
        <v/>
      </c>
    </row>
    <row r="599" spans="2:81" x14ac:dyDescent="0.35">
      <c r="B599" s="6"/>
      <c r="I599" t="str">
        <f t="shared" si="90"/>
        <v/>
      </c>
      <c r="J599" s="6"/>
      <c r="Q599" t="str">
        <f t="shared" si="91"/>
        <v/>
      </c>
      <c r="R599" s="6"/>
      <c r="Y599" t="str">
        <f t="shared" si="92"/>
        <v/>
      </c>
      <c r="Z599" s="6"/>
      <c r="AG599" t="str">
        <f t="shared" si="93"/>
        <v/>
      </c>
      <c r="AH599" s="6"/>
      <c r="AO599" t="str">
        <f t="shared" si="94"/>
        <v/>
      </c>
      <c r="AP599" s="6"/>
      <c r="AW599" t="str">
        <f t="shared" si="95"/>
        <v/>
      </c>
      <c r="AX599" s="6"/>
      <c r="BE599" t="str">
        <f t="shared" si="96"/>
        <v/>
      </c>
      <c r="BF599" s="6"/>
      <c r="BM599" t="str">
        <f t="shared" si="97"/>
        <v/>
      </c>
      <c r="BN599" s="6"/>
      <c r="BU599" t="str">
        <f t="shared" si="98"/>
        <v/>
      </c>
      <c r="BV599" s="6"/>
      <c r="CC599" t="str">
        <f t="shared" si="99"/>
        <v/>
      </c>
    </row>
    <row r="600" spans="2:81" x14ac:dyDescent="0.35">
      <c r="B600" s="6"/>
      <c r="I600" t="str">
        <f t="shared" si="90"/>
        <v/>
      </c>
      <c r="J600" s="6"/>
      <c r="Q600" t="str">
        <f t="shared" si="91"/>
        <v/>
      </c>
      <c r="R600" s="6"/>
      <c r="Y600" t="str">
        <f t="shared" si="92"/>
        <v/>
      </c>
      <c r="Z600" s="6"/>
      <c r="AG600" t="str">
        <f t="shared" si="93"/>
        <v/>
      </c>
      <c r="AH600" s="6"/>
      <c r="AO600" t="str">
        <f t="shared" si="94"/>
        <v/>
      </c>
      <c r="AP600" s="6"/>
      <c r="AW600" t="str">
        <f t="shared" si="95"/>
        <v/>
      </c>
      <c r="AX600" s="6"/>
      <c r="BE600" t="str">
        <f t="shared" si="96"/>
        <v/>
      </c>
      <c r="BF600" s="6"/>
      <c r="BM600" t="str">
        <f t="shared" si="97"/>
        <v/>
      </c>
      <c r="BN600" s="6"/>
      <c r="BU600" t="str">
        <f t="shared" si="98"/>
        <v/>
      </c>
      <c r="BV600" s="6"/>
      <c r="CC600" t="str">
        <f t="shared" si="99"/>
        <v/>
      </c>
    </row>
    <row r="601" spans="2:81" x14ac:dyDescent="0.35">
      <c r="B601" s="6"/>
      <c r="I601" t="str">
        <f t="shared" si="90"/>
        <v/>
      </c>
      <c r="J601" s="6"/>
      <c r="Q601" t="str">
        <f t="shared" si="91"/>
        <v/>
      </c>
      <c r="R601" s="6"/>
      <c r="Y601" t="str">
        <f t="shared" si="92"/>
        <v/>
      </c>
      <c r="Z601" s="6"/>
      <c r="AG601" t="str">
        <f t="shared" si="93"/>
        <v/>
      </c>
      <c r="AH601" s="6"/>
      <c r="AO601" t="str">
        <f t="shared" si="94"/>
        <v/>
      </c>
      <c r="AP601" s="6"/>
      <c r="AW601" t="str">
        <f t="shared" si="95"/>
        <v/>
      </c>
      <c r="AX601" s="6"/>
      <c r="BE601" t="str">
        <f t="shared" si="96"/>
        <v/>
      </c>
      <c r="BF601" s="6"/>
      <c r="BM601" t="str">
        <f t="shared" si="97"/>
        <v/>
      </c>
      <c r="BN601" s="6"/>
      <c r="BU601" t="str">
        <f t="shared" si="98"/>
        <v/>
      </c>
      <c r="BV601" s="6"/>
      <c r="CC601" t="str">
        <f t="shared" si="99"/>
        <v/>
      </c>
    </row>
    <row r="602" spans="2:81" x14ac:dyDescent="0.35">
      <c r="B602" s="6"/>
      <c r="I602" t="str">
        <f t="shared" si="90"/>
        <v/>
      </c>
      <c r="J602" s="6"/>
      <c r="Q602" t="str">
        <f t="shared" si="91"/>
        <v/>
      </c>
      <c r="R602" s="6"/>
      <c r="Y602" t="str">
        <f t="shared" si="92"/>
        <v/>
      </c>
      <c r="Z602" s="6"/>
      <c r="AG602" t="str">
        <f t="shared" si="93"/>
        <v/>
      </c>
      <c r="AH602" s="6"/>
      <c r="AO602" t="str">
        <f t="shared" si="94"/>
        <v/>
      </c>
      <c r="AP602" s="6"/>
      <c r="AW602" t="str">
        <f t="shared" si="95"/>
        <v/>
      </c>
      <c r="AX602" s="6"/>
      <c r="BE602" t="str">
        <f t="shared" si="96"/>
        <v/>
      </c>
      <c r="BF602" s="6"/>
      <c r="BM602" t="str">
        <f t="shared" si="97"/>
        <v/>
      </c>
      <c r="BN602" s="6"/>
      <c r="BU602" t="str">
        <f t="shared" si="98"/>
        <v/>
      </c>
      <c r="BV602" s="6"/>
      <c r="CC602" t="str">
        <f t="shared" si="99"/>
        <v/>
      </c>
    </row>
    <row r="603" spans="2:81" x14ac:dyDescent="0.35">
      <c r="B603" s="6"/>
      <c r="I603" t="str">
        <f t="shared" si="90"/>
        <v/>
      </c>
      <c r="J603" s="6"/>
      <c r="Q603" t="str">
        <f t="shared" si="91"/>
        <v/>
      </c>
      <c r="R603" s="6"/>
      <c r="Y603" t="str">
        <f t="shared" si="92"/>
        <v/>
      </c>
      <c r="Z603" s="6"/>
      <c r="AG603" t="str">
        <f t="shared" si="93"/>
        <v/>
      </c>
      <c r="AH603" s="6"/>
      <c r="AO603" t="str">
        <f t="shared" si="94"/>
        <v/>
      </c>
      <c r="AP603" s="6"/>
      <c r="AW603" t="str">
        <f t="shared" si="95"/>
        <v/>
      </c>
      <c r="AX603" s="6"/>
      <c r="BE603" t="str">
        <f t="shared" si="96"/>
        <v/>
      </c>
      <c r="BF603" s="6"/>
      <c r="BM603" t="str">
        <f t="shared" si="97"/>
        <v/>
      </c>
      <c r="BN603" s="6"/>
      <c r="BU603" t="str">
        <f t="shared" si="98"/>
        <v/>
      </c>
      <c r="BV603" s="6"/>
      <c r="CC603" t="str">
        <f t="shared" si="99"/>
        <v/>
      </c>
    </row>
    <row r="604" spans="2:81" x14ac:dyDescent="0.35">
      <c r="B604" s="6"/>
      <c r="I604" t="str">
        <f t="shared" si="90"/>
        <v/>
      </c>
      <c r="J604" s="6"/>
      <c r="Q604" t="str">
        <f t="shared" si="91"/>
        <v/>
      </c>
      <c r="R604" s="6"/>
      <c r="Y604" t="str">
        <f t="shared" si="92"/>
        <v/>
      </c>
      <c r="Z604" s="6"/>
      <c r="AG604" t="str">
        <f t="shared" si="93"/>
        <v/>
      </c>
      <c r="AH604" s="6"/>
      <c r="AO604" t="str">
        <f t="shared" si="94"/>
        <v/>
      </c>
      <c r="AP604" s="6"/>
      <c r="AW604" t="str">
        <f t="shared" si="95"/>
        <v/>
      </c>
      <c r="AX604" s="6"/>
      <c r="BE604" t="str">
        <f t="shared" si="96"/>
        <v/>
      </c>
      <c r="BF604" s="6"/>
      <c r="BM604" t="str">
        <f t="shared" si="97"/>
        <v/>
      </c>
      <c r="BN604" s="6"/>
      <c r="BU604" t="str">
        <f t="shared" si="98"/>
        <v/>
      </c>
      <c r="BV604" s="6"/>
      <c r="CC604" t="str">
        <f t="shared" si="99"/>
        <v/>
      </c>
    </row>
    <row r="605" spans="2:81" x14ac:dyDescent="0.35">
      <c r="B605" s="6"/>
      <c r="I605" t="str">
        <f t="shared" si="90"/>
        <v/>
      </c>
      <c r="J605" s="6"/>
      <c r="Q605" t="str">
        <f t="shared" si="91"/>
        <v/>
      </c>
      <c r="R605" s="6"/>
      <c r="Y605" t="str">
        <f t="shared" si="92"/>
        <v/>
      </c>
      <c r="Z605" s="6"/>
      <c r="AG605" t="str">
        <f t="shared" si="93"/>
        <v/>
      </c>
      <c r="AH605" s="6"/>
      <c r="AO605" t="str">
        <f t="shared" si="94"/>
        <v/>
      </c>
      <c r="AP605" s="6"/>
      <c r="AW605" t="str">
        <f t="shared" si="95"/>
        <v/>
      </c>
      <c r="AX605" s="6"/>
      <c r="BE605" t="str">
        <f t="shared" si="96"/>
        <v/>
      </c>
      <c r="BF605" s="6"/>
      <c r="BM605" t="str">
        <f t="shared" si="97"/>
        <v/>
      </c>
      <c r="BN605" s="6"/>
      <c r="BU605" t="str">
        <f t="shared" si="98"/>
        <v/>
      </c>
      <c r="BV605" s="6"/>
      <c r="CC605" t="str">
        <f t="shared" si="99"/>
        <v/>
      </c>
    </row>
    <row r="606" spans="2:81" x14ac:dyDescent="0.35">
      <c r="B606" s="6"/>
      <c r="I606" t="str">
        <f t="shared" si="90"/>
        <v/>
      </c>
      <c r="J606" s="6"/>
      <c r="Q606" t="str">
        <f t="shared" si="91"/>
        <v/>
      </c>
      <c r="R606" s="6"/>
      <c r="Y606" t="str">
        <f t="shared" si="92"/>
        <v/>
      </c>
      <c r="Z606" s="6"/>
      <c r="AG606" t="str">
        <f t="shared" si="93"/>
        <v/>
      </c>
      <c r="AH606" s="6"/>
      <c r="AO606" t="str">
        <f t="shared" si="94"/>
        <v/>
      </c>
      <c r="AP606" s="6"/>
      <c r="AW606" t="str">
        <f t="shared" si="95"/>
        <v/>
      </c>
      <c r="AX606" s="6"/>
      <c r="BE606" t="str">
        <f t="shared" si="96"/>
        <v/>
      </c>
      <c r="BF606" s="6"/>
      <c r="BM606" t="str">
        <f t="shared" si="97"/>
        <v/>
      </c>
      <c r="BN606" s="6"/>
      <c r="BU606" t="str">
        <f t="shared" si="98"/>
        <v/>
      </c>
      <c r="BV606" s="6"/>
      <c r="CC606" t="str">
        <f t="shared" si="99"/>
        <v/>
      </c>
    </row>
    <row r="607" spans="2:81" x14ac:dyDescent="0.35">
      <c r="B607" s="6"/>
      <c r="I607" t="str">
        <f t="shared" si="90"/>
        <v/>
      </c>
      <c r="J607" s="6"/>
      <c r="Q607" t="str">
        <f t="shared" si="91"/>
        <v/>
      </c>
      <c r="R607" s="6"/>
      <c r="Y607" t="str">
        <f t="shared" si="92"/>
        <v/>
      </c>
      <c r="Z607" s="6"/>
      <c r="AG607" t="str">
        <f t="shared" si="93"/>
        <v/>
      </c>
      <c r="AH607" s="6"/>
      <c r="AO607" t="str">
        <f t="shared" si="94"/>
        <v/>
      </c>
      <c r="AP607" s="6"/>
      <c r="AW607" t="str">
        <f t="shared" si="95"/>
        <v/>
      </c>
      <c r="AX607" s="6"/>
      <c r="BE607" t="str">
        <f t="shared" si="96"/>
        <v/>
      </c>
      <c r="BF607" s="6"/>
      <c r="BM607" t="str">
        <f t="shared" si="97"/>
        <v/>
      </c>
      <c r="BN607" s="6"/>
      <c r="BU607" t="str">
        <f t="shared" si="98"/>
        <v/>
      </c>
      <c r="BV607" s="6"/>
      <c r="CC607" t="str">
        <f t="shared" si="99"/>
        <v/>
      </c>
    </row>
    <row r="608" spans="2:81" x14ac:dyDescent="0.35">
      <c r="B608" s="6"/>
      <c r="I608" t="str">
        <f t="shared" si="90"/>
        <v/>
      </c>
      <c r="J608" s="6"/>
      <c r="Q608" t="str">
        <f t="shared" si="91"/>
        <v/>
      </c>
      <c r="R608" s="6"/>
      <c r="Y608" t="str">
        <f t="shared" si="92"/>
        <v/>
      </c>
      <c r="Z608" s="6"/>
      <c r="AG608" t="str">
        <f t="shared" si="93"/>
        <v/>
      </c>
      <c r="AH608" s="6"/>
      <c r="AO608" t="str">
        <f t="shared" si="94"/>
        <v/>
      </c>
      <c r="AP608" s="6"/>
      <c r="AW608" t="str">
        <f t="shared" si="95"/>
        <v/>
      </c>
      <c r="AX608" s="6"/>
      <c r="BE608" t="str">
        <f t="shared" si="96"/>
        <v/>
      </c>
      <c r="BF608" s="6"/>
      <c r="BM608" t="str">
        <f t="shared" si="97"/>
        <v/>
      </c>
      <c r="BN608" s="6"/>
      <c r="BU608" t="str">
        <f t="shared" si="98"/>
        <v/>
      </c>
      <c r="BV608" s="6"/>
      <c r="CC608" t="str">
        <f t="shared" si="99"/>
        <v/>
      </c>
    </row>
    <row r="609" spans="2:81" x14ac:dyDescent="0.35">
      <c r="B609" s="6"/>
      <c r="I609" t="str">
        <f t="shared" si="90"/>
        <v/>
      </c>
      <c r="J609" s="6"/>
      <c r="Q609" t="str">
        <f t="shared" si="91"/>
        <v/>
      </c>
      <c r="R609" s="6"/>
      <c r="Y609" t="str">
        <f t="shared" si="92"/>
        <v/>
      </c>
      <c r="Z609" s="6"/>
      <c r="AG609" t="str">
        <f t="shared" si="93"/>
        <v/>
      </c>
      <c r="AH609" s="6"/>
      <c r="AO609" t="str">
        <f t="shared" si="94"/>
        <v/>
      </c>
      <c r="AP609" s="6"/>
      <c r="AW609" t="str">
        <f t="shared" si="95"/>
        <v/>
      </c>
      <c r="AX609" s="6"/>
      <c r="BE609" t="str">
        <f t="shared" si="96"/>
        <v/>
      </c>
      <c r="BF609" s="6"/>
      <c r="BM609" t="str">
        <f t="shared" si="97"/>
        <v/>
      </c>
      <c r="BN609" s="6"/>
      <c r="BU609" t="str">
        <f t="shared" si="98"/>
        <v/>
      </c>
      <c r="BV609" s="6"/>
      <c r="CC609" t="str">
        <f t="shared" si="99"/>
        <v/>
      </c>
    </row>
    <row r="610" spans="2:81" x14ac:dyDescent="0.35">
      <c r="B610" s="6"/>
      <c r="I610" t="str">
        <f t="shared" si="90"/>
        <v/>
      </c>
      <c r="J610" s="6"/>
      <c r="Q610" t="str">
        <f t="shared" si="91"/>
        <v/>
      </c>
      <c r="R610" s="6"/>
      <c r="Y610" t="str">
        <f t="shared" si="92"/>
        <v/>
      </c>
      <c r="Z610" s="6"/>
      <c r="AG610" t="str">
        <f t="shared" si="93"/>
        <v/>
      </c>
      <c r="AH610" s="6"/>
      <c r="AO610" t="str">
        <f t="shared" si="94"/>
        <v/>
      </c>
      <c r="AP610" s="6"/>
      <c r="AW610" t="str">
        <f t="shared" si="95"/>
        <v/>
      </c>
      <c r="AX610" s="6"/>
      <c r="BE610" t="str">
        <f t="shared" si="96"/>
        <v/>
      </c>
      <c r="BF610" s="6"/>
      <c r="BM610" t="str">
        <f t="shared" si="97"/>
        <v/>
      </c>
      <c r="BN610" s="6"/>
      <c r="BU610" t="str">
        <f t="shared" si="98"/>
        <v/>
      </c>
      <c r="BV610" s="6"/>
      <c r="CC610" t="str">
        <f t="shared" si="99"/>
        <v/>
      </c>
    </row>
    <row r="611" spans="2:81" x14ac:dyDescent="0.35">
      <c r="B611" s="6"/>
      <c r="I611" t="str">
        <f t="shared" si="90"/>
        <v/>
      </c>
      <c r="J611" s="6"/>
      <c r="Q611" t="str">
        <f t="shared" si="91"/>
        <v/>
      </c>
      <c r="R611" s="6"/>
      <c r="Y611" t="str">
        <f t="shared" si="92"/>
        <v/>
      </c>
      <c r="Z611" s="6"/>
      <c r="AG611" t="str">
        <f t="shared" si="93"/>
        <v/>
      </c>
      <c r="AH611" s="6"/>
      <c r="AO611" t="str">
        <f t="shared" si="94"/>
        <v/>
      </c>
      <c r="AP611" s="6"/>
      <c r="AW611" t="str">
        <f t="shared" si="95"/>
        <v/>
      </c>
      <c r="AX611" s="6"/>
      <c r="BE611" t="str">
        <f t="shared" si="96"/>
        <v/>
      </c>
      <c r="BF611" s="6"/>
      <c r="BM611" t="str">
        <f t="shared" si="97"/>
        <v/>
      </c>
      <c r="BN611" s="6"/>
      <c r="BU611" t="str">
        <f t="shared" si="98"/>
        <v/>
      </c>
      <c r="BV611" s="6"/>
      <c r="CC611" t="str">
        <f t="shared" si="99"/>
        <v/>
      </c>
    </row>
    <row r="612" spans="2:81" x14ac:dyDescent="0.35">
      <c r="B612" s="6"/>
      <c r="I612" t="str">
        <f t="shared" si="90"/>
        <v/>
      </c>
      <c r="J612" s="6"/>
      <c r="Q612" t="str">
        <f t="shared" si="91"/>
        <v/>
      </c>
      <c r="R612" s="6"/>
      <c r="Y612" t="str">
        <f t="shared" si="92"/>
        <v/>
      </c>
      <c r="Z612" s="6"/>
      <c r="AG612" t="str">
        <f t="shared" si="93"/>
        <v/>
      </c>
      <c r="AH612" s="6"/>
      <c r="AO612" t="str">
        <f t="shared" si="94"/>
        <v/>
      </c>
      <c r="AP612" s="6"/>
      <c r="AW612" t="str">
        <f t="shared" si="95"/>
        <v/>
      </c>
      <c r="AX612" s="6"/>
      <c r="BE612" t="str">
        <f t="shared" si="96"/>
        <v/>
      </c>
      <c r="BF612" s="6"/>
      <c r="BM612" t="str">
        <f t="shared" si="97"/>
        <v/>
      </c>
      <c r="BN612" s="6"/>
      <c r="BU612" t="str">
        <f t="shared" si="98"/>
        <v/>
      </c>
      <c r="BV612" s="6"/>
      <c r="CC612" t="str">
        <f t="shared" si="99"/>
        <v/>
      </c>
    </row>
    <row r="613" spans="2:81" x14ac:dyDescent="0.35">
      <c r="B613" s="6"/>
      <c r="I613" t="str">
        <f t="shared" si="90"/>
        <v/>
      </c>
      <c r="J613" s="6"/>
      <c r="Q613" t="str">
        <f t="shared" si="91"/>
        <v/>
      </c>
      <c r="R613" s="6"/>
      <c r="Y613" t="str">
        <f t="shared" si="92"/>
        <v/>
      </c>
      <c r="Z613" s="6"/>
      <c r="AG613" t="str">
        <f t="shared" si="93"/>
        <v/>
      </c>
      <c r="AH613" s="6"/>
      <c r="AO613" t="str">
        <f t="shared" si="94"/>
        <v/>
      </c>
      <c r="AP613" s="6"/>
      <c r="AW613" t="str">
        <f t="shared" si="95"/>
        <v/>
      </c>
      <c r="AX613" s="6"/>
      <c r="BE613" t="str">
        <f t="shared" si="96"/>
        <v/>
      </c>
      <c r="BF613" s="6"/>
      <c r="BM613" t="str">
        <f t="shared" si="97"/>
        <v/>
      </c>
      <c r="BN613" s="6"/>
      <c r="BU613" t="str">
        <f t="shared" si="98"/>
        <v/>
      </c>
      <c r="BV613" s="6"/>
      <c r="CC613" t="str">
        <f t="shared" si="99"/>
        <v/>
      </c>
    </row>
    <row r="614" spans="2:81" x14ac:dyDescent="0.35">
      <c r="B614" s="6"/>
      <c r="I614" t="str">
        <f t="shared" si="90"/>
        <v/>
      </c>
      <c r="J614" s="6"/>
      <c r="Q614" t="str">
        <f t="shared" si="91"/>
        <v/>
      </c>
      <c r="R614" s="6"/>
      <c r="Y614" t="str">
        <f t="shared" si="92"/>
        <v/>
      </c>
      <c r="Z614" s="6"/>
      <c r="AG614" t="str">
        <f t="shared" si="93"/>
        <v/>
      </c>
      <c r="AH614" s="6"/>
      <c r="AO614" t="str">
        <f t="shared" si="94"/>
        <v/>
      </c>
      <c r="AP614" s="6"/>
      <c r="AW614" t="str">
        <f t="shared" si="95"/>
        <v/>
      </c>
      <c r="AX614" s="6"/>
      <c r="BE614" t="str">
        <f t="shared" si="96"/>
        <v/>
      </c>
      <c r="BF614" s="6"/>
      <c r="BM614" t="str">
        <f t="shared" si="97"/>
        <v/>
      </c>
      <c r="BN614" s="6"/>
      <c r="BU614" t="str">
        <f t="shared" si="98"/>
        <v/>
      </c>
      <c r="BV614" s="6"/>
      <c r="CC614" t="str">
        <f t="shared" si="99"/>
        <v/>
      </c>
    </row>
    <row r="615" spans="2:81" x14ac:dyDescent="0.35">
      <c r="B615" s="6"/>
      <c r="I615" t="str">
        <f t="shared" si="90"/>
        <v/>
      </c>
      <c r="J615" s="6"/>
      <c r="Q615" t="str">
        <f t="shared" si="91"/>
        <v/>
      </c>
      <c r="R615" s="6"/>
      <c r="Y615" t="str">
        <f t="shared" si="92"/>
        <v/>
      </c>
      <c r="Z615" s="6"/>
      <c r="AG615" t="str">
        <f t="shared" si="93"/>
        <v/>
      </c>
      <c r="AH615" s="6"/>
      <c r="AO615" t="str">
        <f t="shared" si="94"/>
        <v/>
      </c>
      <c r="AP615" s="6"/>
      <c r="AW615" t="str">
        <f t="shared" si="95"/>
        <v/>
      </c>
      <c r="AX615" s="6"/>
      <c r="BE615" t="str">
        <f t="shared" si="96"/>
        <v/>
      </c>
      <c r="BF615" s="6"/>
      <c r="BM615" t="str">
        <f t="shared" si="97"/>
        <v/>
      </c>
      <c r="BN615" s="6"/>
      <c r="BU615" t="str">
        <f t="shared" si="98"/>
        <v/>
      </c>
      <c r="BV615" s="6"/>
      <c r="CC615" t="str">
        <f t="shared" si="99"/>
        <v/>
      </c>
    </row>
    <row r="616" spans="2:81" x14ac:dyDescent="0.35">
      <c r="B616" s="6"/>
      <c r="I616" t="str">
        <f t="shared" si="90"/>
        <v/>
      </c>
      <c r="J616" s="6"/>
      <c r="Q616" t="str">
        <f t="shared" si="91"/>
        <v/>
      </c>
      <c r="R616" s="6"/>
      <c r="Y616" t="str">
        <f t="shared" si="92"/>
        <v/>
      </c>
      <c r="Z616" s="6"/>
      <c r="AG616" t="str">
        <f t="shared" si="93"/>
        <v/>
      </c>
      <c r="AH616" s="6"/>
      <c r="AO616" t="str">
        <f t="shared" si="94"/>
        <v/>
      </c>
      <c r="AP616" s="6"/>
      <c r="AW616" t="str">
        <f t="shared" si="95"/>
        <v/>
      </c>
      <c r="AX616" s="6"/>
      <c r="BE616" t="str">
        <f t="shared" si="96"/>
        <v/>
      </c>
      <c r="BF616" s="6"/>
      <c r="BM616" t="str">
        <f t="shared" si="97"/>
        <v/>
      </c>
      <c r="BN616" s="6"/>
      <c r="BU616" t="str">
        <f t="shared" si="98"/>
        <v/>
      </c>
      <c r="BV616" s="6"/>
      <c r="CC616" t="str">
        <f t="shared" si="99"/>
        <v/>
      </c>
    </row>
    <row r="617" spans="2:81" x14ac:dyDescent="0.35">
      <c r="B617" s="6"/>
      <c r="I617" t="str">
        <f t="shared" si="90"/>
        <v/>
      </c>
      <c r="J617" s="6"/>
      <c r="Q617" t="str">
        <f t="shared" si="91"/>
        <v/>
      </c>
      <c r="R617" s="6"/>
      <c r="Y617" t="str">
        <f t="shared" si="92"/>
        <v/>
      </c>
      <c r="Z617" s="6"/>
      <c r="AG617" t="str">
        <f t="shared" si="93"/>
        <v/>
      </c>
      <c r="AH617" s="6"/>
      <c r="AO617" t="str">
        <f t="shared" si="94"/>
        <v/>
      </c>
      <c r="AP617" s="6"/>
      <c r="AW617" t="str">
        <f t="shared" si="95"/>
        <v/>
      </c>
      <c r="AX617" s="6"/>
      <c r="BE617" t="str">
        <f t="shared" si="96"/>
        <v/>
      </c>
      <c r="BF617" s="6"/>
      <c r="BM617" t="str">
        <f t="shared" si="97"/>
        <v/>
      </c>
      <c r="BN617" s="6"/>
      <c r="BU617" t="str">
        <f t="shared" si="98"/>
        <v/>
      </c>
      <c r="BV617" s="6"/>
      <c r="CC617" t="str">
        <f t="shared" si="99"/>
        <v/>
      </c>
    </row>
    <row r="618" spans="2:81" x14ac:dyDescent="0.35">
      <c r="B618" s="6"/>
      <c r="I618" t="str">
        <f t="shared" si="90"/>
        <v/>
      </c>
      <c r="J618" s="6"/>
      <c r="Q618" t="str">
        <f t="shared" si="91"/>
        <v/>
      </c>
      <c r="R618" s="6"/>
      <c r="Y618" t="str">
        <f t="shared" si="92"/>
        <v/>
      </c>
      <c r="Z618" s="6"/>
      <c r="AG618" t="str">
        <f t="shared" si="93"/>
        <v/>
      </c>
      <c r="AH618" s="6"/>
      <c r="AO618" t="str">
        <f t="shared" si="94"/>
        <v/>
      </c>
      <c r="AP618" s="6"/>
      <c r="AW618" t="str">
        <f t="shared" si="95"/>
        <v/>
      </c>
      <c r="AX618" s="6"/>
      <c r="BE618" t="str">
        <f t="shared" si="96"/>
        <v/>
      </c>
      <c r="BF618" s="6"/>
      <c r="BM618" t="str">
        <f t="shared" si="97"/>
        <v/>
      </c>
      <c r="BN618" s="6"/>
      <c r="BU618" t="str">
        <f t="shared" si="98"/>
        <v/>
      </c>
      <c r="BV618" s="6"/>
      <c r="CC618" t="str">
        <f t="shared" si="99"/>
        <v/>
      </c>
    </row>
    <row r="619" spans="2:81" x14ac:dyDescent="0.35">
      <c r="B619" s="6"/>
      <c r="I619" t="str">
        <f t="shared" si="90"/>
        <v/>
      </c>
      <c r="J619" s="6"/>
      <c r="Q619" t="str">
        <f t="shared" si="91"/>
        <v/>
      </c>
      <c r="R619" s="6"/>
      <c r="Y619" t="str">
        <f t="shared" si="92"/>
        <v/>
      </c>
      <c r="Z619" s="6"/>
      <c r="AG619" t="str">
        <f t="shared" si="93"/>
        <v/>
      </c>
      <c r="AH619" s="6"/>
      <c r="AO619" t="str">
        <f t="shared" si="94"/>
        <v/>
      </c>
      <c r="AP619" s="6"/>
      <c r="AW619" t="str">
        <f t="shared" si="95"/>
        <v/>
      </c>
      <c r="AX619" s="6"/>
      <c r="BE619" t="str">
        <f t="shared" si="96"/>
        <v/>
      </c>
      <c r="BF619" s="6"/>
      <c r="BM619" t="str">
        <f t="shared" si="97"/>
        <v/>
      </c>
      <c r="BN619" s="6"/>
      <c r="BU619" t="str">
        <f t="shared" si="98"/>
        <v/>
      </c>
      <c r="BV619" s="6"/>
      <c r="CC619" t="str">
        <f t="shared" si="99"/>
        <v/>
      </c>
    </row>
    <row r="620" spans="2:81" x14ac:dyDescent="0.35">
      <c r="B620" s="6"/>
      <c r="I620" t="str">
        <f t="shared" si="90"/>
        <v/>
      </c>
      <c r="J620" s="6"/>
      <c r="Q620" t="str">
        <f t="shared" si="91"/>
        <v/>
      </c>
      <c r="R620" s="6"/>
      <c r="Y620" t="str">
        <f t="shared" si="92"/>
        <v/>
      </c>
      <c r="Z620" s="6"/>
      <c r="AG620" t="str">
        <f t="shared" si="93"/>
        <v/>
      </c>
      <c r="AH620" s="6"/>
      <c r="AO620" t="str">
        <f t="shared" si="94"/>
        <v/>
      </c>
      <c r="AP620" s="6"/>
      <c r="AW620" t="str">
        <f t="shared" si="95"/>
        <v/>
      </c>
      <c r="AX620" s="6"/>
      <c r="BE620" t="str">
        <f t="shared" si="96"/>
        <v/>
      </c>
      <c r="BF620" s="6"/>
      <c r="BM620" t="str">
        <f t="shared" si="97"/>
        <v/>
      </c>
      <c r="BN620" s="6"/>
      <c r="BU620" t="str">
        <f t="shared" si="98"/>
        <v/>
      </c>
      <c r="BV620" s="6"/>
      <c r="CC620" t="str">
        <f t="shared" si="99"/>
        <v/>
      </c>
    </row>
    <row r="621" spans="2:81" x14ac:dyDescent="0.35">
      <c r="B621" s="6"/>
      <c r="I621" t="str">
        <f t="shared" si="90"/>
        <v/>
      </c>
      <c r="J621" s="6"/>
      <c r="Q621" t="str">
        <f t="shared" si="91"/>
        <v/>
      </c>
      <c r="R621" s="6"/>
      <c r="Y621" t="str">
        <f t="shared" si="92"/>
        <v/>
      </c>
      <c r="Z621" s="6"/>
      <c r="AG621" t="str">
        <f t="shared" si="93"/>
        <v/>
      </c>
      <c r="AH621" s="6"/>
      <c r="AO621" t="str">
        <f t="shared" si="94"/>
        <v/>
      </c>
      <c r="AP621" s="6"/>
      <c r="AW621" t="str">
        <f t="shared" si="95"/>
        <v/>
      </c>
      <c r="AX621" s="6"/>
      <c r="BE621" t="str">
        <f t="shared" si="96"/>
        <v/>
      </c>
      <c r="BF621" s="6"/>
      <c r="BM621" t="str">
        <f t="shared" si="97"/>
        <v/>
      </c>
      <c r="BN621" s="6"/>
      <c r="BU621" t="str">
        <f t="shared" si="98"/>
        <v/>
      </c>
      <c r="BV621" s="6"/>
      <c r="CC621" t="str">
        <f t="shared" si="99"/>
        <v/>
      </c>
    </row>
    <row r="622" spans="2:81" x14ac:dyDescent="0.35">
      <c r="B622" s="6"/>
      <c r="I622" t="str">
        <f t="shared" si="90"/>
        <v/>
      </c>
      <c r="J622" s="6"/>
      <c r="Q622" t="str">
        <f t="shared" si="91"/>
        <v/>
      </c>
      <c r="R622" s="6"/>
      <c r="Y622" t="str">
        <f t="shared" si="92"/>
        <v/>
      </c>
      <c r="Z622" s="6"/>
      <c r="AG622" t="str">
        <f t="shared" si="93"/>
        <v/>
      </c>
      <c r="AH622" s="6"/>
      <c r="AO622" t="str">
        <f t="shared" si="94"/>
        <v/>
      </c>
      <c r="AP622" s="6"/>
      <c r="AW622" t="str">
        <f t="shared" si="95"/>
        <v/>
      </c>
      <c r="AX622" s="6"/>
      <c r="BE622" t="str">
        <f t="shared" si="96"/>
        <v/>
      </c>
      <c r="BF622" s="6"/>
      <c r="BM622" t="str">
        <f t="shared" si="97"/>
        <v/>
      </c>
      <c r="BN622" s="6"/>
      <c r="BU622" t="str">
        <f t="shared" si="98"/>
        <v/>
      </c>
      <c r="BV622" s="6"/>
      <c r="CC622" t="str">
        <f t="shared" si="99"/>
        <v/>
      </c>
    </row>
    <row r="623" spans="2:81" x14ac:dyDescent="0.35">
      <c r="B623" s="6"/>
      <c r="I623" t="str">
        <f t="shared" si="90"/>
        <v/>
      </c>
      <c r="J623" s="6"/>
      <c r="Q623" t="str">
        <f t="shared" si="91"/>
        <v/>
      </c>
      <c r="R623" s="6"/>
      <c r="Y623" t="str">
        <f t="shared" si="92"/>
        <v/>
      </c>
      <c r="Z623" s="6"/>
      <c r="AG623" t="str">
        <f t="shared" si="93"/>
        <v/>
      </c>
      <c r="AH623" s="6"/>
      <c r="AO623" t="str">
        <f t="shared" si="94"/>
        <v/>
      </c>
      <c r="AP623" s="6"/>
      <c r="AW623" t="str">
        <f t="shared" si="95"/>
        <v/>
      </c>
      <c r="AX623" s="6"/>
      <c r="BE623" t="str">
        <f t="shared" si="96"/>
        <v/>
      </c>
      <c r="BF623" s="6"/>
      <c r="BM623" t="str">
        <f t="shared" si="97"/>
        <v/>
      </c>
      <c r="BN623" s="6"/>
      <c r="BU623" t="str">
        <f t="shared" si="98"/>
        <v/>
      </c>
      <c r="BV623" s="6"/>
      <c r="CC623" t="str">
        <f t="shared" si="99"/>
        <v/>
      </c>
    </row>
    <row r="624" spans="2:81" x14ac:dyDescent="0.35">
      <c r="B624" s="6"/>
      <c r="I624" t="str">
        <f t="shared" si="90"/>
        <v/>
      </c>
      <c r="J624" s="6"/>
      <c r="Q624" t="str">
        <f t="shared" si="91"/>
        <v/>
      </c>
      <c r="R624" s="6"/>
      <c r="Y624" t="str">
        <f t="shared" si="92"/>
        <v/>
      </c>
      <c r="Z624" s="6"/>
      <c r="AG624" t="str">
        <f t="shared" si="93"/>
        <v/>
      </c>
      <c r="AH624" s="6"/>
      <c r="AO624" t="str">
        <f t="shared" si="94"/>
        <v/>
      </c>
      <c r="AP624" s="6"/>
      <c r="AW624" t="str">
        <f t="shared" si="95"/>
        <v/>
      </c>
      <c r="AX624" s="6"/>
      <c r="BE624" t="str">
        <f t="shared" si="96"/>
        <v/>
      </c>
      <c r="BF624" s="6"/>
      <c r="BM624" t="str">
        <f t="shared" si="97"/>
        <v/>
      </c>
      <c r="BN624" s="6"/>
      <c r="BU624" t="str">
        <f t="shared" si="98"/>
        <v/>
      </c>
      <c r="BV624" s="6"/>
      <c r="CC624" t="str">
        <f t="shared" si="99"/>
        <v/>
      </c>
    </row>
    <row r="625" spans="2:81" x14ac:dyDescent="0.35">
      <c r="B625" s="6"/>
      <c r="I625" t="str">
        <f t="shared" si="90"/>
        <v/>
      </c>
      <c r="J625" s="6"/>
      <c r="Q625" t="str">
        <f t="shared" si="91"/>
        <v/>
      </c>
      <c r="R625" s="6"/>
      <c r="Y625" t="str">
        <f t="shared" si="92"/>
        <v/>
      </c>
      <c r="Z625" s="6"/>
      <c r="AG625" t="str">
        <f t="shared" si="93"/>
        <v/>
      </c>
      <c r="AH625" s="6"/>
      <c r="AO625" t="str">
        <f t="shared" si="94"/>
        <v/>
      </c>
      <c r="AP625" s="6"/>
      <c r="AW625" t="str">
        <f t="shared" si="95"/>
        <v/>
      </c>
      <c r="AX625" s="6"/>
      <c r="BE625" t="str">
        <f t="shared" si="96"/>
        <v/>
      </c>
      <c r="BF625" s="6"/>
      <c r="BM625" t="str">
        <f t="shared" si="97"/>
        <v/>
      </c>
      <c r="BN625" s="6"/>
      <c r="BU625" t="str">
        <f t="shared" si="98"/>
        <v/>
      </c>
      <c r="BV625" s="6"/>
      <c r="CC625" t="str">
        <f t="shared" si="99"/>
        <v/>
      </c>
    </row>
    <row r="626" spans="2:81" x14ac:dyDescent="0.35">
      <c r="B626" s="6"/>
      <c r="I626" t="str">
        <f t="shared" si="90"/>
        <v/>
      </c>
      <c r="J626" s="6"/>
      <c r="Q626" t="str">
        <f t="shared" si="91"/>
        <v/>
      </c>
      <c r="R626" s="6"/>
      <c r="Y626" t="str">
        <f t="shared" si="92"/>
        <v/>
      </c>
      <c r="Z626" s="6"/>
      <c r="AG626" t="str">
        <f t="shared" si="93"/>
        <v/>
      </c>
      <c r="AH626" s="6"/>
      <c r="AO626" t="str">
        <f t="shared" si="94"/>
        <v/>
      </c>
      <c r="AP626" s="6"/>
      <c r="AW626" t="str">
        <f t="shared" si="95"/>
        <v/>
      </c>
      <c r="AX626" s="6"/>
      <c r="BE626" t="str">
        <f t="shared" si="96"/>
        <v/>
      </c>
      <c r="BF626" s="6"/>
      <c r="BM626" t="str">
        <f t="shared" si="97"/>
        <v/>
      </c>
      <c r="BN626" s="6"/>
      <c r="BU626" t="str">
        <f t="shared" si="98"/>
        <v/>
      </c>
      <c r="BV626" s="6"/>
      <c r="CC626" t="str">
        <f t="shared" si="99"/>
        <v/>
      </c>
    </row>
    <row r="627" spans="2:81" x14ac:dyDescent="0.35">
      <c r="B627" s="6"/>
      <c r="I627" t="str">
        <f t="shared" si="90"/>
        <v/>
      </c>
      <c r="J627" s="6"/>
      <c r="Q627" t="str">
        <f t="shared" si="91"/>
        <v/>
      </c>
      <c r="R627" s="6"/>
      <c r="Y627" t="str">
        <f t="shared" si="92"/>
        <v/>
      </c>
      <c r="Z627" s="6"/>
      <c r="AG627" t="str">
        <f t="shared" si="93"/>
        <v/>
      </c>
      <c r="AH627" s="6"/>
      <c r="AO627" t="str">
        <f t="shared" si="94"/>
        <v/>
      </c>
      <c r="AP627" s="6"/>
      <c r="AW627" t="str">
        <f t="shared" si="95"/>
        <v/>
      </c>
      <c r="AX627" s="6"/>
      <c r="BE627" t="str">
        <f t="shared" si="96"/>
        <v/>
      </c>
      <c r="BF627" s="6"/>
      <c r="BM627" t="str">
        <f t="shared" si="97"/>
        <v/>
      </c>
      <c r="BN627" s="6"/>
      <c r="BU627" t="str">
        <f t="shared" si="98"/>
        <v/>
      </c>
      <c r="BV627" s="6"/>
      <c r="CC627" t="str">
        <f t="shared" si="99"/>
        <v/>
      </c>
    </row>
    <row r="628" spans="2:81" x14ac:dyDescent="0.35">
      <c r="B628" s="6"/>
      <c r="I628" t="str">
        <f t="shared" si="90"/>
        <v/>
      </c>
      <c r="J628" s="6"/>
      <c r="Q628" t="str">
        <f t="shared" si="91"/>
        <v/>
      </c>
      <c r="R628" s="6"/>
      <c r="Y628" t="str">
        <f t="shared" si="92"/>
        <v/>
      </c>
      <c r="Z628" s="6"/>
      <c r="AG628" t="str">
        <f t="shared" si="93"/>
        <v/>
      </c>
      <c r="AH628" s="6"/>
      <c r="AO628" t="str">
        <f t="shared" si="94"/>
        <v/>
      </c>
      <c r="AP628" s="6"/>
      <c r="AW628" t="str">
        <f t="shared" si="95"/>
        <v/>
      </c>
      <c r="AX628" s="6"/>
      <c r="BE628" t="str">
        <f t="shared" si="96"/>
        <v/>
      </c>
      <c r="BF628" s="6"/>
      <c r="BM628" t="str">
        <f t="shared" si="97"/>
        <v/>
      </c>
      <c r="BN628" s="6"/>
      <c r="BU628" t="str">
        <f t="shared" si="98"/>
        <v/>
      </c>
      <c r="BV628" s="6"/>
      <c r="CC628" t="str">
        <f t="shared" si="99"/>
        <v/>
      </c>
    </row>
    <row r="629" spans="2:81" x14ac:dyDescent="0.35">
      <c r="B629" s="6"/>
      <c r="I629" t="str">
        <f t="shared" si="90"/>
        <v/>
      </c>
      <c r="J629" s="6"/>
      <c r="Q629" t="str">
        <f t="shared" si="91"/>
        <v/>
      </c>
      <c r="R629" s="6"/>
      <c r="Y629" t="str">
        <f t="shared" si="92"/>
        <v/>
      </c>
      <c r="Z629" s="6"/>
      <c r="AG629" t="str">
        <f t="shared" si="93"/>
        <v/>
      </c>
      <c r="AH629" s="6"/>
      <c r="AO629" t="str">
        <f t="shared" si="94"/>
        <v/>
      </c>
      <c r="AP629" s="6"/>
      <c r="AW629" t="str">
        <f t="shared" si="95"/>
        <v/>
      </c>
      <c r="AX629" s="6"/>
      <c r="BE629" t="str">
        <f t="shared" si="96"/>
        <v/>
      </c>
      <c r="BF629" s="6"/>
      <c r="BM629" t="str">
        <f t="shared" si="97"/>
        <v/>
      </c>
      <c r="BN629" s="6"/>
      <c r="BU629" t="str">
        <f t="shared" si="98"/>
        <v/>
      </c>
      <c r="BV629" s="6"/>
      <c r="CC629" t="str">
        <f t="shared" si="99"/>
        <v/>
      </c>
    </row>
    <row r="630" spans="2:81" x14ac:dyDescent="0.35">
      <c r="B630" s="6"/>
      <c r="I630" t="str">
        <f t="shared" si="90"/>
        <v/>
      </c>
      <c r="J630" s="6"/>
      <c r="Q630" t="str">
        <f t="shared" si="91"/>
        <v/>
      </c>
      <c r="R630" s="6"/>
      <c r="Y630" t="str">
        <f t="shared" si="92"/>
        <v/>
      </c>
      <c r="Z630" s="6"/>
      <c r="AG630" t="str">
        <f t="shared" si="93"/>
        <v/>
      </c>
      <c r="AH630" s="6"/>
      <c r="AO630" t="str">
        <f t="shared" si="94"/>
        <v/>
      </c>
      <c r="AP630" s="6"/>
      <c r="AW630" t="str">
        <f t="shared" si="95"/>
        <v/>
      </c>
      <c r="AX630" s="6"/>
      <c r="BE630" t="str">
        <f t="shared" si="96"/>
        <v/>
      </c>
      <c r="BF630" s="6"/>
      <c r="BM630" t="str">
        <f t="shared" si="97"/>
        <v/>
      </c>
      <c r="BN630" s="6"/>
      <c r="BU630" t="str">
        <f t="shared" si="98"/>
        <v/>
      </c>
      <c r="BV630" s="6"/>
      <c r="CC630" t="str">
        <f t="shared" si="99"/>
        <v/>
      </c>
    </row>
    <row r="631" spans="2:81" x14ac:dyDescent="0.35">
      <c r="B631" s="6"/>
      <c r="I631" t="str">
        <f t="shared" si="90"/>
        <v/>
      </c>
      <c r="J631" s="6"/>
      <c r="Q631" t="str">
        <f t="shared" si="91"/>
        <v/>
      </c>
      <c r="R631" s="6"/>
      <c r="Y631" t="str">
        <f t="shared" si="92"/>
        <v/>
      </c>
      <c r="Z631" s="6"/>
      <c r="AG631" t="str">
        <f t="shared" si="93"/>
        <v/>
      </c>
      <c r="AH631" s="6"/>
      <c r="AO631" t="str">
        <f t="shared" si="94"/>
        <v/>
      </c>
      <c r="AP631" s="6"/>
      <c r="AW631" t="str">
        <f t="shared" si="95"/>
        <v/>
      </c>
      <c r="AX631" s="6"/>
      <c r="BE631" t="str">
        <f t="shared" si="96"/>
        <v/>
      </c>
      <c r="BF631" s="6"/>
      <c r="BM631" t="str">
        <f t="shared" si="97"/>
        <v/>
      </c>
      <c r="BN631" s="6"/>
      <c r="BU631" t="str">
        <f t="shared" si="98"/>
        <v/>
      </c>
      <c r="BV631" s="6"/>
      <c r="CC631" t="str">
        <f t="shared" si="99"/>
        <v/>
      </c>
    </row>
    <row r="632" spans="2:81" x14ac:dyDescent="0.35">
      <c r="B632" s="6"/>
      <c r="I632" t="str">
        <f t="shared" si="90"/>
        <v/>
      </c>
      <c r="J632" s="6"/>
      <c r="Q632" t="str">
        <f t="shared" si="91"/>
        <v/>
      </c>
      <c r="R632" s="6"/>
      <c r="Y632" t="str">
        <f t="shared" si="92"/>
        <v/>
      </c>
      <c r="Z632" s="6"/>
      <c r="AG632" t="str">
        <f t="shared" si="93"/>
        <v/>
      </c>
      <c r="AH632" s="6"/>
      <c r="AO632" t="str">
        <f t="shared" si="94"/>
        <v/>
      </c>
      <c r="AP632" s="6"/>
      <c r="AW632" t="str">
        <f t="shared" si="95"/>
        <v/>
      </c>
      <c r="AX632" s="6"/>
      <c r="BE632" t="str">
        <f t="shared" si="96"/>
        <v/>
      </c>
      <c r="BF632" s="6"/>
      <c r="BM632" t="str">
        <f t="shared" si="97"/>
        <v/>
      </c>
      <c r="BN632" s="6"/>
      <c r="BU632" t="str">
        <f t="shared" si="98"/>
        <v/>
      </c>
      <c r="BV632" s="6"/>
      <c r="CC632" t="str">
        <f t="shared" si="99"/>
        <v/>
      </c>
    </row>
    <row r="633" spans="2:81" x14ac:dyDescent="0.35">
      <c r="B633" s="6"/>
      <c r="I633" t="str">
        <f t="shared" si="90"/>
        <v/>
      </c>
      <c r="J633" s="6"/>
      <c r="Q633" t="str">
        <f t="shared" si="91"/>
        <v/>
      </c>
      <c r="R633" s="6"/>
      <c r="Y633" t="str">
        <f t="shared" si="92"/>
        <v/>
      </c>
      <c r="Z633" s="6"/>
      <c r="AG633" t="str">
        <f t="shared" si="93"/>
        <v/>
      </c>
      <c r="AH633" s="6"/>
      <c r="AO633" t="str">
        <f t="shared" si="94"/>
        <v/>
      </c>
      <c r="AP633" s="6"/>
      <c r="AW633" t="str">
        <f t="shared" si="95"/>
        <v/>
      </c>
      <c r="AX633" s="6"/>
      <c r="BE633" t="str">
        <f t="shared" si="96"/>
        <v/>
      </c>
      <c r="BF633" s="6"/>
      <c r="BM633" t="str">
        <f t="shared" si="97"/>
        <v/>
      </c>
      <c r="BN633" s="6"/>
      <c r="BU633" t="str">
        <f t="shared" si="98"/>
        <v/>
      </c>
      <c r="BV633" s="6"/>
      <c r="CC633" t="str">
        <f t="shared" si="99"/>
        <v/>
      </c>
    </row>
    <row r="634" spans="2:81" x14ac:dyDescent="0.35">
      <c r="B634" s="6"/>
      <c r="I634" t="str">
        <f t="shared" si="90"/>
        <v/>
      </c>
      <c r="J634" s="6"/>
      <c r="Q634" t="str">
        <f t="shared" si="91"/>
        <v/>
      </c>
      <c r="R634" s="6"/>
      <c r="Y634" t="str">
        <f t="shared" si="92"/>
        <v/>
      </c>
      <c r="Z634" s="6"/>
      <c r="AG634" t="str">
        <f t="shared" si="93"/>
        <v/>
      </c>
      <c r="AH634" s="6"/>
      <c r="AO634" t="str">
        <f t="shared" si="94"/>
        <v/>
      </c>
      <c r="AP634" s="6"/>
      <c r="AW634" t="str">
        <f t="shared" si="95"/>
        <v/>
      </c>
      <c r="AX634" s="6"/>
      <c r="BE634" t="str">
        <f t="shared" si="96"/>
        <v/>
      </c>
      <c r="BF634" s="6"/>
      <c r="BM634" t="str">
        <f t="shared" si="97"/>
        <v/>
      </c>
      <c r="BN634" s="6"/>
      <c r="BU634" t="str">
        <f t="shared" si="98"/>
        <v/>
      </c>
      <c r="BV634" s="6"/>
      <c r="CC634" t="str">
        <f t="shared" si="99"/>
        <v/>
      </c>
    </row>
    <row r="635" spans="2:81" x14ac:dyDescent="0.35">
      <c r="B635" s="6"/>
      <c r="I635" t="str">
        <f t="shared" si="90"/>
        <v/>
      </c>
      <c r="J635" s="6"/>
      <c r="Q635" t="str">
        <f t="shared" si="91"/>
        <v/>
      </c>
      <c r="R635" s="6"/>
      <c r="Y635" t="str">
        <f t="shared" si="92"/>
        <v/>
      </c>
      <c r="Z635" s="6"/>
      <c r="AG635" t="str">
        <f t="shared" si="93"/>
        <v/>
      </c>
      <c r="AH635" s="6"/>
      <c r="AO635" t="str">
        <f t="shared" si="94"/>
        <v/>
      </c>
      <c r="AP635" s="6"/>
      <c r="AW635" t="str">
        <f t="shared" si="95"/>
        <v/>
      </c>
      <c r="AX635" s="6"/>
      <c r="BE635" t="str">
        <f t="shared" si="96"/>
        <v/>
      </c>
      <c r="BF635" s="6"/>
      <c r="BM635" t="str">
        <f t="shared" si="97"/>
        <v/>
      </c>
      <c r="BN635" s="6"/>
      <c r="BU635" t="str">
        <f t="shared" si="98"/>
        <v/>
      </c>
      <c r="BV635" s="6"/>
      <c r="CC635" t="str">
        <f t="shared" si="99"/>
        <v/>
      </c>
    </row>
    <row r="636" spans="2:81" x14ac:dyDescent="0.35">
      <c r="B636" s="6"/>
      <c r="I636" t="str">
        <f t="shared" si="90"/>
        <v/>
      </c>
      <c r="J636" s="6"/>
      <c r="Q636" t="str">
        <f t="shared" si="91"/>
        <v/>
      </c>
      <c r="R636" s="6"/>
      <c r="Y636" t="str">
        <f t="shared" si="92"/>
        <v/>
      </c>
      <c r="Z636" s="6"/>
      <c r="AG636" t="str">
        <f t="shared" si="93"/>
        <v/>
      </c>
      <c r="AH636" s="6"/>
      <c r="AO636" t="str">
        <f t="shared" si="94"/>
        <v/>
      </c>
      <c r="AP636" s="6"/>
      <c r="AW636" t="str">
        <f t="shared" si="95"/>
        <v/>
      </c>
      <c r="AX636" s="6"/>
      <c r="BE636" t="str">
        <f t="shared" si="96"/>
        <v/>
      </c>
      <c r="BF636" s="6"/>
      <c r="BM636" t="str">
        <f t="shared" si="97"/>
        <v/>
      </c>
      <c r="BN636" s="6"/>
      <c r="BU636" t="str">
        <f t="shared" si="98"/>
        <v/>
      </c>
      <c r="BV636" s="6"/>
      <c r="CC636" t="str">
        <f t="shared" si="99"/>
        <v/>
      </c>
    </row>
    <row r="637" spans="2:81" x14ac:dyDescent="0.35">
      <c r="B637" s="6"/>
      <c r="I637" t="str">
        <f t="shared" si="90"/>
        <v/>
      </c>
      <c r="J637" s="6"/>
      <c r="Q637" t="str">
        <f t="shared" si="91"/>
        <v/>
      </c>
      <c r="R637" s="6"/>
      <c r="Y637" t="str">
        <f t="shared" si="92"/>
        <v/>
      </c>
      <c r="Z637" s="6"/>
      <c r="AG637" t="str">
        <f t="shared" si="93"/>
        <v/>
      </c>
      <c r="AH637" s="6"/>
      <c r="AO637" t="str">
        <f t="shared" si="94"/>
        <v/>
      </c>
      <c r="AP637" s="6"/>
      <c r="AW637" t="str">
        <f t="shared" si="95"/>
        <v/>
      </c>
      <c r="AX637" s="6"/>
      <c r="BE637" t="str">
        <f t="shared" si="96"/>
        <v/>
      </c>
      <c r="BF637" s="6"/>
      <c r="BM637" t="str">
        <f t="shared" si="97"/>
        <v/>
      </c>
      <c r="BN637" s="6"/>
      <c r="BU637" t="str">
        <f t="shared" si="98"/>
        <v/>
      </c>
      <c r="BV637" s="6"/>
      <c r="CC637" t="str">
        <f t="shared" si="99"/>
        <v/>
      </c>
    </row>
    <row r="638" spans="2:81" x14ac:dyDescent="0.35">
      <c r="B638" s="6"/>
      <c r="I638" t="str">
        <f t="shared" si="90"/>
        <v/>
      </c>
      <c r="J638" s="6"/>
      <c r="Q638" t="str">
        <f t="shared" si="91"/>
        <v/>
      </c>
      <c r="R638" s="6"/>
      <c r="Y638" t="str">
        <f t="shared" si="92"/>
        <v/>
      </c>
      <c r="Z638" s="6"/>
      <c r="AG638" t="str">
        <f t="shared" si="93"/>
        <v/>
      </c>
      <c r="AH638" s="6"/>
      <c r="AO638" t="str">
        <f t="shared" si="94"/>
        <v/>
      </c>
      <c r="AP638" s="6"/>
      <c r="AW638" t="str">
        <f t="shared" si="95"/>
        <v/>
      </c>
      <c r="AX638" s="6"/>
      <c r="BE638" t="str">
        <f t="shared" si="96"/>
        <v/>
      </c>
      <c r="BF638" s="6"/>
      <c r="BM638" t="str">
        <f t="shared" si="97"/>
        <v/>
      </c>
      <c r="BN638" s="6"/>
      <c r="BU638" t="str">
        <f t="shared" si="98"/>
        <v/>
      </c>
      <c r="BV638" s="6"/>
      <c r="CC638" t="str">
        <f t="shared" si="99"/>
        <v/>
      </c>
    </row>
    <row r="639" spans="2:81" x14ac:dyDescent="0.35">
      <c r="B639" s="6"/>
      <c r="I639" t="str">
        <f t="shared" si="90"/>
        <v/>
      </c>
      <c r="J639" s="6"/>
      <c r="Q639" t="str">
        <f t="shared" si="91"/>
        <v/>
      </c>
      <c r="R639" s="6"/>
      <c r="Y639" t="str">
        <f t="shared" si="92"/>
        <v/>
      </c>
      <c r="Z639" s="6"/>
      <c r="AG639" t="str">
        <f t="shared" si="93"/>
        <v/>
      </c>
      <c r="AH639" s="6"/>
      <c r="AO639" t="str">
        <f t="shared" si="94"/>
        <v/>
      </c>
      <c r="AP639" s="6"/>
      <c r="AW639" t="str">
        <f t="shared" si="95"/>
        <v/>
      </c>
      <c r="AX639" s="6"/>
      <c r="BE639" t="str">
        <f t="shared" si="96"/>
        <v/>
      </c>
      <c r="BF639" s="6"/>
      <c r="BM639" t="str">
        <f t="shared" si="97"/>
        <v/>
      </c>
      <c r="BN639" s="6"/>
      <c r="BU639" t="str">
        <f t="shared" si="98"/>
        <v/>
      </c>
      <c r="BV639" s="6"/>
      <c r="CC639" t="str">
        <f t="shared" si="99"/>
        <v/>
      </c>
    </row>
    <row r="640" spans="2:81" x14ac:dyDescent="0.35">
      <c r="B640" s="6"/>
      <c r="I640" t="str">
        <f t="shared" si="90"/>
        <v/>
      </c>
      <c r="J640" s="6"/>
      <c r="Q640" t="str">
        <f t="shared" si="91"/>
        <v/>
      </c>
      <c r="R640" s="6"/>
      <c r="Y640" t="str">
        <f t="shared" si="92"/>
        <v/>
      </c>
      <c r="Z640" s="6"/>
      <c r="AG640" t="str">
        <f t="shared" si="93"/>
        <v/>
      </c>
      <c r="AH640" s="6"/>
      <c r="AO640" t="str">
        <f t="shared" si="94"/>
        <v/>
      </c>
      <c r="AP640" s="6"/>
      <c r="AW640" t="str">
        <f t="shared" si="95"/>
        <v/>
      </c>
      <c r="AX640" s="6"/>
      <c r="BE640" t="str">
        <f t="shared" si="96"/>
        <v/>
      </c>
      <c r="BF640" s="6"/>
      <c r="BM640" t="str">
        <f t="shared" si="97"/>
        <v/>
      </c>
      <c r="BN640" s="6"/>
      <c r="BU640" t="str">
        <f t="shared" si="98"/>
        <v/>
      </c>
      <c r="BV640" s="6"/>
      <c r="CC640" t="str">
        <f t="shared" si="99"/>
        <v/>
      </c>
    </row>
    <row r="641" spans="2:81" x14ac:dyDescent="0.35">
      <c r="B641" s="6"/>
      <c r="I641" t="str">
        <f t="shared" si="90"/>
        <v/>
      </c>
      <c r="J641" s="6"/>
      <c r="Q641" t="str">
        <f t="shared" si="91"/>
        <v/>
      </c>
      <c r="R641" s="6"/>
      <c r="Y641" t="str">
        <f t="shared" si="92"/>
        <v/>
      </c>
      <c r="Z641" s="6"/>
      <c r="AG641" t="str">
        <f t="shared" si="93"/>
        <v/>
      </c>
      <c r="AH641" s="6"/>
      <c r="AO641" t="str">
        <f t="shared" si="94"/>
        <v/>
      </c>
      <c r="AP641" s="6"/>
      <c r="AW641" t="str">
        <f t="shared" si="95"/>
        <v/>
      </c>
      <c r="AX641" s="6"/>
      <c r="BE641" t="str">
        <f t="shared" si="96"/>
        <v/>
      </c>
      <c r="BF641" s="6"/>
      <c r="BM641" t="str">
        <f t="shared" si="97"/>
        <v/>
      </c>
      <c r="BN641" s="6"/>
      <c r="BU641" t="str">
        <f t="shared" si="98"/>
        <v/>
      </c>
      <c r="BV641" s="6"/>
      <c r="CC641" t="str">
        <f t="shared" si="99"/>
        <v/>
      </c>
    </row>
    <row r="642" spans="2:81" x14ac:dyDescent="0.35">
      <c r="B642" s="6"/>
      <c r="I642" t="str">
        <f t="shared" si="90"/>
        <v/>
      </c>
      <c r="J642" s="6"/>
      <c r="Q642" t="str">
        <f t="shared" si="91"/>
        <v/>
      </c>
      <c r="R642" s="6"/>
      <c r="Y642" t="str">
        <f t="shared" si="92"/>
        <v/>
      </c>
      <c r="Z642" s="6"/>
      <c r="AG642" t="str">
        <f t="shared" si="93"/>
        <v/>
      </c>
      <c r="AH642" s="6"/>
      <c r="AO642" t="str">
        <f t="shared" si="94"/>
        <v/>
      </c>
      <c r="AP642" s="6"/>
      <c r="AW642" t="str">
        <f t="shared" si="95"/>
        <v/>
      </c>
      <c r="AX642" s="6"/>
      <c r="BE642" t="str">
        <f t="shared" si="96"/>
        <v/>
      </c>
      <c r="BF642" s="6"/>
      <c r="BM642" t="str">
        <f t="shared" si="97"/>
        <v/>
      </c>
      <c r="BN642" s="6"/>
      <c r="BU642" t="str">
        <f t="shared" si="98"/>
        <v/>
      </c>
      <c r="BV642" s="6"/>
      <c r="CC642" t="str">
        <f t="shared" si="99"/>
        <v/>
      </c>
    </row>
    <row r="643" spans="2:81" x14ac:dyDescent="0.35">
      <c r="B643" s="6"/>
      <c r="I643" t="str">
        <f t="shared" ref="I643:I706" si="100">IF(H644="","",H643/H644-1)</f>
        <v/>
      </c>
      <c r="J643" s="6"/>
      <c r="Q643" t="str">
        <f t="shared" ref="Q643:Q706" si="101">IF(P644="","",P643/P644-1)</f>
        <v/>
      </c>
      <c r="R643" s="6"/>
      <c r="Y643" t="str">
        <f t="shared" ref="Y643:Y706" si="102">IF(X644="","",X643/X644-1)</f>
        <v/>
      </c>
      <c r="Z643" s="6"/>
      <c r="AG643" t="str">
        <f t="shared" ref="AG643:AG706" si="103">IF(AF644="","",AF643/AF644-1)</f>
        <v/>
      </c>
      <c r="AH643" s="6"/>
      <c r="AO643" t="str">
        <f t="shared" ref="AO643:AO706" si="104">IF(AN644="","",AN643/AN644-1)</f>
        <v/>
      </c>
      <c r="AP643" s="6"/>
      <c r="AW643" t="str">
        <f t="shared" ref="AW643:AW706" si="105">IF(AV644="","",AV643/AV644-1)</f>
        <v/>
      </c>
      <c r="AX643" s="6"/>
      <c r="BE643" t="str">
        <f t="shared" ref="BE643:BE706" si="106">IF(BD644="","",BD643/BD644-1)</f>
        <v/>
      </c>
      <c r="BF643" s="6"/>
      <c r="BM643" t="str">
        <f t="shared" ref="BM643:BM706" si="107">IF(BL644="","",BL643/BL644-1)</f>
        <v/>
      </c>
      <c r="BN643" s="6"/>
      <c r="BU643" t="str">
        <f t="shared" ref="BU643:BU706" si="108">IF(BT644="","",BT643/BT644-1)</f>
        <v/>
      </c>
      <c r="BV643" s="6"/>
      <c r="CC643" t="str">
        <f t="shared" ref="CC643:CC706" si="109">IF(CB644="","",CB643/CB644-1)</f>
        <v/>
      </c>
    </row>
    <row r="644" spans="2:81" x14ac:dyDescent="0.35">
      <c r="B644" s="6"/>
      <c r="I644" t="str">
        <f t="shared" si="100"/>
        <v/>
      </c>
      <c r="J644" s="6"/>
      <c r="Q644" t="str">
        <f t="shared" si="101"/>
        <v/>
      </c>
      <c r="R644" s="6"/>
      <c r="Y644" t="str">
        <f t="shared" si="102"/>
        <v/>
      </c>
      <c r="Z644" s="6"/>
      <c r="AG644" t="str">
        <f t="shared" si="103"/>
        <v/>
      </c>
      <c r="AH644" s="6"/>
      <c r="AO644" t="str">
        <f t="shared" si="104"/>
        <v/>
      </c>
      <c r="AP644" s="6"/>
      <c r="AW644" t="str">
        <f t="shared" si="105"/>
        <v/>
      </c>
      <c r="AX644" s="6"/>
      <c r="BE644" t="str">
        <f t="shared" si="106"/>
        <v/>
      </c>
      <c r="BF644" s="6"/>
      <c r="BM644" t="str">
        <f t="shared" si="107"/>
        <v/>
      </c>
      <c r="BN644" s="6"/>
      <c r="BU644" t="str">
        <f t="shared" si="108"/>
        <v/>
      </c>
      <c r="BV644" s="6"/>
      <c r="CC644" t="str">
        <f t="shared" si="109"/>
        <v/>
      </c>
    </row>
    <row r="645" spans="2:81" x14ac:dyDescent="0.35">
      <c r="B645" s="6"/>
      <c r="I645" t="str">
        <f t="shared" si="100"/>
        <v/>
      </c>
      <c r="J645" s="6"/>
      <c r="Q645" t="str">
        <f t="shared" si="101"/>
        <v/>
      </c>
      <c r="R645" s="6"/>
      <c r="Y645" t="str">
        <f t="shared" si="102"/>
        <v/>
      </c>
      <c r="Z645" s="6"/>
      <c r="AG645" t="str">
        <f t="shared" si="103"/>
        <v/>
      </c>
      <c r="AH645" s="6"/>
      <c r="AO645" t="str">
        <f t="shared" si="104"/>
        <v/>
      </c>
      <c r="AP645" s="6"/>
      <c r="AW645" t="str">
        <f t="shared" si="105"/>
        <v/>
      </c>
      <c r="AX645" s="6"/>
      <c r="BE645" t="str">
        <f t="shared" si="106"/>
        <v/>
      </c>
      <c r="BF645" s="6"/>
      <c r="BM645" t="str">
        <f t="shared" si="107"/>
        <v/>
      </c>
      <c r="BN645" s="6"/>
      <c r="BU645" t="str">
        <f t="shared" si="108"/>
        <v/>
      </c>
      <c r="BV645" s="6"/>
      <c r="CC645" t="str">
        <f t="shared" si="109"/>
        <v/>
      </c>
    </row>
    <row r="646" spans="2:81" x14ac:dyDescent="0.35">
      <c r="B646" s="6"/>
      <c r="I646" t="str">
        <f t="shared" si="100"/>
        <v/>
      </c>
      <c r="J646" s="6"/>
      <c r="Q646" t="str">
        <f t="shared" si="101"/>
        <v/>
      </c>
      <c r="R646" s="6"/>
      <c r="Y646" t="str">
        <f t="shared" si="102"/>
        <v/>
      </c>
      <c r="Z646" s="6"/>
      <c r="AG646" t="str">
        <f t="shared" si="103"/>
        <v/>
      </c>
      <c r="AH646" s="6"/>
      <c r="AO646" t="str">
        <f t="shared" si="104"/>
        <v/>
      </c>
      <c r="AP646" s="6"/>
      <c r="AW646" t="str">
        <f t="shared" si="105"/>
        <v/>
      </c>
      <c r="AX646" s="6"/>
      <c r="BE646" t="str">
        <f t="shared" si="106"/>
        <v/>
      </c>
      <c r="BF646" s="6"/>
      <c r="BM646" t="str">
        <f t="shared" si="107"/>
        <v/>
      </c>
      <c r="BN646" s="6"/>
      <c r="BU646" t="str">
        <f t="shared" si="108"/>
        <v/>
      </c>
      <c r="BV646" s="6"/>
      <c r="CC646" t="str">
        <f t="shared" si="109"/>
        <v/>
      </c>
    </row>
    <row r="647" spans="2:81" x14ac:dyDescent="0.35">
      <c r="B647" s="6"/>
      <c r="I647" t="str">
        <f t="shared" si="100"/>
        <v/>
      </c>
      <c r="J647" s="6"/>
      <c r="Q647" t="str">
        <f t="shared" si="101"/>
        <v/>
      </c>
      <c r="R647" s="6"/>
      <c r="Y647" t="str">
        <f t="shared" si="102"/>
        <v/>
      </c>
      <c r="Z647" s="6"/>
      <c r="AG647" t="str">
        <f t="shared" si="103"/>
        <v/>
      </c>
      <c r="AH647" s="6"/>
      <c r="AO647" t="str">
        <f t="shared" si="104"/>
        <v/>
      </c>
      <c r="AP647" s="6"/>
      <c r="AW647" t="str">
        <f t="shared" si="105"/>
        <v/>
      </c>
      <c r="AX647" s="6"/>
      <c r="BE647" t="str">
        <f t="shared" si="106"/>
        <v/>
      </c>
      <c r="BF647" s="6"/>
      <c r="BM647" t="str">
        <f t="shared" si="107"/>
        <v/>
      </c>
      <c r="BN647" s="6"/>
      <c r="BU647" t="str">
        <f t="shared" si="108"/>
        <v/>
      </c>
      <c r="BV647" s="6"/>
      <c r="CC647" t="str">
        <f t="shared" si="109"/>
        <v/>
      </c>
    </row>
    <row r="648" spans="2:81" x14ac:dyDescent="0.35">
      <c r="B648" s="6"/>
      <c r="I648" t="str">
        <f t="shared" si="100"/>
        <v/>
      </c>
      <c r="J648" s="6"/>
      <c r="Q648" t="str">
        <f t="shared" si="101"/>
        <v/>
      </c>
      <c r="R648" s="6"/>
      <c r="Y648" t="str">
        <f t="shared" si="102"/>
        <v/>
      </c>
      <c r="Z648" s="6"/>
      <c r="AG648" t="str">
        <f t="shared" si="103"/>
        <v/>
      </c>
      <c r="AH648" s="6"/>
      <c r="AO648" t="str">
        <f t="shared" si="104"/>
        <v/>
      </c>
      <c r="AP648" s="6"/>
      <c r="AW648" t="str">
        <f t="shared" si="105"/>
        <v/>
      </c>
      <c r="AX648" s="6"/>
      <c r="BE648" t="str">
        <f t="shared" si="106"/>
        <v/>
      </c>
      <c r="BF648" s="6"/>
      <c r="BM648" t="str">
        <f t="shared" si="107"/>
        <v/>
      </c>
      <c r="BN648" s="6"/>
      <c r="BU648" t="str">
        <f t="shared" si="108"/>
        <v/>
      </c>
      <c r="BV648" s="6"/>
      <c r="CC648" t="str">
        <f t="shared" si="109"/>
        <v/>
      </c>
    </row>
    <row r="649" spans="2:81" x14ac:dyDescent="0.35">
      <c r="B649" s="6"/>
      <c r="I649" t="str">
        <f t="shared" si="100"/>
        <v/>
      </c>
      <c r="J649" s="6"/>
      <c r="Q649" t="str">
        <f t="shared" si="101"/>
        <v/>
      </c>
      <c r="R649" s="6"/>
      <c r="Y649" t="str">
        <f t="shared" si="102"/>
        <v/>
      </c>
      <c r="Z649" s="6"/>
      <c r="AG649" t="str">
        <f t="shared" si="103"/>
        <v/>
      </c>
      <c r="AH649" s="6"/>
      <c r="AO649" t="str">
        <f t="shared" si="104"/>
        <v/>
      </c>
      <c r="AP649" s="6"/>
      <c r="AW649" t="str">
        <f t="shared" si="105"/>
        <v/>
      </c>
      <c r="AX649" s="6"/>
      <c r="BE649" t="str">
        <f t="shared" si="106"/>
        <v/>
      </c>
      <c r="BF649" s="6"/>
      <c r="BM649" t="str">
        <f t="shared" si="107"/>
        <v/>
      </c>
      <c r="BN649" s="6"/>
      <c r="BU649" t="str">
        <f t="shared" si="108"/>
        <v/>
      </c>
      <c r="BV649" s="6"/>
      <c r="CC649" t="str">
        <f t="shared" si="109"/>
        <v/>
      </c>
    </row>
    <row r="650" spans="2:81" x14ac:dyDescent="0.35">
      <c r="B650" s="6"/>
      <c r="I650" t="str">
        <f t="shared" si="100"/>
        <v/>
      </c>
      <c r="J650" s="6"/>
      <c r="Q650" t="str">
        <f t="shared" si="101"/>
        <v/>
      </c>
      <c r="R650" s="6"/>
      <c r="Y650" t="str">
        <f t="shared" si="102"/>
        <v/>
      </c>
      <c r="Z650" s="6"/>
      <c r="AG650" t="str">
        <f t="shared" si="103"/>
        <v/>
      </c>
      <c r="AH650" s="6"/>
      <c r="AO650" t="str">
        <f t="shared" si="104"/>
        <v/>
      </c>
      <c r="AP650" s="6"/>
      <c r="AW650" t="str">
        <f t="shared" si="105"/>
        <v/>
      </c>
      <c r="AX650" s="6"/>
      <c r="BE650" t="str">
        <f t="shared" si="106"/>
        <v/>
      </c>
      <c r="BF650" s="6"/>
      <c r="BM650" t="str">
        <f t="shared" si="107"/>
        <v/>
      </c>
      <c r="BN650" s="6"/>
      <c r="BU650" t="str">
        <f t="shared" si="108"/>
        <v/>
      </c>
      <c r="BV650" s="6"/>
      <c r="CC650" t="str">
        <f t="shared" si="109"/>
        <v/>
      </c>
    </row>
    <row r="651" spans="2:81" x14ac:dyDescent="0.35">
      <c r="B651" s="6"/>
      <c r="I651" t="str">
        <f t="shared" si="100"/>
        <v/>
      </c>
      <c r="J651" s="6"/>
      <c r="Q651" t="str">
        <f t="shared" si="101"/>
        <v/>
      </c>
      <c r="R651" s="6"/>
      <c r="Y651" t="str">
        <f t="shared" si="102"/>
        <v/>
      </c>
      <c r="Z651" s="6"/>
      <c r="AG651" t="str">
        <f t="shared" si="103"/>
        <v/>
      </c>
      <c r="AH651" s="6"/>
      <c r="AO651" t="str">
        <f t="shared" si="104"/>
        <v/>
      </c>
      <c r="AP651" s="6"/>
      <c r="AW651" t="str">
        <f t="shared" si="105"/>
        <v/>
      </c>
      <c r="AX651" s="6"/>
      <c r="BE651" t="str">
        <f t="shared" si="106"/>
        <v/>
      </c>
      <c r="BF651" s="6"/>
      <c r="BM651" t="str">
        <f t="shared" si="107"/>
        <v/>
      </c>
      <c r="BN651" s="6"/>
      <c r="BU651" t="str">
        <f t="shared" si="108"/>
        <v/>
      </c>
      <c r="BV651" s="6"/>
      <c r="CC651" t="str">
        <f t="shared" si="109"/>
        <v/>
      </c>
    </row>
    <row r="652" spans="2:81" x14ac:dyDescent="0.35">
      <c r="B652" s="6"/>
      <c r="I652" t="str">
        <f t="shared" si="100"/>
        <v/>
      </c>
      <c r="J652" s="6"/>
      <c r="Q652" t="str">
        <f t="shared" si="101"/>
        <v/>
      </c>
      <c r="R652" s="6"/>
      <c r="Y652" t="str">
        <f t="shared" si="102"/>
        <v/>
      </c>
      <c r="Z652" s="6"/>
      <c r="AG652" t="str">
        <f t="shared" si="103"/>
        <v/>
      </c>
      <c r="AH652" s="6"/>
      <c r="AO652" t="str">
        <f t="shared" si="104"/>
        <v/>
      </c>
      <c r="AP652" s="6"/>
      <c r="AW652" t="str">
        <f t="shared" si="105"/>
        <v/>
      </c>
      <c r="AX652" s="6"/>
      <c r="BE652" t="str">
        <f t="shared" si="106"/>
        <v/>
      </c>
      <c r="BF652" s="6"/>
      <c r="BM652" t="str">
        <f t="shared" si="107"/>
        <v/>
      </c>
      <c r="BN652" s="6"/>
      <c r="BU652" t="str">
        <f t="shared" si="108"/>
        <v/>
      </c>
      <c r="BV652" s="6"/>
      <c r="CC652" t="str">
        <f t="shared" si="109"/>
        <v/>
      </c>
    </row>
    <row r="653" spans="2:81" x14ac:dyDescent="0.35">
      <c r="B653" s="6"/>
      <c r="I653" t="str">
        <f t="shared" si="100"/>
        <v/>
      </c>
      <c r="J653" s="6"/>
      <c r="Q653" t="str">
        <f t="shared" si="101"/>
        <v/>
      </c>
      <c r="R653" s="6"/>
      <c r="Y653" t="str">
        <f t="shared" si="102"/>
        <v/>
      </c>
      <c r="Z653" s="6"/>
      <c r="AG653" t="str">
        <f t="shared" si="103"/>
        <v/>
      </c>
      <c r="AH653" s="6"/>
      <c r="AO653" t="str">
        <f t="shared" si="104"/>
        <v/>
      </c>
      <c r="AP653" s="6"/>
      <c r="AW653" t="str">
        <f t="shared" si="105"/>
        <v/>
      </c>
      <c r="AX653" s="6"/>
      <c r="BE653" t="str">
        <f t="shared" si="106"/>
        <v/>
      </c>
      <c r="BF653" s="6"/>
      <c r="BM653" t="str">
        <f t="shared" si="107"/>
        <v/>
      </c>
      <c r="BN653" s="6"/>
      <c r="BU653" t="str">
        <f t="shared" si="108"/>
        <v/>
      </c>
      <c r="BV653" s="6"/>
      <c r="CC653" t="str">
        <f t="shared" si="109"/>
        <v/>
      </c>
    </row>
    <row r="654" spans="2:81" x14ac:dyDescent="0.35">
      <c r="B654" s="6"/>
      <c r="I654" t="str">
        <f t="shared" si="100"/>
        <v/>
      </c>
      <c r="J654" s="6"/>
      <c r="Q654" t="str">
        <f t="shared" si="101"/>
        <v/>
      </c>
      <c r="R654" s="6"/>
      <c r="Y654" t="str">
        <f t="shared" si="102"/>
        <v/>
      </c>
      <c r="Z654" s="6"/>
      <c r="AG654" t="str">
        <f t="shared" si="103"/>
        <v/>
      </c>
      <c r="AH654" s="6"/>
      <c r="AO654" t="str">
        <f t="shared" si="104"/>
        <v/>
      </c>
      <c r="AP654" s="6"/>
      <c r="AW654" t="str">
        <f t="shared" si="105"/>
        <v/>
      </c>
      <c r="AX654" s="6"/>
      <c r="BE654" t="str">
        <f t="shared" si="106"/>
        <v/>
      </c>
      <c r="BF654" s="6"/>
      <c r="BM654" t="str">
        <f t="shared" si="107"/>
        <v/>
      </c>
      <c r="BN654" s="6"/>
      <c r="BU654" t="str">
        <f t="shared" si="108"/>
        <v/>
      </c>
      <c r="BV654" s="6"/>
      <c r="CC654" t="str">
        <f t="shared" si="109"/>
        <v/>
      </c>
    </row>
    <row r="655" spans="2:81" x14ac:dyDescent="0.35">
      <c r="B655" s="6"/>
      <c r="I655" t="str">
        <f t="shared" si="100"/>
        <v/>
      </c>
      <c r="J655" s="6"/>
      <c r="Q655" t="str">
        <f t="shared" si="101"/>
        <v/>
      </c>
      <c r="R655" s="6"/>
      <c r="Y655" t="str">
        <f t="shared" si="102"/>
        <v/>
      </c>
      <c r="Z655" s="6"/>
      <c r="AG655" t="str">
        <f t="shared" si="103"/>
        <v/>
      </c>
      <c r="AH655" s="6"/>
      <c r="AO655" t="str">
        <f t="shared" si="104"/>
        <v/>
      </c>
      <c r="AP655" s="6"/>
      <c r="AW655" t="str">
        <f t="shared" si="105"/>
        <v/>
      </c>
      <c r="AX655" s="6"/>
      <c r="BE655" t="str">
        <f t="shared" si="106"/>
        <v/>
      </c>
      <c r="BF655" s="6"/>
      <c r="BM655" t="str">
        <f t="shared" si="107"/>
        <v/>
      </c>
      <c r="BN655" s="6"/>
      <c r="BU655" t="str">
        <f t="shared" si="108"/>
        <v/>
      </c>
      <c r="BV655" s="6"/>
      <c r="CC655" t="str">
        <f t="shared" si="109"/>
        <v/>
      </c>
    </row>
    <row r="656" spans="2:81" x14ac:dyDescent="0.35">
      <c r="B656" s="6"/>
      <c r="I656" t="str">
        <f t="shared" si="100"/>
        <v/>
      </c>
      <c r="J656" s="6"/>
      <c r="Q656" t="str">
        <f t="shared" si="101"/>
        <v/>
      </c>
      <c r="R656" s="6"/>
      <c r="Y656" t="str">
        <f t="shared" si="102"/>
        <v/>
      </c>
      <c r="Z656" s="6"/>
      <c r="AG656" t="str">
        <f t="shared" si="103"/>
        <v/>
      </c>
      <c r="AH656" s="6"/>
      <c r="AO656" t="str">
        <f t="shared" si="104"/>
        <v/>
      </c>
      <c r="AP656" s="6"/>
      <c r="AW656" t="str">
        <f t="shared" si="105"/>
        <v/>
      </c>
      <c r="AX656" s="6"/>
      <c r="BE656" t="str">
        <f t="shared" si="106"/>
        <v/>
      </c>
      <c r="BF656" s="6"/>
      <c r="BM656" t="str">
        <f t="shared" si="107"/>
        <v/>
      </c>
      <c r="BN656" s="6"/>
      <c r="BU656" t="str">
        <f t="shared" si="108"/>
        <v/>
      </c>
      <c r="BV656" s="6"/>
      <c r="CC656" t="str">
        <f t="shared" si="109"/>
        <v/>
      </c>
    </row>
    <row r="657" spans="2:81" x14ac:dyDescent="0.35">
      <c r="B657" s="6"/>
      <c r="I657" t="str">
        <f t="shared" si="100"/>
        <v/>
      </c>
      <c r="J657" s="6"/>
      <c r="Q657" t="str">
        <f t="shared" si="101"/>
        <v/>
      </c>
      <c r="R657" s="6"/>
      <c r="Y657" t="str">
        <f t="shared" si="102"/>
        <v/>
      </c>
      <c r="Z657" s="6"/>
      <c r="AG657" t="str">
        <f t="shared" si="103"/>
        <v/>
      </c>
      <c r="AH657" s="6"/>
      <c r="AO657" t="str">
        <f t="shared" si="104"/>
        <v/>
      </c>
      <c r="AP657" s="6"/>
      <c r="AW657" t="str">
        <f t="shared" si="105"/>
        <v/>
      </c>
      <c r="AX657" s="6"/>
      <c r="BE657" t="str">
        <f t="shared" si="106"/>
        <v/>
      </c>
      <c r="BF657" s="6"/>
      <c r="BM657" t="str">
        <f t="shared" si="107"/>
        <v/>
      </c>
      <c r="BN657" s="6"/>
      <c r="BU657" t="str">
        <f t="shared" si="108"/>
        <v/>
      </c>
      <c r="BV657" s="6"/>
      <c r="CC657" t="str">
        <f t="shared" si="109"/>
        <v/>
      </c>
    </row>
    <row r="658" spans="2:81" x14ac:dyDescent="0.35">
      <c r="B658" s="6"/>
      <c r="I658" t="str">
        <f t="shared" si="100"/>
        <v/>
      </c>
      <c r="J658" s="6"/>
      <c r="Q658" t="str">
        <f t="shared" si="101"/>
        <v/>
      </c>
      <c r="R658" s="6"/>
      <c r="Y658" t="str">
        <f t="shared" si="102"/>
        <v/>
      </c>
      <c r="Z658" s="6"/>
      <c r="AG658" t="str">
        <f t="shared" si="103"/>
        <v/>
      </c>
      <c r="AH658" s="6"/>
      <c r="AO658" t="str">
        <f t="shared" si="104"/>
        <v/>
      </c>
      <c r="AP658" s="6"/>
      <c r="AW658" t="str">
        <f t="shared" si="105"/>
        <v/>
      </c>
      <c r="AX658" s="6"/>
      <c r="BE658" t="str">
        <f t="shared" si="106"/>
        <v/>
      </c>
      <c r="BF658" s="6"/>
      <c r="BM658" t="str">
        <f t="shared" si="107"/>
        <v/>
      </c>
      <c r="BN658" s="6"/>
      <c r="BU658" t="str">
        <f t="shared" si="108"/>
        <v/>
      </c>
      <c r="BV658" s="6"/>
      <c r="CC658" t="str">
        <f t="shared" si="109"/>
        <v/>
      </c>
    </row>
    <row r="659" spans="2:81" x14ac:dyDescent="0.35">
      <c r="B659" s="6"/>
      <c r="I659" t="str">
        <f t="shared" si="100"/>
        <v/>
      </c>
      <c r="J659" s="6"/>
      <c r="Q659" t="str">
        <f t="shared" si="101"/>
        <v/>
      </c>
      <c r="R659" s="6"/>
      <c r="Y659" t="str">
        <f t="shared" si="102"/>
        <v/>
      </c>
      <c r="Z659" s="6"/>
      <c r="AG659" t="str">
        <f t="shared" si="103"/>
        <v/>
      </c>
      <c r="AH659" s="6"/>
      <c r="AO659" t="str">
        <f t="shared" si="104"/>
        <v/>
      </c>
      <c r="AP659" s="6"/>
      <c r="AW659" t="str">
        <f t="shared" si="105"/>
        <v/>
      </c>
      <c r="AX659" s="6"/>
      <c r="BE659" t="str">
        <f t="shared" si="106"/>
        <v/>
      </c>
      <c r="BF659" s="6"/>
      <c r="BM659" t="str">
        <f t="shared" si="107"/>
        <v/>
      </c>
      <c r="BN659" s="6"/>
      <c r="BU659" t="str">
        <f t="shared" si="108"/>
        <v/>
      </c>
      <c r="BV659" s="6"/>
      <c r="CC659" t="str">
        <f t="shared" si="109"/>
        <v/>
      </c>
    </row>
    <row r="660" spans="2:81" x14ac:dyDescent="0.35">
      <c r="B660" s="6"/>
      <c r="I660" t="str">
        <f t="shared" si="100"/>
        <v/>
      </c>
      <c r="J660" s="6"/>
      <c r="Q660" t="str">
        <f t="shared" si="101"/>
        <v/>
      </c>
      <c r="R660" s="6"/>
      <c r="Y660" t="str">
        <f t="shared" si="102"/>
        <v/>
      </c>
      <c r="Z660" s="6"/>
      <c r="AG660" t="str">
        <f t="shared" si="103"/>
        <v/>
      </c>
      <c r="AH660" s="6"/>
      <c r="AO660" t="str">
        <f t="shared" si="104"/>
        <v/>
      </c>
      <c r="AP660" s="6"/>
      <c r="AW660" t="str">
        <f t="shared" si="105"/>
        <v/>
      </c>
      <c r="AX660" s="6"/>
      <c r="BE660" t="str">
        <f t="shared" si="106"/>
        <v/>
      </c>
      <c r="BF660" s="6"/>
      <c r="BM660" t="str">
        <f t="shared" si="107"/>
        <v/>
      </c>
      <c r="BN660" s="6"/>
      <c r="BU660" t="str">
        <f t="shared" si="108"/>
        <v/>
      </c>
      <c r="BV660" s="6"/>
      <c r="CC660" t="str">
        <f t="shared" si="109"/>
        <v/>
      </c>
    </row>
    <row r="661" spans="2:81" x14ac:dyDescent="0.35">
      <c r="B661" s="6"/>
      <c r="I661" t="str">
        <f t="shared" si="100"/>
        <v/>
      </c>
      <c r="J661" s="6"/>
      <c r="Q661" t="str">
        <f t="shared" si="101"/>
        <v/>
      </c>
      <c r="R661" s="6"/>
      <c r="Y661" t="str">
        <f t="shared" si="102"/>
        <v/>
      </c>
      <c r="Z661" s="6"/>
      <c r="AG661" t="str">
        <f t="shared" si="103"/>
        <v/>
      </c>
      <c r="AH661" s="6"/>
      <c r="AO661" t="str">
        <f t="shared" si="104"/>
        <v/>
      </c>
      <c r="AP661" s="6"/>
      <c r="AW661" t="str">
        <f t="shared" si="105"/>
        <v/>
      </c>
      <c r="AX661" s="6"/>
      <c r="BE661" t="str">
        <f t="shared" si="106"/>
        <v/>
      </c>
      <c r="BF661" s="6"/>
      <c r="BM661" t="str">
        <f t="shared" si="107"/>
        <v/>
      </c>
      <c r="BN661" s="6"/>
      <c r="BU661" t="str">
        <f t="shared" si="108"/>
        <v/>
      </c>
      <c r="BV661" s="6"/>
      <c r="CC661" t="str">
        <f t="shared" si="109"/>
        <v/>
      </c>
    </row>
    <row r="662" spans="2:81" x14ac:dyDescent="0.35">
      <c r="B662" s="6"/>
      <c r="I662" t="str">
        <f t="shared" si="100"/>
        <v/>
      </c>
      <c r="J662" s="6"/>
      <c r="Q662" t="str">
        <f t="shared" si="101"/>
        <v/>
      </c>
      <c r="R662" s="6"/>
      <c r="Y662" t="str">
        <f t="shared" si="102"/>
        <v/>
      </c>
      <c r="Z662" s="6"/>
      <c r="AG662" t="str">
        <f t="shared" si="103"/>
        <v/>
      </c>
      <c r="AH662" s="6"/>
      <c r="AO662" t="str">
        <f t="shared" si="104"/>
        <v/>
      </c>
      <c r="AP662" s="6"/>
      <c r="AW662" t="str">
        <f t="shared" si="105"/>
        <v/>
      </c>
      <c r="AX662" s="6"/>
      <c r="BE662" t="str">
        <f t="shared" si="106"/>
        <v/>
      </c>
      <c r="BF662" s="6"/>
      <c r="BM662" t="str">
        <f t="shared" si="107"/>
        <v/>
      </c>
      <c r="BN662" s="6"/>
      <c r="BU662" t="str">
        <f t="shared" si="108"/>
        <v/>
      </c>
      <c r="BV662" s="6"/>
      <c r="CC662" t="str">
        <f t="shared" si="109"/>
        <v/>
      </c>
    </row>
    <row r="663" spans="2:81" x14ac:dyDescent="0.35">
      <c r="B663" s="6"/>
      <c r="I663" t="str">
        <f t="shared" si="100"/>
        <v/>
      </c>
      <c r="J663" s="6"/>
      <c r="Q663" t="str">
        <f t="shared" si="101"/>
        <v/>
      </c>
      <c r="R663" s="6"/>
      <c r="Y663" t="str">
        <f t="shared" si="102"/>
        <v/>
      </c>
      <c r="Z663" s="6"/>
      <c r="AG663" t="str">
        <f t="shared" si="103"/>
        <v/>
      </c>
      <c r="AH663" s="6"/>
      <c r="AO663" t="str">
        <f t="shared" si="104"/>
        <v/>
      </c>
      <c r="AP663" s="6"/>
      <c r="AW663" t="str">
        <f t="shared" si="105"/>
        <v/>
      </c>
      <c r="AX663" s="6"/>
      <c r="BE663" t="str">
        <f t="shared" si="106"/>
        <v/>
      </c>
      <c r="BF663" s="6"/>
      <c r="BM663" t="str">
        <f t="shared" si="107"/>
        <v/>
      </c>
      <c r="BN663" s="6"/>
      <c r="BU663" t="str">
        <f t="shared" si="108"/>
        <v/>
      </c>
      <c r="BV663" s="6"/>
      <c r="CC663" t="str">
        <f t="shared" si="109"/>
        <v/>
      </c>
    </row>
    <row r="664" spans="2:81" x14ac:dyDescent="0.35">
      <c r="B664" s="6"/>
      <c r="I664" t="str">
        <f t="shared" si="100"/>
        <v/>
      </c>
      <c r="J664" s="6"/>
      <c r="Q664" t="str">
        <f t="shared" si="101"/>
        <v/>
      </c>
      <c r="R664" s="6"/>
      <c r="Y664" t="str">
        <f t="shared" si="102"/>
        <v/>
      </c>
      <c r="Z664" s="6"/>
      <c r="AG664" t="str">
        <f t="shared" si="103"/>
        <v/>
      </c>
      <c r="AH664" s="6"/>
      <c r="AO664" t="str">
        <f t="shared" si="104"/>
        <v/>
      </c>
      <c r="AP664" s="6"/>
      <c r="AW664" t="str">
        <f t="shared" si="105"/>
        <v/>
      </c>
      <c r="AX664" s="6"/>
      <c r="BE664" t="str">
        <f t="shared" si="106"/>
        <v/>
      </c>
      <c r="BF664" s="6"/>
      <c r="BM664" t="str">
        <f t="shared" si="107"/>
        <v/>
      </c>
      <c r="BN664" s="6"/>
      <c r="BU664" t="str">
        <f t="shared" si="108"/>
        <v/>
      </c>
      <c r="BV664" s="6"/>
      <c r="CC664" t="str">
        <f t="shared" si="109"/>
        <v/>
      </c>
    </row>
    <row r="665" spans="2:81" x14ac:dyDescent="0.35">
      <c r="B665" s="6"/>
      <c r="I665" t="str">
        <f t="shared" si="100"/>
        <v/>
      </c>
      <c r="J665" s="6"/>
      <c r="Q665" t="str">
        <f t="shared" si="101"/>
        <v/>
      </c>
      <c r="R665" s="6"/>
      <c r="Y665" t="str">
        <f t="shared" si="102"/>
        <v/>
      </c>
      <c r="Z665" s="6"/>
      <c r="AG665" t="str">
        <f t="shared" si="103"/>
        <v/>
      </c>
      <c r="AH665" s="6"/>
      <c r="AO665" t="str">
        <f t="shared" si="104"/>
        <v/>
      </c>
      <c r="AP665" s="6"/>
      <c r="AW665" t="str">
        <f t="shared" si="105"/>
        <v/>
      </c>
      <c r="AX665" s="6"/>
      <c r="BE665" t="str">
        <f t="shared" si="106"/>
        <v/>
      </c>
      <c r="BF665" s="6"/>
      <c r="BM665" t="str">
        <f t="shared" si="107"/>
        <v/>
      </c>
      <c r="BN665" s="6"/>
      <c r="BU665" t="str">
        <f t="shared" si="108"/>
        <v/>
      </c>
      <c r="BV665" s="6"/>
      <c r="CC665" t="str">
        <f t="shared" si="109"/>
        <v/>
      </c>
    </row>
    <row r="666" spans="2:81" x14ac:dyDescent="0.35">
      <c r="B666" s="6"/>
      <c r="I666" t="str">
        <f t="shared" si="100"/>
        <v/>
      </c>
      <c r="J666" s="6"/>
      <c r="Q666" t="str">
        <f t="shared" si="101"/>
        <v/>
      </c>
      <c r="R666" s="6"/>
      <c r="Y666" t="str">
        <f t="shared" si="102"/>
        <v/>
      </c>
      <c r="Z666" s="6"/>
      <c r="AG666" t="str">
        <f t="shared" si="103"/>
        <v/>
      </c>
      <c r="AH666" s="6"/>
      <c r="AO666" t="str">
        <f t="shared" si="104"/>
        <v/>
      </c>
      <c r="AP666" s="6"/>
      <c r="AW666" t="str">
        <f t="shared" si="105"/>
        <v/>
      </c>
      <c r="AX666" s="6"/>
      <c r="BE666" t="str">
        <f t="shared" si="106"/>
        <v/>
      </c>
      <c r="BF666" s="6"/>
      <c r="BM666" t="str">
        <f t="shared" si="107"/>
        <v/>
      </c>
      <c r="BN666" s="6"/>
      <c r="BU666" t="str">
        <f t="shared" si="108"/>
        <v/>
      </c>
      <c r="BV666" s="6"/>
      <c r="CC666" t="str">
        <f t="shared" si="109"/>
        <v/>
      </c>
    </row>
    <row r="667" spans="2:81" x14ac:dyDescent="0.35">
      <c r="B667" s="6"/>
      <c r="I667" t="str">
        <f t="shared" si="100"/>
        <v/>
      </c>
      <c r="J667" s="6"/>
      <c r="Q667" t="str">
        <f t="shared" si="101"/>
        <v/>
      </c>
      <c r="R667" s="6"/>
      <c r="Y667" t="str">
        <f t="shared" si="102"/>
        <v/>
      </c>
      <c r="Z667" s="6"/>
      <c r="AG667" t="str">
        <f t="shared" si="103"/>
        <v/>
      </c>
      <c r="AH667" s="6"/>
      <c r="AO667" t="str">
        <f t="shared" si="104"/>
        <v/>
      </c>
      <c r="AP667" s="6"/>
      <c r="AW667" t="str">
        <f t="shared" si="105"/>
        <v/>
      </c>
      <c r="AX667" s="6"/>
      <c r="BE667" t="str">
        <f t="shared" si="106"/>
        <v/>
      </c>
      <c r="BF667" s="6"/>
      <c r="BM667" t="str">
        <f t="shared" si="107"/>
        <v/>
      </c>
      <c r="BN667" s="6"/>
      <c r="BU667" t="str">
        <f t="shared" si="108"/>
        <v/>
      </c>
      <c r="BV667" s="6"/>
      <c r="CC667" t="str">
        <f t="shared" si="109"/>
        <v/>
      </c>
    </row>
    <row r="668" spans="2:81" x14ac:dyDescent="0.35">
      <c r="B668" s="6"/>
      <c r="I668" t="str">
        <f t="shared" si="100"/>
        <v/>
      </c>
      <c r="J668" s="6"/>
      <c r="Q668" t="str">
        <f t="shared" si="101"/>
        <v/>
      </c>
      <c r="R668" s="6"/>
      <c r="Y668" t="str">
        <f t="shared" si="102"/>
        <v/>
      </c>
      <c r="Z668" s="6"/>
      <c r="AG668" t="str">
        <f t="shared" si="103"/>
        <v/>
      </c>
      <c r="AH668" s="6"/>
      <c r="AO668" t="str">
        <f t="shared" si="104"/>
        <v/>
      </c>
      <c r="AP668" s="6"/>
      <c r="AW668" t="str">
        <f t="shared" si="105"/>
        <v/>
      </c>
      <c r="AX668" s="6"/>
      <c r="BE668" t="str">
        <f t="shared" si="106"/>
        <v/>
      </c>
      <c r="BF668" s="6"/>
      <c r="BM668" t="str">
        <f t="shared" si="107"/>
        <v/>
      </c>
      <c r="BN668" s="6"/>
      <c r="BU668" t="str">
        <f t="shared" si="108"/>
        <v/>
      </c>
      <c r="BV668" s="6"/>
      <c r="CC668" t="str">
        <f t="shared" si="109"/>
        <v/>
      </c>
    </row>
    <row r="669" spans="2:81" x14ac:dyDescent="0.35">
      <c r="B669" s="6"/>
      <c r="I669" t="str">
        <f t="shared" si="100"/>
        <v/>
      </c>
      <c r="J669" s="6"/>
      <c r="Q669" t="str">
        <f t="shared" si="101"/>
        <v/>
      </c>
      <c r="R669" s="6"/>
      <c r="Y669" t="str">
        <f t="shared" si="102"/>
        <v/>
      </c>
      <c r="Z669" s="6"/>
      <c r="AG669" t="str">
        <f t="shared" si="103"/>
        <v/>
      </c>
      <c r="AH669" s="6"/>
      <c r="AO669" t="str">
        <f t="shared" si="104"/>
        <v/>
      </c>
      <c r="AP669" s="6"/>
      <c r="AW669" t="str">
        <f t="shared" si="105"/>
        <v/>
      </c>
      <c r="AX669" s="6"/>
      <c r="BE669" t="str">
        <f t="shared" si="106"/>
        <v/>
      </c>
      <c r="BF669" s="6"/>
      <c r="BM669" t="str">
        <f t="shared" si="107"/>
        <v/>
      </c>
      <c r="BN669" s="6"/>
      <c r="BU669" t="str">
        <f t="shared" si="108"/>
        <v/>
      </c>
      <c r="BV669" s="6"/>
      <c r="CC669" t="str">
        <f t="shared" si="109"/>
        <v/>
      </c>
    </row>
    <row r="670" spans="2:81" x14ac:dyDescent="0.35">
      <c r="B670" s="6"/>
      <c r="I670" t="str">
        <f t="shared" si="100"/>
        <v/>
      </c>
      <c r="J670" s="6"/>
      <c r="Q670" t="str">
        <f t="shared" si="101"/>
        <v/>
      </c>
      <c r="R670" s="6"/>
      <c r="Y670" t="str">
        <f t="shared" si="102"/>
        <v/>
      </c>
      <c r="Z670" s="6"/>
      <c r="AG670" t="str">
        <f t="shared" si="103"/>
        <v/>
      </c>
      <c r="AH670" s="6"/>
      <c r="AO670" t="str">
        <f t="shared" si="104"/>
        <v/>
      </c>
      <c r="AP670" s="6"/>
      <c r="AW670" t="str">
        <f t="shared" si="105"/>
        <v/>
      </c>
      <c r="AX670" s="6"/>
      <c r="BE670" t="str">
        <f t="shared" si="106"/>
        <v/>
      </c>
      <c r="BF670" s="6"/>
      <c r="BM670" t="str">
        <f t="shared" si="107"/>
        <v/>
      </c>
      <c r="BN670" s="6"/>
      <c r="BU670" t="str">
        <f t="shared" si="108"/>
        <v/>
      </c>
      <c r="BV670" s="6"/>
      <c r="CC670" t="str">
        <f t="shared" si="109"/>
        <v/>
      </c>
    </row>
    <row r="671" spans="2:81" x14ac:dyDescent="0.35">
      <c r="B671" s="6"/>
      <c r="I671" t="str">
        <f t="shared" si="100"/>
        <v/>
      </c>
      <c r="J671" s="6"/>
      <c r="Q671" t="str">
        <f t="shared" si="101"/>
        <v/>
      </c>
      <c r="R671" s="6"/>
      <c r="Y671" t="str">
        <f t="shared" si="102"/>
        <v/>
      </c>
      <c r="Z671" s="6"/>
      <c r="AG671" t="str">
        <f t="shared" si="103"/>
        <v/>
      </c>
      <c r="AH671" s="6"/>
      <c r="AO671" t="str">
        <f t="shared" si="104"/>
        <v/>
      </c>
      <c r="AP671" s="6"/>
      <c r="AW671" t="str">
        <f t="shared" si="105"/>
        <v/>
      </c>
      <c r="AX671" s="6"/>
      <c r="BE671" t="str">
        <f t="shared" si="106"/>
        <v/>
      </c>
      <c r="BF671" s="6"/>
      <c r="BM671" t="str">
        <f t="shared" si="107"/>
        <v/>
      </c>
      <c r="BN671" s="6"/>
      <c r="BU671" t="str">
        <f t="shared" si="108"/>
        <v/>
      </c>
      <c r="BV671" s="6"/>
      <c r="CC671" t="str">
        <f t="shared" si="109"/>
        <v/>
      </c>
    </row>
    <row r="672" spans="2:81" x14ac:dyDescent="0.35">
      <c r="B672" s="6"/>
      <c r="I672" t="str">
        <f t="shared" si="100"/>
        <v/>
      </c>
      <c r="J672" s="6"/>
      <c r="Q672" t="str">
        <f t="shared" si="101"/>
        <v/>
      </c>
      <c r="R672" s="6"/>
      <c r="Y672" t="str">
        <f t="shared" si="102"/>
        <v/>
      </c>
      <c r="Z672" s="6"/>
      <c r="AG672" t="str">
        <f t="shared" si="103"/>
        <v/>
      </c>
      <c r="AH672" s="6"/>
      <c r="AO672" t="str">
        <f t="shared" si="104"/>
        <v/>
      </c>
      <c r="AP672" s="6"/>
      <c r="AW672" t="str">
        <f t="shared" si="105"/>
        <v/>
      </c>
      <c r="AX672" s="6"/>
      <c r="BE672" t="str">
        <f t="shared" si="106"/>
        <v/>
      </c>
      <c r="BF672" s="6"/>
      <c r="BM672" t="str">
        <f t="shared" si="107"/>
        <v/>
      </c>
      <c r="BN672" s="6"/>
      <c r="BU672" t="str">
        <f t="shared" si="108"/>
        <v/>
      </c>
      <c r="BV672" s="6"/>
      <c r="CC672" t="str">
        <f t="shared" si="109"/>
        <v/>
      </c>
    </row>
    <row r="673" spans="2:81" x14ac:dyDescent="0.35">
      <c r="B673" s="6"/>
      <c r="I673" t="str">
        <f t="shared" si="100"/>
        <v/>
      </c>
      <c r="J673" s="6"/>
      <c r="Q673" t="str">
        <f t="shared" si="101"/>
        <v/>
      </c>
      <c r="R673" s="6"/>
      <c r="Y673" t="str">
        <f t="shared" si="102"/>
        <v/>
      </c>
      <c r="Z673" s="6"/>
      <c r="AG673" t="str">
        <f t="shared" si="103"/>
        <v/>
      </c>
      <c r="AH673" s="6"/>
      <c r="AO673" t="str">
        <f t="shared" si="104"/>
        <v/>
      </c>
      <c r="AP673" s="6"/>
      <c r="AW673" t="str">
        <f t="shared" si="105"/>
        <v/>
      </c>
      <c r="AX673" s="6"/>
      <c r="BE673" t="str">
        <f t="shared" si="106"/>
        <v/>
      </c>
      <c r="BF673" s="6"/>
      <c r="BM673" t="str">
        <f t="shared" si="107"/>
        <v/>
      </c>
      <c r="BN673" s="6"/>
      <c r="BU673" t="str">
        <f t="shared" si="108"/>
        <v/>
      </c>
      <c r="BV673" s="6"/>
      <c r="CC673" t="str">
        <f t="shared" si="109"/>
        <v/>
      </c>
    </row>
    <row r="674" spans="2:81" x14ac:dyDescent="0.35">
      <c r="B674" s="6"/>
      <c r="I674" t="str">
        <f t="shared" si="100"/>
        <v/>
      </c>
      <c r="J674" s="6"/>
      <c r="Q674" t="str">
        <f t="shared" si="101"/>
        <v/>
      </c>
      <c r="R674" s="6"/>
      <c r="Y674" t="str">
        <f t="shared" si="102"/>
        <v/>
      </c>
      <c r="Z674" s="6"/>
      <c r="AG674" t="str">
        <f t="shared" si="103"/>
        <v/>
      </c>
      <c r="AH674" s="6"/>
      <c r="AO674" t="str">
        <f t="shared" si="104"/>
        <v/>
      </c>
      <c r="AP674" s="6"/>
      <c r="AW674" t="str">
        <f t="shared" si="105"/>
        <v/>
      </c>
      <c r="AX674" s="6"/>
      <c r="BE674" t="str">
        <f t="shared" si="106"/>
        <v/>
      </c>
      <c r="BF674" s="6"/>
      <c r="BM674" t="str">
        <f t="shared" si="107"/>
        <v/>
      </c>
      <c r="BN674" s="6"/>
      <c r="BU674" t="str">
        <f t="shared" si="108"/>
        <v/>
      </c>
      <c r="BV674" s="6"/>
      <c r="CC674" t="str">
        <f t="shared" si="109"/>
        <v/>
      </c>
    </row>
    <row r="675" spans="2:81" x14ac:dyDescent="0.35">
      <c r="B675" s="6"/>
      <c r="I675" t="str">
        <f t="shared" si="100"/>
        <v/>
      </c>
      <c r="J675" s="6"/>
      <c r="Q675" t="str">
        <f t="shared" si="101"/>
        <v/>
      </c>
      <c r="R675" s="6"/>
      <c r="Y675" t="str">
        <f t="shared" si="102"/>
        <v/>
      </c>
      <c r="Z675" s="6"/>
      <c r="AG675" t="str">
        <f t="shared" si="103"/>
        <v/>
      </c>
      <c r="AH675" s="6"/>
      <c r="AO675" t="str">
        <f t="shared" si="104"/>
        <v/>
      </c>
      <c r="AP675" s="6"/>
      <c r="AW675" t="str">
        <f t="shared" si="105"/>
        <v/>
      </c>
      <c r="AX675" s="6"/>
      <c r="BE675" t="str">
        <f t="shared" si="106"/>
        <v/>
      </c>
      <c r="BF675" s="6"/>
      <c r="BM675" t="str">
        <f t="shared" si="107"/>
        <v/>
      </c>
      <c r="BN675" s="6"/>
      <c r="BU675" t="str">
        <f t="shared" si="108"/>
        <v/>
      </c>
      <c r="BV675" s="6"/>
      <c r="CC675" t="str">
        <f t="shared" si="109"/>
        <v/>
      </c>
    </row>
    <row r="676" spans="2:81" x14ac:dyDescent="0.35">
      <c r="B676" s="6"/>
      <c r="I676" t="str">
        <f t="shared" si="100"/>
        <v/>
      </c>
      <c r="J676" s="6"/>
      <c r="Q676" t="str">
        <f t="shared" si="101"/>
        <v/>
      </c>
      <c r="R676" s="6"/>
      <c r="Y676" t="str">
        <f t="shared" si="102"/>
        <v/>
      </c>
      <c r="Z676" s="6"/>
      <c r="AG676" t="str">
        <f t="shared" si="103"/>
        <v/>
      </c>
      <c r="AH676" s="6"/>
      <c r="AO676" t="str">
        <f t="shared" si="104"/>
        <v/>
      </c>
      <c r="AP676" s="6"/>
      <c r="AW676" t="str">
        <f t="shared" si="105"/>
        <v/>
      </c>
      <c r="AX676" s="6"/>
      <c r="BE676" t="str">
        <f t="shared" si="106"/>
        <v/>
      </c>
      <c r="BF676" s="6"/>
      <c r="BM676" t="str">
        <f t="shared" si="107"/>
        <v/>
      </c>
      <c r="BN676" s="6"/>
      <c r="BU676" t="str">
        <f t="shared" si="108"/>
        <v/>
      </c>
      <c r="BV676" s="6"/>
      <c r="CC676" t="str">
        <f t="shared" si="109"/>
        <v/>
      </c>
    </row>
    <row r="677" spans="2:81" x14ac:dyDescent="0.35">
      <c r="B677" s="6"/>
      <c r="I677" t="str">
        <f t="shared" si="100"/>
        <v/>
      </c>
      <c r="J677" s="6"/>
      <c r="Q677" t="str">
        <f t="shared" si="101"/>
        <v/>
      </c>
      <c r="R677" s="6"/>
      <c r="Y677" t="str">
        <f t="shared" si="102"/>
        <v/>
      </c>
      <c r="Z677" s="6"/>
      <c r="AG677" t="str">
        <f t="shared" si="103"/>
        <v/>
      </c>
      <c r="AH677" s="6"/>
      <c r="AO677" t="str">
        <f t="shared" si="104"/>
        <v/>
      </c>
      <c r="AP677" s="6"/>
      <c r="AW677" t="str">
        <f t="shared" si="105"/>
        <v/>
      </c>
      <c r="AX677" s="6"/>
      <c r="BE677" t="str">
        <f t="shared" si="106"/>
        <v/>
      </c>
      <c r="BF677" s="6"/>
      <c r="BM677" t="str">
        <f t="shared" si="107"/>
        <v/>
      </c>
      <c r="BN677" s="6"/>
      <c r="BU677" t="str">
        <f t="shared" si="108"/>
        <v/>
      </c>
      <c r="BV677" s="6"/>
      <c r="CC677" t="str">
        <f t="shared" si="109"/>
        <v/>
      </c>
    </row>
    <row r="678" spans="2:81" x14ac:dyDescent="0.35">
      <c r="B678" s="6"/>
      <c r="I678" t="str">
        <f t="shared" si="100"/>
        <v/>
      </c>
      <c r="J678" s="6"/>
      <c r="Q678" t="str">
        <f t="shared" si="101"/>
        <v/>
      </c>
      <c r="R678" s="6"/>
      <c r="Y678" t="str">
        <f t="shared" si="102"/>
        <v/>
      </c>
      <c r="Z678" s="6"/>
      <c r="AG678" t="str">
        <f t="shared" si="103"/>
        <v/>
      </c>
      <c r="AH678" s="6"/>
      <c r="AO678" t="str">
        <f t="shared" si="104"/>
        <v/>
      </c>
      <c r="AP678" s="6"/>
      <c r="AW678" t="str">
        <f t="shared" si="105"/>
        <v/>
      </c>
      <c r="AX678" s="6"/>
      <c r="BE678" t="str">
        <f t="shared" si="106"/>
        <v/>
      </c>
      <c r="BF678" s="6"/>
      <c r="BM678" t="str">
        <f t="shared" si="107"/>
        <v/>
      </c>
      <c r="BN678" s="6"/>
      <c r="BU678" t="str">
        <f t="shared" si="108"/>
        <v/>
      </c>
      <c r="BV678" s="6"/>
      <c r="CC678" t="str">
        <f t="shared" si="109"/>
        <v/>
      </c>
    </row>
    <row r="679" spans="2:81" x14ac:dyDescent="0.35">
      <c r="B679" s="6"/>
      <c r="I679" t="str">
        <f t="shared" si="100"/>
        <v/>
      </c>
      <c r="J679" s="6"/>
      <c r="Q679" t="str">
        <f t="shared" si="101"/>
        <v/>
      </c>
      <c r="R679" s="6"/>
      <c r="Y679" t="str">
        <f t="shared" si="102"/>
        <v/>
      </c>
      <c r="Z679" s="6"/>
      <c r="AG679" t="str">
        <f t="shared" si="103"/>
        <v/>
      </c>
      <c r="AH679" s="6"/>
      <c r="AO679" t="str">
        <f t="shared" si="104"/>
        <v/>
      </c>
      <c r="AP679" s="6"/>
      <c r="AW679" t="str">
        <f t="shared" si="105"/>
        <v/>
      </c>
      <c r="AX679" s="6"/>
      <c r="BE679" t="str">
        <f t="shared" si="106"/>
        <v/>
      </c>
      <c r="BF679" s="6"/>
      <c r="BM679" t="str">
        <f t="shared" si="107"/>
        <v/>
      </c>
      <c r="BN679" s="6"/>
      <c r="BU679" t="str">
        <f t="shared" si="108"/>
        <v/>
      </c>
      <c r="BV679" s="6"/>
      <c r="CC679" t="str">
        <f t="shared" si="109"/>
        <v/>
      </c>
    </row>
    <row r="680" spans="2:81" x14ac:dyDescent="0.35">
      <c r="B680" s="6"/>
      <c r="I680" t="str">
        <f t="shared" si="100"/>
        <v/>
      </c>
      <c r="J680" s="6"/>
      <c r="Q680" t="str">
        <f t="shared" si="101"/>
        <v/>
      </c>
      <c r="R680" s="6"/>
      <c r="Y680" t="str">
        <f t="shared" si="102"/>
        <v/>
      </c>
      <c r="Z680" s="6"/>
      <c r="AG680" t="str">
        <f t="shared" si="103"/>
        <v/>
      </c>
      <c r="AH680" s="6"/>
      <c r="AO680" t="str">
        <f t="shared" si="104"/>
        <v/>
      </c>
      <c r="AP680" s="6"/>
      <c r="AW680" t="str">
        <f t="shared" si="105"/>
        <v/>
      </c>
      <c r="AX680" s="6"/>
      <c r="BE680" t="str">
        <f t="shared" si="106"/>
        <v/>
      </c>
      <c r="BF680" s="6"/>
      <c r="BM680" t="str">
        <f t="shared" si="107"/>
        <v/>
      </c>
      <c r="BN680" s="6"/>
      <c r="BU680" t="str">
        <f t="shared" si="108"/>
        <v/>
      </c>
      <c r="BV680" s="6"/>
      <c r="CC680" t="str">
        <f t="shared" si="109"/>
        <v/>
      </c>
    </row>
    <row r="681" spans="2:81" x14ac:dyDescent="0.35">
      <c r="B681" s="6"/>
      <c r="I681" t="str">
        <f t="shared" si="100"/>
        <v/>
      </c>
      <c r="J681" s="6"/>
      <c r="Q681" t="str">
        <f t="shared" si="101"/>
        <v/>
      </c>
      <c r="R681" s="6"/>
      <c r="Y681" t="str">
        <f t="shared" si="102"/>
        <v/>
      </c>
      <c r="Z681" s="6"/>
      <c r="AG681" t="str">
        <f t="shared" si="103"/>
        <v/>
      </c>
      <c r="AH681" s="6"/>
      <c r="AO681" t="str">
        <f t="shared" si="104"/>
        <v/>
      </c>
      <c r="AP681" s="6"/>
      <c r="AW681" t="str">
        <f t="shared" si="105"/>
        <v/>
      </c>
      <c r="AX681" s="6"/>
      <c r="BE681" t="str">
        <f t="shared" si="106"/>
        <v/>
      </c>
      <c r="BF681" s="6"/>
      <c r="BM681" t="str">
        <f t="shared" si="107"/>
        <v/>
      </c>
      <c r="BN681" s="6"/>
      <c r="BU681" t="str">
        <f t="shared" si="108"/>
        <v/>
      </c>
      <c r="BV681" s="6"/>
      <c r="CC681" t="str">
        <f t="shared" si="109"/>
        <v/>
      </c>
    </row>
    <row r="682" spans="2:81" x14ac:dyDescent="0.35">
      <c r="B682" s="6"/>
      <c r="I682" t="str">
        <f t="shared" si="100"/>
        <v/>
      </c>
      <c r="J682" s="6"/>
      <c r="Q682" t="str">
        <f t="shared" si="101"/>
        <v/>
      </c>
      <c r="R682" s="6"/>
      <c r="Y682" t="str">
        <f t="shared" si="102"/>
        <v/>
      </c>
      <c r="Z682" s="6"/>
      <c r="AG682" t="str">
        <f t="shared" si="103"/>
        <v/>
      </c>
      <c r="AH682" s="6"/>
      <c r="AO682" t="str">
        <f t="shared" si="104"/>
        <v/>
      </c>
      <c r="AP682" s="6"/>
      <c r="AW682" t="str">
        <f t="shared" si="105"/>
        <v/>
      </c>
      <c r="AX682" s="6"/>
      <c r="BE682" t="str">
        <f t="shared" si="106"/>
        <v/>
      </c>
      <c r="BF682" s="6"/>
      <c r="BM682" t="str">
        <f t="shared" si="107"/>
        <v/>
      </c>
      <c r="BN682" s="6"/>
      <c r="BU682" t="str">
        <f t="shared" si="108"/>
        <v/>
      </c>
      <c r="BV682" s="6"/>
      <c r="CC682" t="str">
        <f t="shared" si="109"/>
        <v/>
      </c>
    </row>
    <row r="683" spans="2:81" x14ac:dyDescent="0.35">
      <c r="B683" s="6"/>
      <c r="I683" t="str">
        <f t="shared" si="100"/>
        <v/>
      </c>
      <c r="J683" s="6"/>
      <c r="Q683" t="str">
        <f t="shared" si="101"/>
        <v/>
      </c>
      <c r="R683" s="6"/>
      <c r="Y683" t="str">
        <f t="shared" si="102"/>
        <v/>
      </c>
      <c r="Z683" s="6"/>
      <c r="AG683" t="str">
        <f t="shared" si="103"/>
        <v/>
      </c>
      <c r="AH683" s="6"/>
      <c r="AO683" t="str">
        <f t="shared" si="104"/>
        <v/>
      </c>
      <c r="AP683" s="6"/>
      <c r="AW683" t="str">
        <f t="shared" si="105"/>
        <v/>
      </c>
      <c r="AX683" s="6"/>
      <c r="BE683" t="str">
        <f t="shared" si="106"/>
        <v/>
      </c>
      <c r="BF683" s="6"/>
      <c r="BM683" t="str">
        <f t="shared" si="107"/>
        <v/>
      </c>
      <c r="BN683" s="6"/>
      <c r="BU683" t="str">
        <f t="shared" si="108"/>
        <v/>
      </c>
      <c r="BV683" s="6"/>
      <c r="CC683" t="str">
        <f t="shared" si="109"/>
        <v/>
      </c>
    </row>
    <row r="684" spans="2:81" x14ac:dyDescent="0.35">
      <c r="B684" s="6"/>
      <c r="I684" t="str">
        <f t="shared" si="100"/>
        <v/>
      </c>
      <c r="J684" s="6"/>
      <c r="Q684" t="str">
        <f t="shared" si="101"/>
        <v/>
      </c>
      <c r="R684" s="6"/>
      <c r="Y684" t="str">
        <f t="shared" si="102"/>
        <v/>
      </c>
      <c r="Z684" s="6"/>
      <c r="AG684" t="str">
        <f t="shared" si="103"/>
        <v/>
      </c>
      <c r="AH684" s="6"/>
      <c r="AO684" t="str">
        <f t="shared" si="104"/>
        <v/>
      </c>
      <c r="AP684" s="6"/>
      <c r="AW684" t="str">
        <f t="shared" si="105"/>
        <v/>
      </c>
      <c r="AX684" s="6"/>
      <c r="BE684" t="str">
        <f t="shared" si="106"/>
        <v/>
      </c>
      <c r="BF684" s="6"/>
      <c r="BM684" t="str">
        <f t="shared" si="107"/>
        <v/>
      </c>
      <c r="BN684" s="6"/>
      <c r="BU684" t="str">
        <f t="shared" si="108"/>
        <v/>
      </c>
      <c r="BV684" s="6"/>
      <c r="CC684" t="str">
        <f t="shared" si="109"/>
        <v/>
      </c>
    </row>
    <row r="685" spans="2:81" x14ac:dyDescent="0.35">
      <c r="B685" s="6"/>
      <c r="I685" t="str">
        <f t="shared" si="100"/>
        <v/>
      </c>
      <c r="J685" s="6"/>
      <c r="Q685" t="str">
        <f t="shared" si="101"/>
        <v/>
      </c>
      <c r="R685" s="6"/>
      <c r="Y685" t="str">
        <f t="shared" si="102"/>
        <v/>
      </c>
      <c r="Z685" s="6"/>
      <c r="AG685" t="str">
        <f t="shared" si="103"/>
        <v/>
      </c>
      <c r="AH685" s="6"/>
      <c r="AO685" t="str">
        <f t="shared" si="104"/>
        <v/>
      </c>
      <c r="AP685" s="6"/>
      <c r="AW685" t="str">
        <f t="shared" si="105"/>
        <v/>
      </c>
      <c r="AX685" s="6"/>
      <c r="BE685" t="str">
        <f t="shared" si="106"/>
        <v/>
      </c>
      <c r="BF685" s="6"/>
      <c r="BM685" t="str">
        <f t="shared" si="107"/>
        <v/>
      </c>
      <c r="BN685" s="6"/>
      <c r="BU685" t="str">
        <f t="shared" si="108"/>
        <v/>
      </c>
      <c r="BV685" s="6"/>
      <c r="CC685" t="str">
        <f t="shared" si="109"/>
        <v/>
      </c>
    </row>
    <row r="686" spans="2:81" x14ac:dyDescent="0.35">
      <c r="B686" s="6"/>
      <c r="I686" t="str">
        <f t="shared" si="100"/>
        <v/>
      </c>
      <c r="J686" s="6"/>
      <c r="Q686" t="str">
        <f t="shared" si="101"/>
        <v/>
      </c>
      <c r="R686" s="6"/>
      <c r="Y686" t="str">
        <f t="shared" si="102"/>
        <v/>
      </c>
      <c r="Z686" s="6"/>
      <c r="AG686" t="str">
        <f t="shared" si="103"/>
        <v/>
      </c>
      <c r="AH686" s="6"/>
      <c r="AO686" t="str">
        <f t="shared" si="104"/>
        <v/>
      </c>
      <c r="AP686" s="6"/>
      <c r="AW686" t="str">
        <f t="shared" si="105"/>
        <v/>
      </c>
      <c r="AX686" s="6"/>
      <c r="BE686" t="str">
        <f t="shared" si="106"/>
        <v/>
      </c>
      <c r="BF686" s="6"/>
      <c r="BM686" t="str">
        <f t="shared" si="107"/>
        <v/>
      </c>
      <c r="BN686" s="6"/>
      <c r="BU686" t="str">
        <f t="shared" si="108"/>
        <v/>
      </c>
      <c r="BV686" s="6"/>
      <c r="CC686" t="str">
        <f t="shared" si="109"/>
        <v/>
      </c>
    </row>
    <row r="687" spans="2:81" x14ac:dyDescent="0.35">
      <c r="B687" s="6"/>
      <c r="I687" t="str">
        <f t="shared" si="100"/>
        <v/>
      </c>
      <c r="J687" s="6"/>
      <c r="Q687" t="str">
        <f t="shared" si="101"/>
        <v/>
      </c>
      <c r="R687" s="6"/>
      <c r="Y687" t="str">
        <f t="shared" si="102"/>
        <v/>
      </c>
      <c r="Z687" s="6"/>
      <c r="AG687" t="str">
        <f t="shared" si="103"/>
        <v/>
      </c>
      <c r="AH687" s="6"/>
      <c r="AO687" t="str">
        <f t="shared" si="104"/>
        <v/>
      </c>
      <c r="AP687" s="6"/>
      <c r="AW687" t="str">
        <f t="shared" si="105"/>
        <v/>
      </c>
      <c r="AX687" s="6"/>
      <c r="BE687" t="str">
        <f t="shared" si="106"/>
        <v/>
      </c>
      <c r="BF687" s="6"/>
      <c r="BM687" t="str">
        <f t="shared" si="107"/>
        <v/>
      </c>
      <c r="BN687" s="6"/>
      <c r="BU687" t="str">
        <f t="shared" si="108"/>
        <v/>
      </c>
      <c r="BV687" s="6"/>
      <c r="CC687" t="str">
        <f t="shared" si="109"/>
        <v/>
      </c>
    </row>
    <row r="688" spans="2:81" x14ac:dyDescent="0.35">
      <c r="B688" s="6"/>
      <c r="I688" t="str">
        <f t="shared" si="100"/>
        <v/>
      </c>
      <c r="J688" s="6"/>
      <c r="Q688" t="str">
        <f t="shared" si="101"/>
        <v/>
      </c>
      <c r="R688" s="6"/>
      <c r="Y688" t="str">
        <f t="shared" si="102"/>
        <v/>
      </c>
      <c r="Z688" s="6"/>
      <c r="AG688" t="str">
        <f t="shared" si="103"/>
        <v/>
      </c>
      <c r="AH688" s="6"/>
      <c r="AO688" t="str">
        <f t="shared" si="104"/>
        <v/>
      </c>
      <c r="AP688" s="6"/>
      <c r="AW688" t="str">
        <f t="shared" si="105"/>
        <v/>
      </c>
      <c r="AX688" s="6"/>
      <c r="BE688" t="str">
        <f t="shared" si="106"/>
        <v/>
      </c>
      <c r="BF688" s="6"/>
      <c r="BM688" t="str">
        <f t="shared" si="107"/>
        <v/>
      </c>
      <c r="BN688" s="6"/>
      <c r="BU688" t="str">
        <f t="shared" si="108"/>
        <v/>
      </c>
      <c r="BV688" s="6"/>
      <c r="CC688" t="str">
        <f t="shared" si="109"/>
        <v/>
      </c>
    </row>
    <row r="689" spans="2:81" x14ac:dyDescent="0.35">
      <c r="B689" s="6"/>
      <c r="I689" t="str">
        <f t="shared" si="100"/>
        <v/>
      </c>
      <c r="J689" s="6"/>
      <c r="Q689" t="str">
        <f t="shared" si="101"/>
        <v/>
      </c>
      <c r="R689" s="6"/>
      <c r="Y689" t="str">
        <f t="shared" si="102"/>
        <v/>
      </c>
      <c r="Z689" s="6"/>
      <c r="AG689" t="str">
        <f t="shared" si="103"/>
        <v/>
      </c>
      <c r="AH689" s="6"/>
      <c r="AO689" t="str">
        <f t="shared" si="104"/>
        <v/>
      </c>
      <c r="AP689" s="6"/>
      <c r="AW689" t="str">
        <f t="shared" si="105"/>
        <v/>
      </c>
      <c r="AX689" s="6"/>
      <c r="BE689" t="str">
        <f t="shared" si="106"/>
        <v/>
      </c>
      <c r="BF689" s="6"/>
      <c r="BM689" t="str">
        <f t="shared" si="107"/>
        <v/>
      </c>
      <c r="BN689" s="6"/>
      <c r="BU689" t="str">
        <f t="shared" si="108"/>
        <v/>
      </c>
      <c r="BV689" s="6"/>
      <c r="CC689" t="str">
        <f t="shared" si="109"/>
        <v/>
      </c>
    </row>
    <row r="690" spans="2:81" x14ac:dyDescent="0.35">
      <c r="B690" s="6"/>
      <c r="I690" t="str">
        <f t="shared" si="100"/>
        <v/>
      </c>
      <c r="J690" s="6"/>
      <c r="Q690" t="str">
        <f t="shared" si="101"/>
        <v/>
      </c>
      <c r="R690" s="6"/>
      <c r="Y690" t="str">
        <f t="shared" si="102"/>
        <v/>
      </c>
      <c r="Z690" s="6"/>
      <c r="AG690" t="str">
        <f t="shared" si="103"/>
        <v/>
      </c>
      <c r="AH690" s="6"/>
      <c r="AO690" t="str">
        <f t="shared" si="104"/>
        <v/>
      </c>
      <c r="AP690" s="6"/>
      <c r="AW690" t="str">
        <f t="shared" si="105"/>
        <v/>
      </c>
      <c r="AX690" s="6"/>
      <c r="BE690" t="str">
        <f t="shared" si="106"/>
        <v/>
      </c>
      <c r="BF690" s="6"/>
      <c r="BM690" t="str">
        <f t="shared" si="107"/>
        <v/>
      </c>
      <c r="BN690" s="6"/>
      <c r="BU690" t="str">
        <f t="shared" si="108"/>
        <v/>
      </c>
      <c r="BV690" s="6"/>
      <c r="CC690" t="str">
        <f t="shared" si="109"/>
        <v/>
      </c>
    </row>
    <row r="691" spans="2:81" x14ac:dyDescent="0.35">
      <c r="B691" s="6"/>
      <c r="I691" t="str">
        <f t="shared" si="100"/>
        <v/>
      </c>
      <c r="J691" s="6"/>
      <c r="Q691" t="str">
        <f t="shared" si="101"/>
        <v/>
      </c>
      <c r="R691" s="6"/>
      <c r="Y691" t="str">
        <f t="shared" si="102"/>
        <v/>
      </c>
      <c r="Z691" s="6"/>
      <c r="AG691" t="str">
        <f t="shared" si="103"/>
        <v/>
      </c>
      <c r="AH691" s="6"/>
      <c r="AO691" t="str">
        <f t="shared" si="104"/>
        <v/>
      </c>
      <c r="AP691" s="6"/>
      <c r="AW691" t="str">
        <f t="shared" si="105"/>
        <v/>
      </c>
      <c r="AX691" s="6"/>
      <c r="BE691" t="str">
        <f t="shared" si="106"/>
        <v/>
      </c>
      <c r="BF691" s="6"/>
      <c r="BM691" t="str">
        <f t="shared" si="107"/>
        <v/>
      </c>
      <c r="BN691" s="6"/>
      <c r="BU691" t="str">
        <f t="shared" si="108"/>
        <v/>
      </c>
      <c r="BV691" s="6"/>
      <c r="CC691" t="str">
        <f t="shared" si="109"/>
        <v/>
      </c>
    </row>
    <row r="692" spans="2:81" x14ac:dyDescent="0.35">
      <c r="B692" s="6"/>
      <c r="I692" t="str">
        <f t="shared" si="100"/>
        <v/>
      </c>
      <c r="J692" s="6"/>
      <c r="Q692" t="str">
        <f t="shared" si="101"/>
        <v/>
      </c>
      <c r="R692" s="6"/>
      <c r="Y692" t="str">
        <f t="shared" si="102"/>
        <v/>
      </c>
      <c r="Z692" s="6"/>
      <c r="AG692" t="str">
        <f t="shared" si="103"/>
        <v/>
      </c>
      <c r="AH692" s="6"/>
      <c r="AO692" t="str">
        <f t="shared" si="104"/>
        <v/>
      </c>
      <c r="AP692" s="6"/>
      <c r="AW692" t="str">
        <f t="shared" si="105"/>
        <v/>
      </c>
      <c r="AX692" s="6"/>
      <c r="BE692" t="str">
        <f t="shared" si="106"/>
        <v/>
      </c>
      <c r="BF692" s="6"/>
      <c r="BM692" t="str">
        <f t="shared" si="107"/>
        <v/>
      </c>
      <c r="BN692" s="6"/>
      <c r="BU692" t="str">
        <f t="shared" si="108"/>
        <v/>
      </c>
      <c r="BV692" s="6"/>
      <c r="CC692" t="str">
        <f t="shared" si="109"/>
        <v/>
      </c>
    </row>
    <row r="693" spans="2:81" x14ac:dyDescent="0.35">
      <c r="B693" s="6"/>
      <c r="I693" t="str">
        <f t="shared" si="100"/>
        <v/>
      </c>
      <c r="J693" s="6"/>
      <c r="Q693" t="str">
        <f t="shared" si="101"/>
        <v/>
      </c>
      <c r="R693" s="6"/>
      <c r="Y693" t="str">
        <f t="shared" si="102"/>
        <v/>
      </c>
      <c r="Z693" s="6"/>
      <c r="AG693" t="str">
        <f t="shared" si="103"/>
        <v/>
      </c>
      <c r="AH693" s="6"/>
      <c r="AO693" t="str">
        <f t="shared" si="104"/>
        <v/>
      </c>
      <c r="AP693" s="6"/>
      <c r="AW693" t="str">
        <f t="shared" si="105"/>
        <v/>
      </c>
      <c r="AX693" s="6"/>
      <c r="BE693" t="str">
        <f t="shared" si="106"/>
        <v/>
      </c>
      <c r="BF693" s="6"/>
      <c r="BM693" t="str">
        <f t="shared" si="107"/>
        <v/>
      </c>
      <c r="BN693" s="6"/>
      <c r="BU693" t="str">
        <f t="shared" si="108"/>
        <v/>
      </c>
      <c r="BV693" s="6"/>
      <c r="CC693" t="str">
        <f t="shared" si="109"/>
        <v/>
      </c>
    </row>
    <row r="694" spans="2:81" x14ac:dyDescent="0.35">
      <c r="B694" s="6"/>
      <c r="I694" t="str">
        <f t="shared" si="100"/>
        <v/>
      </c>
      <c r="J694" s="6"/>
      <c r="Q694" t="str">
        <f t="shared" si="101"/>
        <v/>
      </c>
      <c r="R694" s="6"/>
      <c r="Y694" t="str">
        <f t="shared" si="102"/>
        <v/>
      </c>
      <c r="Z694" s="6"/>
      <c r="AG694" t="str">
        <f t="shared" si="103"/>
        <v/>
      </c>
      <c r="AH694" s="6"/>
      <c r="AO694" t="str">
        <f t="shared" si="104"/>
        <v/>
      </c>
      <c r="AP694" s="6"/>
      <c r="AW694" t="str">
        <f t="shared" si="105"/>
        <v/>
      </c>
      <c r="AX694" s="6"/>
      <c r="BE694" t="str">
        <f t="shared" si="106"/>
        <v/>
      </c>
      <c r="BF694" s="6"/>
      <c r="BM694" t="str">
        <f t="shared" si="107"/>
        <v/>
      </c>
      <c r="BN694" s="6"/>
      <c r="BU694" t="str">
        <f t="shared" si="108"/>
        <v/>
      </c>
      <c r="BV694" s="6"/>
      <c r="CC694" t="str">
        <f t="shared" si="109"/>
        <v/>
      </c>
    </row>
    <row r="695" spans="2:81" x14ac:dyDescent="0.35">
      <c r="B695" s="6"/>
      <c r="I695" t="str">
        <f t="shared" si="100"/>
        <v/>
      </c>
      <c r="J695" s="6"/>
      <c r="Q695" t="str">
        <f t="shared" si="101"/>
        <v/>
      </c>
      <c r="R695" s="6"/>
      <c r="Y695" t="str">
        <f t="shared" si="102"/>
        <v/>
      </c>
      <c r="Z695" s="6"/>
      <c r="AG695" t="str">
        <f t="shared" si="103"/>
        <v/>
      </c>
      <c r="AH695" s="6"/>
      <c r="AO695" t="str">
        <f t="shared" si="104"/>
        <v/>
      </c>
      <c r="AP695" s="6"/>
      <c r="AW695" t="str">
        <f t="shared" si="105"/>
        <v/>
      </c>
      <c r="AX695" s="6"/>
      <c r="BE695" t="str">
        <f t="shared" si="106"/>
        <v/>
      </c>
      <c r="BF695" s="6"/>
      <c r="BM695" t="str">
        <f t="shared" si="107"/>
        <v/>
      </c>
      <c r="BN695" s="6"/>
      <c r="BU695" t="str">
        <f t="shared" si="108"/>
        <v/>
      </c>
      <c r="BV695" s="6"/>
      <c r="CC695" t="str">
        <f t="shared" si="109"/>
        <v/>
      </c>
    </row>
    <row r="696" spans="2:81" x14ac:dyDescent="0.35">
      <c r="B696" s="6"/>
      <c r="I696" t="str">
        <f t="shared" si="100"/>
        <v/>
      </c>
      <c r="J696" s="6"/>
      <c r="Q696" t="str">
        <f t="shared" si="101"/>
        <v/>
      </c>
      <c r="R696" s="6"/>
      <c r="Y696" t="str">
        <f t="shared" si="102"/>
        <v/>
      </c>
      <c r="Z696" s="6"/>
      <c r="AG696" t="str">
        <f t="shared" si="103"/>
        <v/>
      </c>
      <c r="AH696" s="6"/>
      <c r="AO696" t="str">
        <f t="shared" si="104"/>
        <v/>
      </c>
      <c r="AP696" s="6"/>
      <c r="AW696" t="str">
        <f t="shared" si="105"/>
        <v/>
      </c>
      <c r="AX696" s="6"/>
      <c r="BE696" t="str">
        <f t="shared" si="106"/>
        <v/>
      </c>
      <c r="BF696" s="6"/>
      <c r="BM696" t="str">
        <f t="shared" si="107"/>
        <v/>
      </c>
      <c r="BN696" s="6"/>
      <c r="BU696" t="str">
        <f t="shared" si="108"/>
        <v/>
      </c>
      <c r="BV696" s="6"/>
      <c r="CC696" t="str">
        <f t="shared" si="109"/>
        <v/>
      </c>
    </row>
    <row r="697" spans="2:81" x14ac:dyDescent="0.35">
      <c r="B697" s="6"/>
      <c r="I697" t="str">
        <f t="shared" si="100"/>
        <v/>
      </c>
      <c r="J697" s="6"/>
      <c r="Q697" t="str">
        <f t="shared" si="101"/>
        <v/>
      </c>
      <c r="R697" s="6"/>
      <c r="Y697" t="str">
        <f t="shared" si="102"/>
        <v/>
      </c>
      <c r="Z697" s="6"/>
      <c r="AG697" t="str">
        <f t="shared" si="103"/>
        <v/>
      </c>
      <c r="AH697" s="6"/>
      <c r="AO697" t="str">
        <f t="shared" si="104"/>
        <v/>
      </c>
      <c r="AP697" s="6"/>
      <c r="AW697" t="str">
        <f t="shared" si="105"/>
        <v/>
      </c>
      <c r="AX697" s="6"/>
      <c r="BE697" t="str">
        <f t="shared" si="106"/>
        <v/>
      </c>
      <c r="BF697" s="6"/>
      <c r="BM697" t="str">
        <f t="shared" si="107"/>
        <v/>
      </c>
      <c r="BN697" s="6"/>
      <c r="BU697" t="str">
        <f t="shared" si="108"/>
        <v/>
      </c>
      <c r="BV697" s="6"/>
      <c r="CC697" t="str">
        <f t="shared" si="109"/>
        <v/>
      </c>
    </row>
    <row r="698" spans="2:81" x14ac:dyDescent="0.35">
      <c r="B698" s="6"/>
      <c r="I698" t="str">
        <f t="shared" si="100"/>
        <v/>
      </c>
      <c r="J698" s="6"/>
      <c r="Q698" t="str">
        <f t="shared" si="101"/>
        <v/>
      </c>
      <c r="R698" s="6"/>
      <c r="Y698" t="str">
        <f t="shared" si="102"/>
        <v/>
      </c>
      <c r="Z698" s="6"/>
      <c r="AG698" t="str">
        <f t="shared" si="103"/>
        <v/>
      </c>
      <c r="AH698" s="6"/>
      <c r="AO698" t="str">
        <f t="shared" si="104"/>
        <v/>
      </c>
      <c r="AP698" s="6"/>
      <c r="AW698" t="str">
        <f t="shared" si="105"/>
        <v/>
      </c>
      <c r="AX698" s="6"/>
      <c r="BE698" t="str">
        <f t="shared" si="106"/>
        <v/>
      </c>
      <c r="BF698" s="6"/>
      <c r="BM698" t="str">
        <f t="shared" si="107"/>
        <v/>
      </c>
      <c r="BN698" s="6"/>
      <c r="BU698" t="str">
        <f t="shared" si="108"/>
        <v/>
      </c>
      <c r="BV698" s="6"/>
      <c r="CC698" t="str">
        <f t="shared" si="109"/>
        <v/>
      </c>
    </row>
    <row r="699" spans="2:81" x14ac:dyDescent="0.35">
      <c r="B699" s="6"/>
      <c r="I699" t="str">
        <f t="shared" si="100"/>
        <v/>
      </c>
      <c r="J699" s="6"/>
      <c r="Q699" t="str">
        <f t="shared" si="101"/>
        <v/>
      </c>
      <c r="R699" s="6"/>
      <c r="Y699" t="str">
        <f t="shared" si="102"/>
        <v/>
      </c>
      <c r="Z699" s="6"/>
      <c r="AG699" t="str">
        <f t="shared" si="103"/>
        <v/>
      </c>
      <c r="AH699" s="6"/>
      <c r="AO699" t="str">
        <f t="shared" si="104"/>
        <v/>
      </c>
      <c r="AP699" s="6"/>
      <c r="AW699" t="str">
        <f t="shared" si="105"/>
        <v/>
      </c>
      <c r="AX699" s="6"/>
      <c r="BE699" t="str">
        <f t="shared" si="106"/>
        <v/>
      </c>
      <c r="BF699" s="6"/>
      <c r="BM699" t="str">
        <f t="shared" si="107"/>
        <v/>
      </c>
      <c r="BN699" s="6"/>
      <c r="BU699" t="str">
        <f t="shared" si="108"/>
        <v/>
      </c>
      <c r="BV699" s="6"/>
      <c r="CC699" t="str">
        <f t="shared" si="109"/>
        <v/>
      </c>
    </row>
    <row r="700" spans="2:81" x14ac:dyDescent="0.35">
      <c r="B700" s="6"/>
      <c r="I700" t="str">
        <f t="shared" si="100"/>
        <v/>
      </c>
      <c r="J700" s="6"/>
      <c r="Q700" t="str">
        <f t="shared" si="101"/>
        <v/>
      </c>
      <c r="R700" s="6"/>
      <c r="Y700" t="str">
        <f t="shared" si="102"/>
        <v/>
      </c>
      <c r="Z700" s="6"/>
      <c r="AG700" t="str">
        <f t="shared" si="103"/>
        <v/>
      </c>
      <c r="AH700" s="6"/>
      <c r="AO700" t="str">
        <f t="shared" si="104"/>
        <v/>
      </c>
      <c r="AP700" s="6"/>
      <c r="AW700" t="str">
        <f t="shared" si="105"/>
        <v/>
      </c>
      <c r="AX700" s="6"/>
      <c r="BE700" t="str">
        <f t="shared" si="106"/>
        <v/>
      </c>
      <c r="BF700" s="6"/>
      <c r="BM700" t="str">
        <f t="shared" si="107"/>
        <v/>
      </c>
      <c r="BN700" s="6"/>
      <c r="BU700" t="str">
        <f t="shared" si="108"/>
        <v/>
      </c>
      <c r="BV700" s="6"/>
      <c r="CC700" t="str">
        <f t="shared" si="109"/>
        <v/>
      </c>
    </row>
    <row r="701" spans="2:81" x14ac:dyDescent="0.35">
      <c r="B701" s="6"/>
      <c r="I701" t="str">
        <f t="shared" si="100"/>
        <v/>
      </c>
      <c r="J701" s="6"/>
      <c r="Q701" t="str">
        <f t="shared" si="101"/>
        <v/>
      </c>
      <c r="R701" s="6"/>
      <c r="Y701" t="str">
        <f t="shared" si="102"/>
        <v/>
      </c>
      <c r="Z701" s="6"/>
      <c r="AG701" t="str">
        <f t="shared" si="103"/>
        <v/>
      </c>
      <c r="AH701" s="6"/>
      <c r="AO701" t="str">
        <f t="shared" si="104"/>
        <v/>
      </c>
      <c r="AP701" s="6"/>
      <c r="AW701" t="str">
        <f t="shared" si="105"/>
        <v/>
      </c>
      <c r="AX701" s="6"/>
      <c r="BE701" t="str">
        <f t="shared" si="106"/>
        <v/>
      </c>
      <c r="BF701" s="6"/>
      <c r="BM701" t="str">
        <f t="shared" si="107"/>
        <v/>
      </c>
      <c r="BN701" s="6"/>
      <c r="BU701" t="str">
        <f t="shared" si="108"/>
        <v/>
      </c>
      <c r="BV701" s="6"/>
      <c r="CC701" t="str">
        <f t="shared" si="109"/>
        <v/>
      </c>
    </row>
    <row r="702" spans="2:81" x14ac:dyDescent="0.35">
      <c r="B702" s="6"/>
      <c r="I702" t="str">
        <f t="shared" si="100"/>
        <v/>
      </c>
      <c r="J702" s="6"/>
      <c r="Q702" t="str">
        <f t="shared" si="101"/>
        <v/>
      </c>
      <c r="R702" s="6"/>
      <c r="Y702" t="str">
        <f t="shared" si="102"/>
        <v/>
      </c>
      <c r="Z702" s="6"/>
      <c r="AG702" t="str">
        <f t="shared" si="103"/>
        <v/>
      </c>
      <c r="AH702" s="6"/>
      <c r="AO702" t="str">
        <f t="shared" si="104"/>
        <v/>
      </c>
      <c r="AP702" s="6"/>
      <c r="AW702" t="str">
        <f t="shared" si="105"/>
        <v/>
      </c>
      <c r="AX702" s="6"/>
      <c r="BE702" t="str">
        <f t="shared" si="106"/>
        <v/>
      </c>
      <c r="BF702" s="6"/>
      <c r="BM702" t="str">
        <f t="shared" si="107"/>
        <v/>
      </c>
      <c r="BN702" s="6"/>
      <c r="BU702" t="str">
        <f t="shared" si="108"/>
        <v/>
      </c>
      <c r="BV702" s="6"/>
      <c r="CC702" t="str">
        <f t="shared" si="109"/>
        <v/>
      </c>
    </row>
    <row r="703" spans="2:81" x14ac:dyDescent="0.35">
      <c r="B703" s="6"/>
      <c r="I703" t="str">
        <f t="shared" si="100"/>
        <v/>
      </c>
      <c r="J703" s="6"/>
      <c r="Q703" t="str">
        <f t="shared" si="101"/>
        <v/>
      </c>
      <c r="R703" s="6"/>
      <c r="Y703" t="str">
        <f t="shared" si="102"/>
        <v/>
      </c>
      <c r="Z703" s="6"/>
      <c r="AG703" t="str">
        <f t="shared" si="103"/>
        <v/>
      </c>
      <c r="AH703" s="6"/>
      <c r="AO703" t="str">
        <f t="shared" si="104"/>
        <v/>
      </c>
      <c r="AP703" s="6"/>
      <c r="AW703" t="str">
        <f t="shared" si="105"/>
        <v/>
      </c>
      <c r="AX703" s="6"/>
      <c r="BE703" t="str">
        <f t="shared" si="106"/>
        <v/>
      </c>
      <c r="BF703" s="6"/>
      <c r="BM703" t="str">
        <f t="shared" si="107"/>
        <v/>
      </c>
      <c r="BN703" s="6"/>
      <c r="BU703" t="str">
        <f t="shared" si="108"/>
        <v/>
      </c>
      <c r="BV703" s="6"/>
      <c r="CC703" t="str">
        <f t="shared" si="109"/>
        <v/>
      </c>
    </row>
    <row r="704" spans="2:81" x14ac:dyDescent="0.35">
      <c r="B704" s="6"/>
      <c r="I704" t="str">
        <f t="shared" si="100"/>
        <v/>
      </c>
      <c r="J704" s="6"/>
      <c r="Q704" t="str">
        <f t="shared" si="101"/>
        <v/>
      </c>
      <c r="R704" s="6"/>
      <c r="Y704" t="str">
        <f t="shared" si="102"/>
        <v/>
      </c>
      <c r="Z704" s="6"/>
      <c r="AG704" t="str">
        <f t="shared" si="103"/>
        <v/>
      </c>
      <c r="AH704" s="6"/>
      <c r="AO704" t="str">
        <f t="shared" si="104"/>
        <v/>
      </c>
      <c r="AP704" s="6"/>
      <c r="AW704" t="str">
        <f t="shared" si="105"/>
        <v/>
      </c>
      <c r="AX704" s="6"/>
      <c r="BE704" t="str">
        <f t="shared" si="106"/>
        <v/>
      </c>
      <c r="BF704" s="6"/>
      <c r="BM704" t="str">
        <f t="shared" si="107"/>
        <v/>
      </c>
      <c r="BN704" s="6"/>
      <c r="BU704" t="str">
        <f t="shared" si="108"/>
        <v/>
      </c>
      <c r="BV704" s="6"/>
      <c r="CC704" t="str">
        <f t="shared" si="109"/>
        <v/>
      </c>
    </row>
    <row r="705" spans="2:81" x14ac:dyDescent="0.35">
      <c r="B705" s="6"/>
      <c r="I705" t="str">
        <f t="shared" si="100"/>
        <v/>
      </c>
      <c r="J705" s="6"/>
      <c r="Q705" t="str">
        <f t="shared" si="101"/>
        <v/>
      </c>
      <c r="R705" s="6"/>
      <c r="Y705" t="str">
        <f t="shared" si="102"/>
        <v/>
      </c>
      <c r="Z705" s="6"/>
      <c r="AG705" t="str">
        <f t="shared" si="103"/>
        <v/>
      </c>
      <c r="AH705" s="6"/>
      <c r="AO705" t="str">
        <f t="shared" si="104"/>
        <v/>
      </c>
      <c r="AP705" s="6"/>
      <c r="AW705" t="str">
        <f t="shared" si="105"/>
        <v/>
      </c>
      <c r="AX705" s="6"/>
      <c r="BE705" t="str">
        <f t="shared" si="106"/>
        <v/>
      </c>
      <c r="BF705" s="6"/>
      <c r="BM705" t="str">
        <f t="shared" si="107"/>
        <v/>
      </c>
      <c r="BN705" s="6"/>
      <c r="BU705" t="str">
        <f t="shared" si="108"/>
        <v/>
      </c>
      <c r="BV705" s="6"/>
      <c r="CC705" t="str">
        <f t="shared" si="109"/>
        <v/>
      </c>
    </row>
    <row r="706" spans="2:81" x14ac:dyDescent="0.35">
      <c r="B706" s="6"/>
      <c r="I706" t="str">
        <f t="shared" si="100"/>
        <v/>
      </c>
      <c r="J706" s="6"/>
      <c r="Q706" t="str">
        <f t="shared" si="101"/>
        <v/>
      </c>
      <c r="R706" s="6"/>
      <c r="Y706" t="str">
        <f t="shared" si="102"/>
        <v/>
      </c>
      <c r="Z706" s="6"/>
      <c r="AG706" t="str">
        <f t="shared" si="103"/>
        <v/>
      </c>
      <c r="AH706" s="6"/>
      <c r="AO706" t="str">
        <f t="shared" si="104"/>
        <v/>
      </c>
      <c r="AP706" s="6"/>
      <c r="AW706" t="str">
        <f t="shared" si="105"/>
        <v/>
      </c>
      <c r="AX706" s="6"/>
      <c r="BE706" t="str">
        <f t="shared" si="106"/>
        <v/>
      </c>
      <c r="BF706" s="6"/>
      <c r="BM706" t="str">
        <f t="shared" si="107"/>
        <v/>
      </c>
      <c r="BN706" s="6"/>
      <c r="BU706" t="str">
        <f t="shared" si="108"/>
        <v/>
      </c>
      <c r="BV706" s="6"/>
      <c r="CC706" t="str">
        <f t="shared" si="109"/>
        <v/>
      </c>
    </row>
    <row r="707" spans="2:81" x14ac:dyDescent="0.35">
      <c r="B707" s="6"/>
      <c r="I707" t="str">
        <f t="shared" ref="I707:I770" si="110">IF(H708="","",H707/H708-1)</f>
        <v/>
      </c>
      <c r="J707" s="6"/>
      <c r="Q707" t="str">
        <f t="shared" ref="Q707:Q770" si="111">IF(P708="","",P707/P708-1)</f>
        <v/>
      </c>
      <c r="R707" s="6"/>
      <c r="Y707" t="str">
        <f t="shared" ref="Y707:Y770" si="112">IF(X708="","",X707/X708-1)</f>
        <v/>
      </c>
      <c r="Z707" s="6"/>
      <c r="AG707" t="str">
        <f t="shared" ref="AG707:AG770" si="113">IF(AF708="","",AF707/AF708-1)</f>
        <v/>
      </c>
      <c r="AH707" s="6"/>
      <c r="AO707" t="str">
        <f t="shared" ref="AO707:AO770" si="114">IF(AN708="","",AN707/AN708-1)</f>
        <v/>
      </c>
      <c r="AP707" s="6"/>
      <c r="AW707" t="str">
        <f t="shared" ref="AW707:AW770" si="115">IF(AV708="","",AV707/AV708-1)</f>
        <v/>
      </c>
      <c r="AX707" s="6"/>
      <c r="BE707" t="str">
        <f t="shared" ref="BE707:BE770" si="116">IF(BD708="","",BD707/BD708-1)</f>
        <v/>
      </c>
      <c r="BF707" s="6"/>
      <c r="BM707" t="str">
        <f t="shared" ref="BM707:BM770" si="117">IF(BL708="","",BL707/BL708-1)</f>
        <v/>
      </c>
      <c r="BN707" s="6"/>
      <c r="BU707" t="str">
        <f t="shared" ref="BU707:BU770" si="118">IF(BT708="","",BT707/BT708-1)</f>
        <v/>
      </c>
      <c r="BV707" s="6"/>
      <c r="CC707" t="str">
        <f t="shared" ref="CC707:CC770" si="119">IF(CB708="","",CB707/CB708-1)</f>
        <v/>
      </c>
    </row>
    <row r="708" spans="2:81" x14ac:dyDescent="0.35">
      <c r="B708" s="6"/>
      <c r="I708" t="str">
        <f t="shared" si="110"/>
        <v/>
      </c>
      <c r="J708" s="6"/>
      <c r="Q708" t="str">
        <f t="shared" si="111"/>
        <v/>
      </c>
      <c r="R708" s="6"/>
      <c r="Y708" t="str">
        <f t="shared" si="112"/>
        <v/>
      </c>
      <c r="Z708" s="6"/>
      <c r="AG708" t="str">
        <f t="shared" si="113"/>
        <v/>
      </c>
      <c r="AH708" s="6"/>
      <c r="AO708" t="str">
        <f t="shared" si="114"/>
        <v/>
      </c>
      <c r="AP708" s="6"/>
      <c r="AW708" t="str">
        <f t="shared" si="115"/>
        <v/>
      </c>
      <c r="AX708" s="6"/>
      <c r="BE708" t="str">
        <f t="shared" si="116"/>
        <v/>
      </c>
      <c r="BF708" s="6"/>
      <c r="BM708" t="str">
        <f t="shared" si="117"/>
        <v/>
      </c>
      <c r="BN708" s="6"/>
      <c r="BU708" t="str">
        <f t="shared" si="118"/>
        <v/>
      </c>
      <c r="BV708" s="6"/>
      <c r="CC708" t="str">
        <f t="shared" si="119"/>
        <v/>
      </c>
    </row>
    <row r="709" spans="2:81" x14ac:dyDescent="0.35">
      <c r="B709" s="6"/>
      <c r="I709" t="str">
        <f t="shared" si="110"/>
        <v/>
      </c>
      <c r="J709" s="6"/>
      <c r="Q709" t="str">
        <f t="shared" si="111"/>
        <v/>
      </c>
      <c r="R709" s="6"/>
      <c r="Y709" t="str">
        <f t="shared" si="112"/>
        <v/>
      </c>
      <c r="Z709" s="6"/>
      <c r="AG709" t="str">
        <f t="shared" si="113"/>
        <v/>
      </c>
      <c r="AH709" s="6"/>
      <c r="AO709" t="str">
        <f t="shared" si="114"/>
        <v/>
      </c>
      <c r="AP709" s="6"/>
      <c r="AW709" t="str">
        <f t="shared" si="115"/>
        <v/>
      </c>
      <c r="AX709" s="6"/>
      <c r="BE709" t="str">
        <f t="shared" si="116"/>
        <v/>
      </c>
      <c r="BF709" s="6"/>
      <c r="BM709" t="str">
        <f t="shared" si="117"/>
        <v/>
      </c>
      <c r="BN709" s="6"/>
      <c r="BU709" t="str">
        <f t="shared" si="118"/>
        <v/>
      </c>
      <c r="BV709" s="6"/>
      <c r="CC709" t="str">
        <f t="shared" si="119"/>
        <v/>
      </c>
    </row>
    <row r="710" spans="2:81" x14ac:dyDescent="0.35">
      <c r="B710" s="6"/>
      <c r="I710" t="str">
        <f t="shared" si="110"/>
        <v/>
      </c>
      <c r="J710" s="6"/>
      <c r="Q710" t="str">
        <f t="shared" si="111"/>
        <v/>
      </c>
      <c r="R710" s="6"/>
      <c r="Y710" t="str">
        <f t="shared" si="112"/>
        <v/>
      </c>
      <c r="Z710" s="6"/>
      <c r="AG710" t="str">
        <f t="shared" si="113"/>
        <v/>
      </c>
      <c r="AH710" s="6"/>
      <c r="AO710" t="str">
        <f t="shared" si="114"/>
        <v/>
      </c>
      <c r="AP710" s="6"/>
      <c r="AW710" t="str">
        <f t="shared" si="115"/>
        <v/>
      </c>
      <c r="AX710" s="6"/>
      <c r="BE710" t="str">
        <f t="shared" si="116"/>
        <v/>
      </c>
      <c r="BF710" s="6"/>
      <c r="BM710" t="str">
        <f t="shared" si="117"/>
        <v/>
      </c>
      <c r="BN710" s="6"/>
      <c r="BU710" t="str">
        <f t="shared" si="118"/>
        <v/>
      </c>
      <c r="BV710" s="6"/>
      <c r="CC710" t="str">
        <f t="shared" si="119"/>
        <v/>
      </c>
    </row>
    <row r="711" spans="2:81" x14ac:dyDescent="0.35">
      <c r="B711" s="6"/>
      <c r="I711" t="str">
        <f t="shared" si="110"/>
        <v/>
      </c>
      <c r="J711" s="6"/>
      <c r="Q711" t="str">
        <f t="shared" si="111"/>
        <v/>
      </c>
      <c r="R711" s="6"/>
      <c r="Y711" t="str">
        <f t="shared" si="112"/>
        <v/>
      </c>
      <c r="Z711" s="6"/>
      <c r="AG711" t="str">
        <f t="shared" si="113"/>
        <v/>
      </c>
      <c r="AH711" s="6"/>
      <c r="AO711" t="str">
        <f t="shared" si="114"/>
        <v/>
      </c>
      <c r="AP711" s="6"/>
      <c r="AW711" t="str">
        <f t="shared" si="115"/>
        <v/>
      </c>
      <c r="AX711" s="6"/>
      <c r="BE711" t="str">
        <f t="shared" si="116"/>
        <v/>
      </c>
      <c r="BF711" s="6"/>
      <c r="BM711" t="str">
        <f t="shared" si="117"/>
        <v/>
      </c>
      <c r="BN711" s="6"/>
      <c r="BU711" t="str">
        <f t="shared" si="118"/>
        <v/>
      </c>
      <c r="BV711" s="6"/>
      <c r="CC711" t="str">
        <f t="shared" si="119"/>
        <v/>
      </c>
    </row>
    <row r="712" spans="2:81" x14ac:dyDescent="0.35">
      <c r="B712" s="6"/>
      <c r="I712" t="str">
        <f t="shared" si="110"/>
        <v/>
      </c>
      <c r="J712" s="6"/>
      <c r="Q712" t="str">
        <f t="shared" si="111"/>
        <v/>
      </c>
      <c r="R712" s="6"/>
      <c r="Y712" t="str">
        <f t="shared" si="112"/>
        <v/>
      </c>
      <c r="Z712" s="6"/>
      <c r="AG712" t="str">
        <f t="shared" si="113"/>
        <v/>
      </c>
      <c r="AH712" s="6"/>
      <c r="AO712" t="str">
        <f t="shared" si="114"/>
        <v/>
      </c>
      <c r="AP712" s="6"/>
      <c r="AW712" t="str">
        <f t="shared" si="115"/>
        <v/>
      </c>
      <c r="AX712" s="6"/>
      <c r="BE712" t="str">
        <f t="shared" si="116"/>
        <v/>
      </c>
      <c r="BF712" s="6"/>
      <c r="BM712" t="str">
        <f t="shared" si="117"/>
        <v/>
      </c>
      <c r="BN712" s="6"/>
      <c r="BU712" t="str">
        <f t="shared" si="118"/>
        <v/>
      </c>
      <c r="BV712" s="6"/>
      <c r="CC712" t="str">
        <f t="shared" si="119"/>
        <v/>
      </c>
    </row>
    <row r="713" spans="2:81" x14ac:dyDescent="0.35">
      <c r="B713" s="6"/>
      <c r="I713" t="str">
        <f t="shared" si="110"/>
        <v/>
      </c>
      <c r="J713" s="6"/>
      <c r="Q713" t="str">
        <f t="shared" si="111"/>
        <v/>
      </c>
      <c r="R713" s="6"/>
      <c r="Y713" t="str">
        <f t="shared" si="112"/>
        <v/>
      </c>
      <c r="Z713" s="6"/>
      <c r="AG713" t="str">
        <f t="shared" si="113"/>
        <v/>
      </c>
      <c r="AH713" s="6"/>
      <c r="AO713" t="str">
        <f t="shared" si="114"/>
        <v/>
      </c>
      <c r="AP713" s="6"/>
      <c r="AW713" t="str">
        <f t="shared" si="115"/>
        <v/>
      </c>
      <c r="AX713" s="6"/>
      <c r="BE713" t="str">
        <f t="shared" si="116"/>
        <v/>
      </c>
      <c r="BF713" s="6"/>
      <c r="BM713" t="str">
        <f t="shared" si="117"/>
        <v/>
      </c>
      <c r="BN713" s="6"/>
      <c r="BU713" t="str">
        <f t="shared" si="118"/>
        <v/>
      </c>
      <c r="BV713" s="6"/>
      <c r="CC713" t="str">
        <f t="shared" si="119"/>
        <v/>
      </c>
    </row>
    <row r="714" spans="2:81" x14ac:dyDescent="0.35">
      <c r="B714" s="6"/>
      <c r="I714" t="str">
        <f t="shared" si="110"/>
        <v/>
      </c>
      <c r="J714" s="6"/>
      <c r="Q714" t="str">
        <f t="shared" si="111"/>
        <v/>
      </c>
      <c r="R714" s="6"/>
      <c r="Y714" t="str">
        <f t="shared" si="112"/>
        <v/>
      </c>
      <c r="Z714" s="6"/>
      <c r="AG714" t="str">
        <f t="shared" si="113"/>
        <v/>
      </c>
      <c r="AH714" s="6"/>
      <c r="AO714" t="str">
        <f t="shared" si="114"/>
        <v/>
      </c>
      <c r="AP714" s="6"/>
      <c r="AW714" t="str">
        <f t="shared" si="115"/>
        <v/>
      </c>
      <c r="AX714" s="6"/>
      <c r="BE714" t="str">
        <f t="shared" si="116"/>
        <v/>
      </c>
      <c r="BF714" s="6"/>
      <c r="BM714" t="str">
        <f t="shared" si="117"/>
        <v/>
      </c>
      <c r="BN714" s="6"/>
      <c r="BU714" t="str">
        <f t="shared" si="118"/>
        <v/>
      </c>
      <c r="BV714" s="6"/>
      <c r="CC714" t="str">
        <f t="shared" si="119"/>
        <v/>
      </c>
    </row>
    <row r="715" spans="2:81" x14ac:dyDescent="0.35">
      <c r="B715" s="6"/>
      <c r="I715" t="str">
        <f t="shared" si="110"/>
        <v/>
      </c>
      <c r="J715" s="6"/>
      <c r="Q715" t="str">
        <f t="shared" si="111"/>
        <v/>
      </c>
      <c r="R715" s="6"/>
      <c r="Y715" t="str">
        <f t="shared" si="112"/>
        <v/>
      </c>
      <c r="Z715" s="6"/>
      <c r="AG715" t="str">
        <f t="shared" si="113"/>
        <v/>
      </c>
      <c r="AH715" s="6"/>
      <c r="AO715" t="str">
        <f t="shared" si="114"/>
        <v/>
      </c>
      <c r="AP715" s="6"/>
      <c r="AW715" t="str">
        <f t="shared" si="115"/>
        <v/>
      </c>
      <c r="AX715" s="6"/>
      <c r="BE715" t="str">
        <f t="shared" si="116"/>
        <v/>
      </c>
      <c r="BF715" s="6"/>
      <c r="BM715" t="str">
        <f t="shared" si="117"/>
        <v/>
      </c>
      <c r="BN715" s="6"/>
      <c r="BU715" t="str">
        <f t="shared" si="118"/>
        <v/>
      </c>
      <c r="BV715" s="6"/>
      <c r="CC715" t="str">
        <f t="shared" si="119"/>
        <v/>
      </c>
    </row>
    <row r="716" spans="2:81" x14ac:dyDescent="0.35">
      <c r="B716" s="6"/>
      <c r="I716" t="str">
        <f t="shared" si="110"/>
        <v/>
      </c>
      <c r="J716" s="6"/>
      <c r="Q716" t="str">
        <f t="shared" si="111"/>
        <v/>
      </c>
      <c r="R716" s="6"/>
      <c r="Y716" t="str">
        <f t="shared" si="112"/>
        <v/>
      </c>
      <c r="Z716" s="6"/>
      <c r="AG716" t="str">
        <f t="shared" si="113"/>
        <v/>
      </c>
      <c r="AH716" s="6"/>
      <c r="AO716" t="str">
        <f t="shared" si="114"/>
        <v/>
      </c>
      <c r="AP716" s="6"/>
      <c r="AW716" t="str">
        <f t="shared" si="115"/>
        <v/>
      </c>
      <c r="AX716" s="6"/>
      <c r="BE716" t="str">
        <f t="shared" si="116"/>
        <v/>
      </c>
      <c r="BF716" s="6"/>
      <c r="BM716" t="str">
        <f t="shared" si="117"/>
        <v/>
      </c>
      <c r="BN716" s="6"/>
      <c r="BU716" t="str">
        <f t="shared" si="118"/>
        <v/>
      </c>
      <c r="BV716" s="6"/>
      <c r="CC716" t="str">
        <f t="shared" si="119"/>
        <v/>
      </c>
    </row>
    <row r="717" spans="2:81" x14ac:dyDescent="0.35">
      <c r="B717" s="6"/>
      <c r="I717" t="str">
        <f t="shared" si="110"/>
        <v/>
      </c>
      <c r="J717" s="6"/>
      <c r="Q717" t="str">
        <f t="shared" si="111"/>
        <v/>
      </c>
      <c r="R717" s="6"/>
      <c r="Y717" t="str">
        <f t="shared" si="112"/>
        <v/>
      </c>
      <c r="Z717" s="6"/>
      <c r="AG717" t="str">
        <f t="shared" si="113"/>
        <v/>
      </c>
      <c r="AH717" s="6"/>
      <c r="AO717" t="str">
        <f t="shared" si="114"/>
        <v/>
      </c>
      <c r="AP717" s="6"/>
      <c r="AW717" t="str">
        <f t="shared" si="115"/>
        <v/>
      </c>
      <c r="AX717" s="6"/>
      <c r="BE717" t="str">
        <f t="shared" si="116"/>
        <v/>
      </c>
      <c r="BF717" s="6"/>
      <c r="BM717" t="str">
        <f t="shared" si="117"/>
        <v/>
      </c>
      <c r="BN717" s="6"/>
      <c r="BU717" t="str">
        <f t="shared" si="118"/>
        <v/>
      </c>
      <c r="BV717" s="6"/>
      <c r="CC717" t="str">
        <f t="shared" si="119"/>
        <v/>
      </c>
    </row>
    <row r="718" spans="2:81" x14ac:dyDescent="0.35">
      <c r="B718" s="6"/>
      <c r="I718" t="str">
        <f t="shared" si="110"/>
        <v/>
      </c>
      <c r="J718" s="6"/>
      <c r="Q718" t="str">
        <f t="shared" si="111"/>
        <v/>
      </c>
      <c r="R718" s="6"/>
      <c r="Y718" t="str">
        <f t="shared" si="112"/>
        <v/>
      </c>
      <c r="Z718" s="6"/>
      <c r="AG718" t="str">
        <f t="shared" si="113"/>
        <v/>
      </c>
      <c r="AH718" s="6"/>
      <c r="AO718" t="str">
        <f t="shared" si="114"/>
        <v/>
      </c>
      <c r="AP718" s="6"/>
      <c r="AW718" t="str">
        <f t="shared" si="115"/>
        <v/>
      </c>
      <c r="AX718" s="6"/>
      <c r="BE718" t="str">
        <f t="shared" si="116"/>
        <v/>
      </c>
      <c r="BF718" s="6"/>
      <c r="BM718" t="str">
        <f t="shared" si="117"/>
        <v/>
      </c>
      <c r="BN718" s="6"/>
      <c r="BU718" t="str">
        <f t="shared" si="118"/>
        <v/>
      </c>
      <c r="BV718" s="6"/>
      <c r="CC718" t="str">
        <f t="shared" si="119"/>
        <v/>
      </c>
    </row>
    <row r="719" spans="2:81" x14ac:dyDescent="0.35">
      <c r="B719" s="6"/>
      <c r="I719" t="str">
        <f t="shared" si="110"/>
        <v/>
      </c>
      <c r="J719" s="6"/>
      <c r="Q719" t="str">
        <f t="shared" si="111"/>
        <v/>
      </c>
      <c r="R719" s="6"/>
      <c r="Y719" t="str">
        <f t="shared" si="112"/>
        <v/>
      </c>
      <c r="Z719" s="6"/>
      <c r="AG719" t="str">
        <f t="shared" si="113"/>
        <v/>
      </c>
      <c r="AH719" s="6"/>
      <c r="AO719" t="str">
        <f t="shared" si="114"/>
        <v/>
      </c>
      <c r="AP719" s="6"/>
      <c r="AW719" t="str">
        <f t="shared" si="115"/>
        <v/>
      </c>
      <c r="AX719" s="6"/>
      <c r="BE719" t="str">
        <f t="shared" si="116"/>
        <v/>
      </c>
      <c r="BF719" s="6"/>
      <c r="BM719" t="str">
        <f t="shared" si="117"/>
        <v/>
      </c>
      <c r="BN719" s="6"/>
      <c r="BU719" t="str">
        <f t="shared" si="118"/>
        <v/>
      </c>
      <c r="BV719" s="6"/>
      <c r="CC719" t="str">
        <f t="shared" si="119"/>
        <v/>
      </c>
    </row>
    <row r="720" spans="2:81" x14ac:dyDescent="0.35">
      <c r="B720" s="6"/>
      <c r="I720" t="str">
        <f t="shared" si="110"/>
        <v/>
      </c>
      <c r="J720" s="6"/>
      <c r="Q720" t="str">
        <f t="shared" si="111"/>
        <v/>
      </c>
      <c r="R720" s="6"/>
      <c r="Y720" t="str">
        <f t="shared" si="112"/>
        <v/>
      </c>
      <c r="Z720" s="6"/>
      <c r="AG720" t="str">
        <f t="shared" si="113"/>
        <v/>
      </c>
      <c r="AH720" s="6"/>
      <c r="AO720" t="str">
        <f t="shared" si="114"/>
        <v/>
      </c>
      <c r="AP720" s="6"/>
      <c r="AW720" t="str">
        <f t="shared" si="115"/>
        <v/>
      </c>
      <c r="AX720" s="6"/>
      <c r="BE720" t="str">
        <f t="shared" si="116"/>
        <v/>
      </c>
      <c r="BF720" s="6"/>
      <c r="BM720" t="str">
        <f t="shared" si="117"/>
        <v/>
      </c>
      <c r="BN720" s="6"/>
      <c r="BU720" t="str">
        <f t="shared" si="118"/>
        <v/>
      </c>
      <c r="BV720" s="6"/>
      <c r="CC720" t="str">
        <f t="shared" si="119"/>
        <v/>
      </c>
    </row>
    <row r="721" spans="2:81" x14ac:dyDescent="0.35">
      <c r="B721" s="6"/>
      <c r="I721" t="str">
        <f t="shared" si="110"/>
        <v/>
      </c>
      <c r="J721" s="6"/>
      <c r="Q721" t="str">
        <f t="shared" si="111"/>
        <v/>
      </c>
      <c r="R721" s="6"/>
      <c r="Y721" t="str">
        <f t="shared" si="112"/>
        <v/>
      </c>
      <c r="Z721" s="6"/>
      <c r="AG721" t="str">
        <f t="shared" si="113"/>
        <v/>
      </c>
      <c r="AH721" s="6"/>
      <c r="AO721" t="str">
        <f t="shared" si="114"/>
        <v/>
      </c>
      <c r="AP721" s="6"/>
      <c r="AW721" t="str">
        <f t="shared" si="115"/>
        <v/>
      </c>
      <c r="AX721" s="6"/>
      <c r="BE721" t="str">
        <f t="shared" si="116"/>
        <v/>
      </c>
      <c r="BF721" s="6"/>
      <c r="BM721" t="str">
        <f t="shared" si="117"/>
        <v/>
      </c>
      <c r="BN721" s="6"/>
      <c r="BU721" t="str">
        <f t="shared" si="118"/>
        <v/>
      </c>
      <c r="BV721" s="6"/>
      <c r="CC721" t="str">
        <f t="shared" si="119"/>
        <v/>
      </c>
    </row>
    <row r="722" spans="2:81" x14ac:dyDescent="0.35">
      <c r="B722" s="6"/>
      <c r="I722" t="str">
        <f t="shared" si="110"/>
        <v/>
      </c>
      <c r="J722" s="6"/>
      <c r="Q722" t="str">
        <f t="shared" si="111"/>
        <v/>
      </c>
      <c r="R722" s="6"/>
      <c r="Y722" t="str">
        <f t="shared" si="112"/>
        <v/>
      </c>
      <c r="Z722" s="6"/>
      <c r="AG722" t="str">
        <f t="shared" si="113"/>
        <v/>
      </c>
      <c r="AH722" s="6"/>
      <c r="AO722" t="str">
        <f t="shared" si="114"/>
        <v/>
      </c>
      <c r="AP722" s="6"/>
      <c r="AW722" t="str">
        <f t="shared" si="115"/>
        <v/>
      </c>
      <c r="AX722" s="6"/>
      <c r="BE722" t="str">
        <f t="shared" si="116"/>
        <v/>
      </c>
      <c r="BF722" s="6"/>
      <c r="BM722" t="str">
        <f t="shared" si="117"/>
        <v/>
      </c>
      <c r="BN722" s="6"/>
      <c r="BU722" t="str">
        <f t="shared" si="118"/>
        <v/>
      </c>
      <c r="BV722" s="6"/>
      <c r="CC722" t="str">
        <f t="shared" si="119"/>
        <v/>
      </c>
    </row>
    <row r="723" spans="2:81" x14ac:dyDescent="0.35">
      <c r="B723" s="6"/>
      <c r="I723" t="str">
        <f t="shared" si="110"/>
        <v/>
      </c>
      <c r="J723" s="6"/>
      <c r="Q723" t="str">
        <f t="shared" si="111"/>
        <v/>
      </c>
      <c r="R723" s="6"/>
      <c r="Y723" t="str">
        <f t="shared" si="112"/>
        <v/>
      </c>
      <c r="Z723" s="6"/>
      <c r="AG723" t="str">
        <f t="shared" si="113"/>
        <v/>
      </c>
      <c r="AH723" s="6"/>
      <c r="AO723" t="str">
        <f t="shared" si="114"/>
        <v/>
      </c>
      <c r="AP723" s="6"/>
      <c r="AW723" t="str">
        <f t="shared" si="115"/>
        <v/>
      </c>
      <c r="AX723" s="6"/>
      <c r="BE723" t="str">
        <f t="shared" si="116"/>
        <v/>
      </c>
      <c r="BF723" s="6"/>
      <c r="BM723" t="str">
        <f t="shared" si="117"/>
        <v/>
      </c>
      <c r="BN723" s="6"/>
      <c r="BU723" t="str">
        <f t="shared" si="118"/>
        <v/>
      </c>
      <c r="BV723" s="6"/>
      <c r="CC723" t="str">
        <f t="shared" si="119"/>
        <v/>
      </c>
    </row>
    <row r="724" spans="2:81" x14ac:dyDescent="0.35">
      <c r="B724" s="6"/>
      <c r="I724" t="str">
        <f t="shared" si="110"/>
        <v/>
      </c>
      <c r="J724" s="6"/>
      <c r="Q724" t="str">
        <f t="shared" si="111"/>
        <v/>
      </c>
      <c r="R724" s="6"/>
      <c r="Y724" t="str">
        <f t="shared" si="112"/>
        <v/>
      </c>
      <c r="Z724" s="6"/>
      <c r="AG724" t="str">
        <f t="shared" si="113"/>
        <v/>
      </c>
      <c r="AH724" s="6"/>
      <c r="AO724" t="str">
        <f t="shared" si="114"/>
        <v/>
      </c>
      <c r="AP724" s="6"/>
      <c r="AW724" t="str">
        <f t="shared" si="115"/>
        <v/>
      </c>
      <c r="AX724" s="6"/>
      <c r="BE724" t="str">
        <f t="shared" si="116"/>
        <v/>
      </c>
      <c r="BF724" s="6"/>
      <c r="BM724" t="str">
        <f t="shared" si="117"/>
        <v/>
      </c>
      <c r="BN724" s="6"/>
      <c r="BU724" t="str">
        <f t="shared" si="118"/>
        <v/>
      </c>
      <c r="BV724" s="6"/>
      <c r="CC724" t="str">
        <f t="shared" si="119"/>
        <v/>
      </c>
    </row>
    <row r="725" spans="2:81" x14ac:dyDescent="0.35">
      <c r="B725" s="6"/>
      <c r="I725" t="str">
        <f t="shared" si="110"/>
        <v/>
      </c>
      <c r="J725" s="6"/>
      <c r="Q725" t="str">
        <f t="shared" si="111"/>
        <v/>
      </c>
      <c r="R725" s="6"/>
      <c r="Y725" t="str">
        <f t="shared" si="112"/>
        <v/>
      </c>
      <c r="Z725" s="6"/>
      <c r="AG725" t="str">
        <f t="shared" si="113"/>
        <v/>
      </c>
      <c r="AH725" s="6"/>
      <c r="AO725" t="str">
        <f t="shared" si="114"/>
        <v/>
      </c>
      <c r="AP725" s="6"/>
      <c r="AW725" t="str">
        <f t="shared" si="115"/>
        <v/>
      </c>
      <c r="AX725" s="6"/>
      <c r="BE725" t="str">
        <f t="shared" si="116"/>
        <v/>
      </c>
      <c r="BF725" s="6"/>
      <c r="BM725" t="str">
        <f t="shared" si="117"/>
        <v/>
      </c>
      <c r="BN725" s="6"/>
      <c r="BU725" t="str">
        <f t="shared" si="118"/>
        <v/>
      </c>
      <c r="BV725" s="6"/>
      <c r="CC725" t="str">
        <f t="shared" si="119"/>
        <v/>
      </c>
    </row>
    <row r="726" spans="2:81" x14ac:dyDescent="0.35">
      <c r="B726" s="6"/>
      <c r="I726" t="str">
        <f t="shared" si="110"/>
        <v/>
      </c>
      <c r="J726" s="6"/>
      <c r="Q726" t="str">
        <f t="shared" si="111"/>
        <v/>
      </c>
      <c r="R726" s="6"/>
      <c r="Y726" t="str">
        <f t="shared" si="112"/>
        <v/>
      </c>
      <c r="Z726" s="6"/>
      <c r="AG726" t="str">
        <f t="shared" si="113"/>
        <v/>
      </c>
      <c r="AH726" s="6"/>
      <c r="AO726" t="str">
        <f t="shared" si="114"/>
        <v/>
      </c>
      <c r="AP726" s="6"/>
      <c r="AW726" t="str">
        <f t="shared" si="115"/>
        <v/>
      </c>
      <c r="AX726" s="6"/>
      <c r="BE726" t="str">
        <f t="shared" si="116"/>
        <v/>
      </c>
      <c r="BF726" s="6"/>
      <c r="BM726" t="str">
        <f t="shared" si="117"/>
        <v/>
      </c>
      <c r="BN726" s="6"/>
      <c r="BU726" t="str">
        <f t="shared" si="118"/>
        <v/>
      </c>
      <c r="BV726" s="6"/>
      <c r="CC726" t="str">
        <f t="shared" si="119"/>
        <v/>
      </c>
    </row>
    <row r="727" spans="2:81" x14ac:dyDescent="0.35">
      <c r="B727" s="6"/>
      <c r="I727" t="str">
        <f t="shared" si="110"/>
        <v/>
      </c>
      <c r="J727" s="6"/>
      <c r="Q727" t="str">
        <f t="shared" si="111"/>
        <v/>
      </c>
      <c r="R727" s="6"/>
      <c r="Y727" t="str">
        <f t="shared" si="112"/>
        <v/>
      </c>
      <c r="Z727" s="6"/>
      <c r="AG727" t="str">
        <f t="shared" si="113"/>
        <v/>
      </c>
      <c r="AH727" s="6"/>
      <c r="AO727" t="str">
        <f t="shared" si="114"/>
        <v/>
      </c>
      <c r="AP727" s="6"/>
      <c r="AW727" t="str">
        <f t="shared" si="115"/>
        <v/>
      </c>
      <c r="AX727" s="6"/>
      <c r="BE727" t="str">
        <f t="shared" si="116"/>
        <v/>
      </c>
      <c r="BF727" s="6"/>
      <c r="BM727" t="str">
        <f t="shared" si="117"/>
        <v/>
      </c>
      <c r="BN727" s="6"/>
      <c r="BU727" t="str">
        <f t="shared" si="118"/>
        <v/>
      </c>
      <c r="BV727" s="6"/>
      <c r="CC727" t="str">
        <f t="shared" si="119"/>
        <v/>
      </c>
    </row>
    <row r="728" spans="2:81" x14ac:dyDescent="0.35">
      <c r="B728" s="6"/>
      <c r="I728" t="str">
        <f t="shared" si="110"/>
        <v/>
      </c>
      <c r="J728" s="6"/>
      <c r="Q728" t="str">
        <f t="shared" si="111"/>
        <v/>
      </c>
      <c r="R728" s="6"/>
      <c r="Y728" t="str">
        <f t="shared" si="112"/>
        <v/>
      </c>
      <c r="Z728" s="6"/>
      <c r="AG728" t="str">
        <f t="shared" si="113"/>
        <v/>
      </c>
      <c r="AH728" s="6"/>
      <c r="AO728" t="str">
        <f t="shared" si="114"/>
        <v/>
      </c>
      <c r="AP728" s="6"/>
      <c r="AW728" t="str">
        <f t="shared" si="115"/>
        <v/>
      </c>
      <c r="AX728" s="6"/>
      <c r="BE728" t="str">
        <f t="shared" si="116"/>
        <v/>
      </c>
      <c r="BF728" s="6"/>
      <c r="BM728" t="str">
        <f t="shared" si="117"/>
        <v/>
      </c>
      <c r="BN728" s="6"/>
      <c r="BU728" t="str">
        <f t="shared" si="118"/>
        <v/>
      </c>
      <c r="BV728" s="6"/>
      <c r="CC728" t="str">
        <f t="shared" si="119"/>
        <v/>
      </c>
    </row>
    <row r="729" spans="2:81" x14ac:dyDescent="0.35">
      <c r="B729" s="6"/>
      <c r="I729" t="str">
        <f t="shared" si="110"/>
        <v/>
      </c>
      <c r="J729" s="6"/>
      <c r="Q729" t="str">
        <f t="shared" si="111"/>
        <v/>
      </c>
      <c r="R729" s="6"/>
      <c r="Y729" t="str">
        <f t="shared" si="112"/>
        <v/>
      </c>
      <c r="Z729" s="6"/>
      <c r="AG729" t="str">
        <f t="shared" si="113"/>
        <v/>
      </c>
      <c r="AH729" s="6"/>
      <c r="AO729" t="str">
        <f t="shared" si="114"/>
        <v/>
      </c>
      <c r="AP729" s="6"/>
      <c r="AW729" t="str">
        <f t="shared" si="115"/>
        <v/>
      </c>
      <c r="AX729" s="6"/>
      <c r="BE729" t="str">
        <f t="shared" si="116"/>
        <v/>
      </c>
      <c r="BF729" s="6"/>
      <c r="BM729" t="str">
        <f t="shared" si="117"/>
        <v/>
      </c>
      <c r="BN729" s="6"/>
      <c r="BU729" t="str">
        <f t="shared" si="118"/>
        <v/>
      </c>
      <c r="BV729" s="6"/>
      <c r="CC729" t="str">
        <f t="shared" si="119"/>
        <v/>
      </c>
    </row>
    <row r="730" spans="2:81" x14ac:dyDescent="0.35">
      <c r="B730" s="6"/>
      <c r="I730" t="str">
        <f t="shared" si="110"/>
        <v/>
      </c>
      <c r="J730" s="6"/>
      <c r="Q730" t="str">
        <f t="shared" si="111"/>
        <v/>
      </c>
      <c r="R730" s="6"/>
      <c r="Y730" t="str">
        <f t="shared" si="112"/>
        <v/>
      </c>
      <c r="Z730" s="6"/>
      <c r="AG730" t="str">
        <f t="shared" si="113"/>
        <v/>
      </c>
      <c r="AH730" s="6"/>
      <c r="AO730" t="str">
        <f t="shared" si="114"/>
        <v/>
      </c>
      <c r="AP730" s="6"/>
      <c r="AW730" t="str">
        <f t="shared" si="115"/>
        <v/>
      </c>
      <c r="AX730" s="6"/>
      <c r="BE730" t="str">
        <f t="shared" si="116"/>
        <v/>
      </c>
      <c r="BF730" s="6"/>
      <c r="BM730" t="str">
        <f t="shared" si="117"/>
        <v/>
      </c>
      <c r="BN730" s="6"/>
      <c r="BU730" t="str">
        <f t="shared" si="118"/>
        <v/>
      </c>
      <c r="BV730" s="6"/>
      <c r="CC730" t="str">
        <f t="shared" si="119"/>
        <v/>
      </c>
    </row>
    <row r="731" spans="2:81" x14ac:dyDescent="0.35">
      <c r="B731" s="6"/>
      <c r="I731" t="str">
        <f t="shared" si="110"/>
        <v/>
      </c>
      <c r="J731" s="6"/>
      <c r="Q731" t="str">
        <f t="shared" si="111"/>
        <v/>
      </c>
      <c r="R731" s="6"/>
      <c r="Y731" t="str">
        <f t="shared" si="112"/>
        <v/>
      </c>
      <c r="Z731" s="6"/>
      <c r="AG731" t="str">
        <f t="shared" si="113"/>
        <v/>
      </c>
      <c r="AH731" s="6"/>
      <c r="AO731" t="str">
        <f t="shared" si="114"/>
        <v/>
      </c>
      <c r="AP731" s="6"/>
      <c r="AW731" t="str">
        <f t="shared" si="115"/>
        <v/>
      </c>
      <c r="AX731" s="6"/>
      <c r="BE731" t="str">
        <f t="shared" si="116"/>
        <v/>
      </c>
      <c r="BF731" s="6"/>
      <c r="BM731" t="str">
        <f t="shared" si="117"/>
        <v/>
      </c>
      <c r="BN731" s="6"/>
      <c r="BU731" t="str">
        <f t="shared" si="118"/>
        <v/>
      </c>
      <c r="BV731" s="6"/>
      <c r="CC731" t="str">
        <f t="shared" si="119"/>
        <v/>
      </c>
    </row>
    <row r="732" spans="2:81" x14ac:dyDescent="0.35">
      <c r="B732" s="6"/>
      <c r="I732" t="str">
        <f t="shared" si="110"/>
        <v/>
      </c>
      <c r="J732" s="6"/>
      <c r="Q732" t="str">
        <f t="shared" si="111"/>
        <v/>
      </c>
      <c r="R732" s="6"/>
      <c r="Y732" t="str">
        <f t="shared" si="112"/>
        <v/>
      </c>
      <c r="Z732" s="6"/>
      <c r="AG732" t="str">
        <f t="shared" si="113"/>
        <v/>
      </c>
      <c r="AH732" s="6"/>
      <c r="AO732" t="str">
        <f t="shared" si="114"/>
        <v/>
      </c>
      <c r="AP732" s="6"/>
      <c r="AW732" t="str">
        <f t="shared" si="115"/>
        <v/>
      </c>
      <c r="AX732" s="6"/>
      <c r="BE732" t="str">
        <f t="shared" si="116"/>
        <v/>
      </c>
      <c r="BF732" s="6"/>
      <c r="BM732" t="str">
        <f t="shared" si="117"/>
        <v/>
      </c>
      <c r="BN732" s="6"/>
      <c r="BU732" t="str">
        <f t="shared" si="118"/>
        <v/>
      </c>
      <c r="BV732" s="6"/>
      <c r="CC732" t="str">
        <f t="shared" si="119"/>
        <v/>
      </c>
    </row>
    <row r="733" spans="2:81" x14ac:dyDescent="0.35">
      <c r="B733" s="6"/>
      <c r="I733" t="str">
        <f t="shared" si="110"/>
        <v/>
      </c>
      <c r="J733" s="6"/>
      <c r="Q733" t="str">
        <f t="shared" si="111"/>
        <v/>
      </c>
      <c r="R733" s="6"/>
      <c r="Y733" t="str">
        <f t="shared" si="112"/>
        <v/>
      </c>
      <c r="Z733" s="6"/>
      <c r="AG733" t="str">
        <f t="shared" si="113"/>
        <v/>
      </c>
      <c r="AH733" s="6"/>
      <c r="AO733" t="str">
        <f t="shared" si="114"/>
        <v/>
      </c>
      <c r="AP733" s="6"/>
      <c r="AW733" t="str">
        <f t="shared" si="115"/>
        <v/>
      </c>
      <c r="AX733" s="6"/>
      <c r="BE733" t="str">
        <f t="shared" si="116"/>
        <v/>
      </c>
      <c r="BF733" s="6"/>
      <c r="BM733" t="str">
        <f t="shared" si="117"/>
        <v/>
      </c>
      <c r="BN733" s="6"/>
      <c r="BU733" t="str">
        <f t="shared" si="118"/>
        <v/>
      </c>
      <c r="BV733" s="6"/>
      <c r="CC733" t="str">
        <f t="shared" si="119"/>
        <v/>
      </c>
    </row>
    <row r="734" spans="2:81" x14ac:dyDescent="0.35">
      <c r="B734" s="6"/>
      <c r="I734" t="str">
        <f t="shared" si="110"/>
        <v/>
      </c>
      <c r="J734" s="6"/>
      <c r="Q734" t="str">
        <f t="shared" si="111"/>
        <v/>
      </c>
      <c r="R734" s="6"/>
      <c r="Y734" t="str">
        <f t="shared" si="112"/>
        <v/>
      </c>
      <c r="Z734" s="6"/>
      <c r="AG734" t="str">
        <f t="shared" si="113"/>
        <v/>
      </c>
      <c r="AH734" s="6"/>
      <c r="AO734" t="str">
        <f t="shared" si="114"/>
        <v/>
      </c>
      <c r="AP734" s="6"/>
      <c r="AW734" t="str">
        <f t="shared" si="115"/>
        <v/>
      </c>
      <c r="AX734" s="6"/>
      <c r="BE734" t="str">
        <f t="shared" si="116"/>
        <v/>
      </c>
      <c r="BF734" s="6"/>
      <c r="BM734" t="str">
        <f t="shared" si="117"/>
        <v/>
      </c>
      <c r="BN734" s="6"/>
      <c r="BU734" t="str">
        <f t="shared" si="118"/>
        <v/>
      </c>
      <c r="BV734" s="6"/>
      <c r="CC734" t="str">
        <f t="shared" si="119"/>
        <v/>
      </c>
    </row>
    <row r="735" spans="2:81" x14ac:dyDescent="0.35">
      <c r="B735" s="6"/>
      <c r="I735" t="str">
        <f t="shared" si="110"/>
        <v/>
      </c>
      <c r="J735" s="6"/>
      <c r="Q735" t="str">
        <f t="shared" si="111"/>
        <v/>
      </c>
      <c r="R735" s="6"/>
      <c r="Y735" t="str">
        <f t="shared" si="112"/>
        <v/>
      </c>
      <c r="Z735" s="6"/>
      <c r="AG735" t="str">
        <f t="shared" si="113"/>
        <v/>
      </c>
      <c r="AH735" s="6"/>
      <c r="AO735" t="str">
        <f t="shared" si="114"/>
        <v/>
      </c>
      <c r="AP735" s="6"/>
      <c r="AW735" t="str">
        <f t="shared" si="115"/>
        <v/>
      </c>
      <c r="AX735" s="6"/>
      <c r="BE735" t="str">
        <f t="shared" si="116"/>
        <v/>
      </c>
      <c r="BF735" s="6"/>
      <c r="BM735" t="str">
        <f t="shared" si="117"/>
        <v/>
      </c>
      <c r="BN735" s="6"/>
      <c r="BU735" t="str">
        <f t="shared" si="118"/>
        <v/>
      </c>
      <c r="BV735" s="6"/>
      <c r="CC735" t="str">
        <f t="shared" si="119"/>
        <v/>
      </c>
    </row>
    <row r="736" spans="2:81" x14ac:dyDescent="0.35">
      <c r="B736" s="6"/>
      <c r="I736" t="str">
        <f t="shared" si="110"/>
        <v/>
      </c>
      <c r="J736" s="6"/>
      <c r="Q736" t="str">
        <f t="shared" si="111"/>
        <v/>
      </c>
      <c r="R736" s="6"/>
      <c r="Y736" t="str">
        <f t="shared" si="112"/>
        <v/>
      </c>
      <c r="Z736" s="6"/>
      <c r="AG736" t="str">
        <f t="shared" si="113"/>
        <v/>
      </c>
      <c r="AH736" s="6"/>
      <c r="AO736" t="str">
        <f t="shared" si="114"/>
        <v/>
      </c>
      <c r="AP736" s="6"/>
      <c r="AW736" t="str">
        <f t="shared" si="115"/>
        <v/>
      </c>
      <c r="AX736" s="6"/>
      <c r="BE736" t="str">
        <f t="shared" si="116"/>
        <v/>
      </c>
      <c r="BF736" s="6"/>
      <c r="BM736" t="str">
        <f t="shared" si="117"/>
        <v/>
      </c>
      <c r="BN736" s="6"/>
      <c r="BU736" t="str">
        <f t="shared" si="118"/>
        <v/>
      </c>
      <c r="BV736" s="6"/>
      <c r="CC736" t="str">
        <f t="shared" si="119"/>
        <v/>
      </c>
    </row>
    <row r="737" spans="2:81" x14ac:dyDescent="0.35">
      <c r="B737" s="6"/>
      <c r="I737" t="str">
        <f t="shared" si="110"/>
        <v/>
      </c>
      <c r="J737" s="6"/>
      <c r="Q737" t="str">
        <f t="shared" si="111"/>
        <v/>
      </c>
      <c r="R737" s="6"/>
      <c r="Y737" t="str">
        <f t="shared" si="112"/>
        <v/>
      </c>
      <c r="Z737" s="6"/>
      <c r="AG737" t="str">
        <f t="shared" si="113"/>
        <v/>
      </c>
      <c r="AH737" s="6"/>
      <c r="AO737" t="str">
        <f t="shared" si="114"/>
        <v/>
      </c>
      <c r="AP737" s="6"/>
      <c r="AW737" t="str">
        <f t="shared" si="115"/>
        <v/>
      </c>
      <c r="AX737" s="6"/>
      <c r="BE737" t="str">
        <f t="shared" si="116"/>
        <v/>
      </c>
      <c r="BF737" s="6"/>
      <c r="BM737" t="str">
        <f t="shared" si="117"/>
        <v/>
      </c>
      <c r="BN737" s="6"/>
      <c r="BU737" t="str">
        <f t="shared" si="118"/>
        <v/>
      </c>
      <c r="BV737" s="6"/>
      <c r="CC737" t="str">
        <f t="shared" si="119"/>
        <v/>
      </c>
    </row>
    <row r="738" spans="2:81" x14ac:dyDescent="0.35">
      <c r="B738" s="6"/>
      <c r="I738" t="str">
        <f t="shared" si="110"/>
        <v/>
      </c>
      <c r="J738" s="6"/>
      <c r="Q738" t="str">
        <f t="shared" si="111"/>
        <v/>
      </c>
      <c r="R738" s="6"/>
      <c r="Y738" t="str">
        <f t="shared" si="112"/>
        <v/>
      </c>
      <c r="Z738" s="6"/>
      <c r="AG738" t="str">
        <f t="shared" si="113"/>
        <v/>
      </c>
      <c r="AH738" s="6"/>
      <c r="AO738" t="str">
        <f t="shared" si="114"/>
        <v/>
      </c>
      <c r="AP738" s="6"/>
      <c r="AW738" t="str">
        <f t="shared" si="115"/>
        <v/>
      </c>
      <c r="AX738" s="6"/>
      <c r="BE738" t="str">
        <f t="shared" si="116"/>
        <v/>
      </c>
      <c r="BF738" s="6"/>
      <c r="BM738" t="str">
        <f t="shared" si="117"/>
        <v/>
      </c>
      <c r="BN738" s="6"/>
      <c r="BU738" t="str">
        <f t="shared" si="118"/>
        <v/>
      </c>
      <c r="BV738" s="6"/>
      <c r="CC738" t="str">
        <f t="shared" si="119"/>
        <v/>
      </c>
    </row>
    <row r="739" spans="2:81" x14ac:dyDescent="0.35">
      <c r="B739" s="6"/>
      <c r="I739" t="str">
        <f t="shared" si="110"/>
        <v/>
      </c>
      <c r="J739" s="6"/>
      <c r="Q739" t="str">
        <f t="shared" si="111"/>
        <v/>
      </c>
      <c r="R739" s="6"/>
      <c r="Y739" t="str">
        <f t="shared" si="112"/>
        <v/>
      </c>
      <c r="Z739" s="6"/>
      <c r="AG739" t="str">
        <f t="shared" si="113"/>
        <v/>
      </c>
      <c r="AH739" s="6"/>
      <c r="AO739" t="str">
        <f t="shared" si="114"/>
        <v/>
      </c>
      <c r="AP739" s="6"/>
      <c r="AW739" t="str">
        <f t="shared" si="115"/>
        <v/>
      </c>
      <c r="AX739" s="6"/>
      <c r="BE739" t="str">
        <f t="shared" si="116"/>
        <v/>
      </c>
      <c r="BF739" s="6"/>
      <c r="BM739" t="str">
        <f t="shared" si="117"/>
        <v/>
      </c>
      <c r="BN739" s="6"/>
      <c r="BU739" t="str">
        <f t="shared" si="118"/>
        <v/>
      </c>
      <c r="BV739" s="6"/>
      <c r="CC739" t="str">
        <f t="shared" si="119"/>
        <v/>
      </c>
    </row>
    <row r="740" spans="2:81" x14ac:dyDescent="0.35">
      <c r="B740" s="6"/>
      <c r="I740" t="str">
        <f t="shared" si="110"/>
        <v/>
      </c>
      <c r="J740" s="6"/>
      <c r="Q740" t="str">
        <f t="shared" si="111"/>
        <v/>
      </c>
      <c r="R740" s="6"/>
      <c r="Y740" t="str">
        <f t="shared" si="112"/>
        <v/>
      </c>
      <c r="Z740" s="6"/>
      <c r="AG740" t="str">
        <f t="shared" si="113"/>
        <v/>
      </c>
      <c r="AH740" s="6"/>
      <c r="AO740" t="str">
        <f t="shared" si="114"/>
        <v/>
      </c>
      <c r="AP740" s="6"/>
      <c r="AW740" t="str">
        <f t="shared" si="115"/>
        <v/>
      </c>
      <c r="AX740" s="6"/>
      <c r="BE740" t="str">
        <f t="shared" si="116"/>
        <v/>
      </c>
      <c r="BF740" s="6"/>
      <c r="BM740" t="str">
        <f t="shared" si="117"/>
        <v/>
      </c>
      <c r="BN740" s="6"/>
      <c r="BU740" t="str">
        <f t="shared" si="118"/>
        <v/>
      </c>
      <c r="BV740" s="6"/>
      <c r="CC740" t="str">
        <f t="shared" si="119"/>
        <v/>
      </c>
    </row>
    <row r="741" spans="2:81" x14ac:dyDescent="0.35">
      <c r="B741" s="6"/>
      <c r="I741" t="str">
        <f t="shared" si="110"/>
        <v/>
      </c>
      <c r="J741" s="6"/>
      <c r="Q741" t="str">
        <f t="shared" si="111"/>
        <v/>
      </c>
      <c r="R741" s="6"/>
      <c r="Y741" t="str">
        <f t="shared" si="112"/>
        <v/>
      </c>
      <c r="Z741" s="6"/>
      <c r="AG741" t="str">
        <f t="shared" si="113"/>
        <v/>
      </c>
      <c r="AH741" s="6"/>
      <c r="AO741" t="str">
        <f t="shared" si="114"/>
        <v/>
      </c>
      <c r="AP741" s="6"/>
      <c r="AW741" t="str">
        <f t="shared" si="115"/>
        <v/>
      </c>
      <c r="AX741" s="6"/>
      <c r="BE741" t="str">
        <f t="shared" si="116"/>
        <v/>
      </c>
      <c r="BF741" s="6"/>
      <c r="BM741" t="str">
        <f t="shared" si="117"/>
        <v/>
      </c>
      <c r="BN741" s="6"/>
      <c r="BU741" t="str">
        <f t="shared" si="118"/>
        <v/>
      </c>
      <c r="BV741" s="6"/>
      <c r="CC741" t="str">
        <f t="shared" si="119"/>
        <v/>
      </c>
    </row>
    <row r="742" spans="2:81" x14ac:dyDescent="0.35">
      <c r="B742" s="6"/>
      <c r="I742" t="str">
        <f t="shared" si="110"/>
        <v/>
      </c>
      <c r="J742" s="6"/>
      <c r="Q742" t="str">
        <f t="shared" si="111"/>
        <v/>
      </c>
      <c r="R742" s="6"/>
      <c r="Y742" t="str">
        <f t="shared" si="112"/>
        <v/>
      </c>
      <c r="Z742" s="6"/>
      <c r="AG742" t="str">
        <f t="shared" si="113"/>
        <v/>
      </c>
      <c r="AH742" s="6"/>
      <c r="AO742" t="str">
        <f t="shared" si="114"/>
        <v/>
      </c>
      <c r="AP742" s="6"/>
      <c r="AW742" t="str">
        <f t="shared" si="115"/>
        <v/>
      </c>
      <c r="AX742" s="6"/>
      <c r="BE742" t="str">
        <f t="shared" si="116"/>
        <v/>
      </c>
      <c r="BF742" s="6"/>
      <c r="BM742" t="str">
        <f t="shared" si="117"/>
        <v/>
      </c>
      <c r="BN742" s="6"/>
      <c r="BU742" t="str">
        <f t="shared" si="118"/>
        <v/>
      </c>
      <c r="BV742" s="6"/>
      <c r="CC742" t="str">
        <f t="shared" si="119"/>
        <v/>
      </c>
    </row>
    <row r="743" spans="2:81" x14ac:dyDescent="0.35">
      <c r="B743" s="6"/>
      <c r="I743" t="str">
        <f t="shared" si="110"/>
        <v/>
      </c>
      <c r="J743" s="6"/>
      <c r="Q743" t="str">
        <f t="shared" si="111"/>
        <v/>
      </c>
      <c r="R743" s="6"/>
      <c r="Y743" t="str">
        <f t="shared" si="112"/>
        <v/>
      </c>
      <c r="Z743" s="6"/>
      <c r="AG743" t="str">
        <f t="shared" si="113"/>
        <v/>
      </c>
      <c r="AH743" s="6"/>
      <c r="AO743" t="str">
        <f t="shared" si="114"/>
        <v/>
      </c>
      <c r="AP743" s="6"/>
      <c r="AW743" t="str">
        <f t="shared" si="115"/>
        <v/>
      </c>
      <c r="AX743" s="6"/>
      <c r="BE743" t="str">
        <f t="shared" si="116"/>
        <v/>
      </c>
      <c r="BF743" s="6"/>
      <c r="BM743" t="str">
        <f t="shared" si="117"/>
        <v/>
      </c>
      <c r="BN743" s="6"/>
      <c r="BU743" t="str">
        <f t="shared" si="118"/>
        <v/>
      </c>
      <c r="BV743" s="6"/>
      <c r="CC743" t="str">
        <f t="shared" si="119"/>
        <v/>
      </c>
    </row>
    <row r="744" spans="2:81" x14ac:dyDescent="0.35">
      <c r="B744" s="6"/>
      <c r="I744" t="str">
        <f t="shared" si="110"/>
        <v/>
      </c>
      <c r="J744" s="6"/>
      <c r="Q744" t="str">
        <f t="shared" si="111"/>
        <v/>
      </c>
      <c r="R744" s="6"/>
      <c r="Y744" t="str">
        <f t="shared" si="112"/>
        <v/>
      </c>
      <c r="Z744" s="6"/>
      <c r="AG744" t="str">
        <f t="shared" si="113"/>
        <v/>
      </c>
      <c r="AH744" s="6"/>
      <c r="AO744" t="str">
        <f t="shared" si="114"/>
        <v/>
      </c>
      <c r="AP744" s="6"/>
      <c r="AW744" t="str">
        <f t="shared" si="115"/>
        <v/>
      </c>
      <c r="AX744" s="6"/>
      <c r="BE744" t="str">
        <f t="shared" si="116"/>
        <v/>
      </c>
      <c r="BF744" s="6"/>
      <c r="BM744" t="str">
        <f t="shared" si="117"/>
        <v/>
      </c>
      <c r="BN744" s="6"/>
      <c r="BU744" t="str">
        <f t="shared" si="118"/>
        <v/>
      </c>
      <c r="BV744" s="6"/>
      <c r="CC744" t="str">
        <f t="shared" si="119"/>
        <v/>
      </c>
    </row>
    <row r="745" spans="2:81" x14ac:dyDescent="0.35">
      <c r="B745" s="6"/>
      <c r="I745" t="str">
        <f t="shared" si="110"/>
        <v/>
      </c>
      <c r="J745" s="6"/>
      <c r="Q745" t="str">
        <f t="shared" si="111"/>
        <v/>
      </c>
      <c r="R745" s="6"/>
      <c r="Y745" t="str">
        <f t="shared" si="112"/>
        <v/>
      </c>
      <c r="Z745" s="6"/>
      <c r="AG745" t="str">
        <f t="shared" si="113"/>
        <v/>
      </c>
      <c r="AH745" s="6"/>
      <c r="AO745" t="str">
        <f t="shared" si="114"/>
        <v/>
      </c>
      <c r="AP745" s="6"/>
      <c r="AW745" t="str">
        <f t="shared" si="115"/>
        <v/>
      </c>
      <c r="AX745" s="6"/>
      <c r="BE745" t="str">
        <f t="shared" si="116"/>
        <v/>
      </c>
      <c r="BF745" s="6"/>
      <c r="BM745" t="str">
        <f t="shared" si="117"/>
        <v/>
      </c>
      <c r="BN745" s="6"/>
      <c r="BU745" t="str">
        <f t="shared" si="118"/>
        <v/>
      </c>
      <c r="BV745" s="6"/>
      <c r="CC745" t="str">
        <f t="shared" si="119"/>
        <v/>
      </c>
    </row>
    <row r="746" spans="2:81" x14ac:dyDescent="0.35">
      <c r="B746" s="6"/>
      <c r="I746" t="str">
        <f t="shared" si="110"/>
        <v/>
      </c>
      <c r="J746" s="6"/>
      <c r="Q746" t="str">
        <f t="shared" si="111"/>
        <v/>
      </c>
      <c r="R746" s="6"/>
      <c r="Y746" t="str">
        <f t="shared" si="112"/>
        <v/>
      </c>
      <c r="Z746" s="6"/>
      <c r="AG746" t="str">
        <f t="shared" si="113"/>
        <v/>
      </c>
      <c r="AH746" s="6"/>
      <c r="AO746" t="str">
        <f t="shared" si="114"/>
        <v/>
      </c>
      <c r="AP746" s="6"/>
      <c r="AW746" t="str">
        <f t="shared" si="115"/>
        <v/>
      </c>
      <c r="AX746" s="6"/>
      <c r="BE746" t="str">
        <f t="shared" si="116"/>
        <v/>
      </c>
      <c r="BF746" s="6"/>
      <c r="BM746" t="str">
        <f t="shared" si="117"/>
        <v/>
      </c>
      <c r="BN746" s="6"/>
      <c r="BU746" t="str">
        <f t="shared" si="118"/>
        <v/>
      </c>
      <c r="BV746" s="6"/>
      <c r="CC746" t="str">
        <f t="shared" si="119"/>
        <v/>
      </c>
    </row>
    <row r="747" spans="2:81" x14ac:dyDescent="0.35">
      <c r="B747" s="6"/>
      <c r="I747" t="str">
        <f t="shared" si="110"/>
        <v/>
      </c>
      <c r="J747" s="6"/>
      <c r="Q747" t="str">
        <f t="shared" si="111"/>
        <v/>
      </c>
      <c r="R747" s="6"/>
      <c r="Y747" t="str">
        <f t="shared" si="112"/>
        <v/>
      </c>
      <c r="Z747" s="6"/>
      <c r="AG747" t="str">
        <f t="shared" si="113"/>
        <v/>
      </c>
      <c r="AH747" s="6"/>
      <c r="AO747" t="str">
        <f t="shared" si="114"/>
        <v/>
      </c>
      <c r="AP747" s="6"/>
      <c r="AW747" t="str">
        <f t="shared" si="115"/>
        <v/>
      </c>
      <c r="AX747" s="6"/>
      <c r="BE747" t="str">
        <f t="shared" si="116"/>
        <v/>
      </c>
      <c r="BF747" s="6"/>
      <c r="BM747" t="str">
        <f t="shared" si="117"/>
        <v/>
      </c>
      <c r="BN747" s="6"/>
      <c r="BU747" t="str">
        <f t="shared" si="118"/>
        <v/>
      </c>
      <c r="BV747" s="6"/>
      <c r="CC747" t="str">
        <f t="shared" si="119"/>
        <v/>
      </c>
    </row>
    <row r="748" spans="2:81" x14ac:dyDescent="0.35">
      <c r="B748" s="6"/>
      <c r="I748" t="str">
        <f t="shared" si="110"/>
        <v/>
      </c>
      <c r="J748" s="6"/>
      <c r="Q748" t="str">
        <f t="shared" si="111"/>
        <v/>
      </c>
      <c r="R748" s="6"/>
      <c r="Y748" t="str">
        <f t="shared" si="112"/>
        <v/>
      </c>
      <c r="Z748" s="6"/>
      <c r="AG748" t="str">
        <f t="shared" si="113"/>
        <v/>
      </c>
      <c r="AH748" s="6"/>
      <c r="AO748" t="str">
        <f t="shared" si="114"/>
        <v/>
      </c>
      <c r="AP748" s="6"/>
      <c r="AW748" t="str">
        <f t="shared" si="115"/>
        <v/>
      </c>
      <c r="AX748" s="6"/>
      <c r="BE748" t="str">
        <f t="shared" si="116"/>
        <v/>
      </c>
      <c r="BF748" s="6"/>
      <c r="BM748" t="str">
        <f t="shared" si="117"/>
        <v/>
      </c>
      <c r="BN748" s="6"/>
      <c r="BU748" t="str">
        <f t="shared" si="118"/>
        <v/>
      </c>
      <c r="BV748" s="6"/>
      <c r="CC748" t="str">
        <f t="shared" si="119"/>
        <v/>
      </c>
    </row>
    <row r="749" spans="2:81" x14ac:dyDescent="0.35">
      <c r="B749" s="6"/>
      <c r="I749" t="str">
        <f t="shared" si="110"/>
        <v/>
      </c>
      <c r="J749" s="6"/>
      <c r="Q749" t="str">
        <f t="shared" si="111"/>
        <v/>
      </c>
      <c r="R749" s="6"/>
      <c r="Y749" t="str">
        <f t="shared" si="112"/>
        <v/>
      </c>
      <c r="Z749" s="6"/>
      <c r="AG749" t="str">
        <f t="shared" si="113"/>
        <v/>
      </c>
      <c r="AH749" s="6"/>
      <c r="AO749" t="str">
        <f t="shared" si="114"/>
        <v/>
      </c>
      <c r="AP749" s="6"/>
      <c r="AW749" t="str">
        <f t="shared" si="115"/>
        <v/>
      </c>
      <c r="AX749" s="6"/>
      <c r="BE749" t="str">
        <f t="shared" si="116"/>
        <v/>
      </c>
      <c r="BF749" s="6"/>
      <c r="BM749" t="str">
        <f t="shared" si="117"/>
        <v/>
      </c>
      <c r="BN749" s="6"/>
      <c r="BU749" t="str">
        <f t="shared" si="118"/>
        <v/>
      </c>
      <c r="BV749" s="6"/>
      <c r="CC749" t="str">
        <f t="shared" si="119"/>
        <v/>
      </c>
    </row>
    <row r="750" spans="2:81" x14ac:dyDescent="0.35">
      <c r="B750" s="6"/>
      <c r="I750" t="str">
        <f t="shared" si="110"/>
        <v/>
      </c>
      <c r="J750" s="6"/>
      <c r="Q750" t="str">
        <f t="shared" si="111"/>
        <v/>
      </c>
      <c r="R750" s="6"/>
      <c r="Y750" t="str">
        <f t="shared" si="112"/>
        <v/>
      </c>
      <c r="Z750" s="6"/>
      <c r="AG750" t="str">
        <f t="shared" si="113"/>
        <v/>
      </c>
      <c r="AH750" s="6"/>
      <c r="AO750" t="str">
        <f t="shared" si="114"/>
        <v/>
      </c>
      <c r="AP750" s="6"/>
      <c r="AW750" t="str">
        <f t="shared" si="115"/>
        <v/>
      </c>
      <c r="AX750" s="6"/>
      <c r="BE750" t="str">
        <f t="shared" si="116"/>
        <v/>
      </c>
      <c r="BF750" s="6"/>
      <c r="BM750" t="str">
        <f t="shared" si="117"/>
        <v/>
      </c>
      <c r="BN750" s="6"/>
      <c r="BU750" t="str">
        <f t="shared" si="118"/>
        <v/>
      </c>
      <c r="BV750" s="6"/>
      <c r="CC750" t="str">
        <f t="shared" si="119"/>
        <v/>
      </c>
    </row>
    <row r="751" spans="2:81" x14ac:dyDescent="0.35">
      <c r="B751" s="6"/>
      <c r="I751" t="str">
        <f t="shared" si="110"/>
        <v/>
      </c>
      <c r="J751" s="6"/>
      <c r="Q751" t="str">
        <f t="shared" si="111"/>
        <v/>
      </c>
      <c r="R751" s="6"/>
      <c r="Y751" t="str">
        <f t="shared" si="112"/>
        <v/>
      </c>
      <c r="Z751" s="6"/>
      <c r="AG751" t="str">
        <f t="shared" si="113"/>
        <v/>
      </c>
      <c r="AH751" s="6"/>
      <c r="AO751" t="str">
        <f t="shared" si="114"/>
        <v/>
      </c>
      <c r="AP751" s="6"/>
      <c r="AW751" t="str">
        <f t="shared" si="115"/>
        <v/>
      </c>
      <c r="AX751" s="6"/>
      <c r="BE751" t="str">
        <f t="shared" si="116"/>
        <v/>
      </c>
      <c r="BF751" s="6"/>
      <c r="BM751" t="str">
        <f t="shared" si="117"/>
        <v/>
      </c>
      <c r="BN751" s="6"/>
      <c r="BU751" t="str">
        <f t="shared" si="118"/>
        <v/>
      </c>
      <c r="BV751" s="6"/>
      <c r="CC751" t="str">
        <f t="shared" si="119"/>
        <v/>
      </c>
    </row>
    <row r="752" spans="2:81" x14ac:dyDescent="0.35">
      <c r="B752" s="6"/>
      <c r="I752" t="str">
        <f t="shared" si="110"/>
        <v/>
      </c>
      <c r="J752" s="6"/>
      <c r="Q752" t="str">
        <f t="shared" si="111"/>
        <v/>
      </c>
      <c r="R752" s="6"/>
      <c r="Y752" t="str">
        <f t="shared" si="112"/>
        <v/>
      </c>
      <c r="Z752" s="6"/>
      <c r="AG752" t="str">
        <f t="shared" si="113"/>
        <v/>
      </c>
      <c r="AH752" s="6"/>
      <c r="AO752" t="str">
        <f t="shared" si="114"/>
        <v/>
      </c>
      <c r="AP752" s="6"/>
      <c r="AW752" t="str">
        <f t="shared" si="115"/>
        <v/>
      </c>
      <c r="AX752" s="6"/>
      <c r="BE752" t="str">
        <f t="shared" si="116"/>
        <v/>
      </c>
      <c r="BF752" s="6"/>
      <c r="BM752" t="str">
        <f t="shared" si="117"/>
        <v/>
      </c>
      <c r="BN752" s="6"/>
      <c r="BU752" t="str">
        <f t="shared" si="118"/>
        <v/>
      </c>
      <c r="BV752" s="6"/>
      <c r="CC752" t="str">
        <f t="shared" si="119"/>
        <v/>
      </c>
    </row>
    <row r="753" spans="2:81" x14ac:dyDescent="0.35">
      <c r="B753" s="6"/>
      <c r="I753" t="str">
        <f t="shared" si="110"/>
        <v/>
      </c>
      <c r="J753" s="6"/>
      <c r="Q753" t="str">
        <f t="shared" si="111"/>
        <v/>
      </c>
      <c r="R753" s="6"/>
      <c r="Y753" t="str">
        <f t="shared" si="112"/>
        <v/>
      </c>
      <c r="Z753" s="6"/>
      <c r="AG753" t="str">
        <f t="shared" si="113"/>
        <v/>
      </c>
      <c r="AH753" s="6"/>
      <c r="AO753" t="str">
        <f t="shared" si="114"/>
        <v/>
      </c>
      <c r="AP753" s="6"/>
      <c r="AW753" t="str">
        <f t="shared" si="115"/>
        <v/>
      </c>
      <c r="AX753" s="6"/>
      <c r="BE753" t="str">
        <f t="shared" si="116"/>
        <v/>
      </c>
      <c r="BF753" s="6"/>
      <c r="BM753" t="str">
        <f t="shared" si="117"/>
        <v/>
      </c>
      <c r="BN753" s="6"/>
      <c r="BU753" t="str">
        <f t="shared" si="118"/>
        <v/>
      </c>
      <c r="BV753" s="6"/>
      <c r="CC753" t="str">
        <f t="shared" si="119"/>
        <v/>
      </c>
    </row>
    <row r="754" spans="2:81" x14ac:dyDescent="0.35">
      <c r="B754" s="6"/>
      <c r="I754" t="str">
        <f t="shared" si="110"/>
        <v/>
      </c>
      <c r="J754" s="6"/>
      <c r="Q754" t="str">
        <f t="shared" si="111"/>
        <v/>
      </c>
      <c r="R754" s="6"/>
      <c r="Y754" t="str">
        <f t="shared" si="112"/>
        <v/>
      </c>
      <c r="Z754" s="6"/>
      <c r="AG754" t="str">
        <f t="shared" si="113"/>
        <v/>
      </c>
      <c r="AH754" s="6"/>
      <c r="AO754" t="str">
        <f t="shared" si="114"/>
        <v/>
      </c>
      <c r="AP754" s="6"/>
      <c r="AW754" t="str">
        <f t="shared" si="115"/>
        <v/>
      </c>
      <c r="AX754" s="6"/>
      <c r="BE754" t="str">
        <f t="shared" si="116"/>
        <v/>
      </c>
      <c r="BF754" s="6"/>
      <c r="BM754" t="str">
        <f t="shared" si="117"/>
        <v/>
      </c>
      <c r="BN754" s="6"/>
      <c r="BU754" t="str">
        <f t="shared" si="118"/>
        <v/>
      </c>
      <c r="BV754" s="6"/>
      <c r="CC754" t="str">
        <f t="shared" si="119"/>
        <v/>
      </c>
    </row>
    <row r="755" spans="2:81" x14ac:dyDescent="0.35">
      <c r="B755" s="6"/>
      <c r="I755" t="str">
        <f t="shared" si="110"/>
        <v/>
      </c>
      <c r="J755" s="6"/>
      <c r="Q755" t="str">
        <f t="shared" si="111"/>
        <v/>
      </c>
      <c r="R755" s="6"/>
      <c r="Y755" t="str">
        <f t="shared" si="112"/>
        <v/>
      </c>
      <c r="Z755" s="6"/>
      <c r="AG755" t="str">
        <f t="shared" si="113"/>
        <v/>
      </c>
      <c r="AH755" s="6"/>
      <c r="AO755" t="str">
        <f t="shared" si="114"/>
        <v/>
      </c>
      <c r="AP755" s="6"/>
      <c r="AW755" t="str">
        <f t="shared" si="115"/>
        <v/>
      </c>
      <c r="AX755" s="6"/>
      <c r="BE755" t="str">
        <f t="shared" si="116"/>
        <v/>
      </c>
      <c r="BF755" s="6"/>
      <c r="BM755" t="str">
        <f t="shared" si="117"/>
        <v/>
      </c>
      <c r="BN755" s="6"/>
      <c r="BU755" t="str">
        <f t="shared" si="118"/>
        <v/>
      </c>
      <c r="BV755" s="6"/>
      <c r="CC755" t="str">
        <f t="shared" si="119"/>
        <v/>
      </c>
    </row>
    <row r="756" spans="2:81" x14ac:dyDescent="0.35">
      <c r="B756" s="6"/>
      <c r="I756" t="str">
        <f t="shared" si="110"/>
        <v/>
      </c>
      <c r="J756" s="6"/>
      <c r="Q756" t="str">
        <f t="shared" si="111"/>
        <v/>
      </c>
      <c r="R756" s="6"/>
      <c r="Y756" t="str">
        <f t="shared" si="112"/>
        <v/>
      </c>
      <c r="Z756" s="6"/>
      <c r="AG756" t="str">
        <f t="shared" si="113"/>
        <v/>
      </c>
      <c r="AH756" s="6"/>
      <c r="AO756" t="str">
        <f t="shared" si="114"/>
        <v/>
      </c>
      <c r="AP756" s="6"/>
      <c r="AW756" t="str">
        <f t="shared" si="115"/>
        <v/>
      </c>
      <c r="AX756" s="6"/>
      <c r="BE756" t="str">
        <f t="shared" si="116"/>
        <v/>
      </c>
      <c r="BF756" s="6"/>
      <c r="BM756" t="str">
        <f t="shared" si="117"/>
        <v/>
      </c>
      <c r="BN756" s="6"/>
      <c r="BU756" t="str">
        <f t="shared" si="118"/>
        <v/>
      </c>
      <c r="BV756" s="6"/>
      <c r="CC756" t="str">
        <f t="shared" si="119"/>
        <v/>
      </c>
    </row>
    <row r="757" spans="2:81" x14ac:dyDescent="0.35">
      <c r="B757" s="6"/>
      <c r="I757" t="str">
        <f t="shared" si="110"/>
        <v/>
      </c>
      <c r="J757" s="6"/>
      <c r="Q757" t="str">
        <f t="shared" si="111"/>
        <v/>
      </c>
      <c r="R757" s="6"/>
      <c r="Y757" t="str">
        <f t="shared" si="112"/>
        <v/>
      </c>
      <c r="Z757" s="6"/>
      <c r="AG757" t="str">
        <f t="shared" si="113"/>
        <v/>
      </c>
      <c r="AH757" s="6"/>
      <c r="AO757" t="str">
        <f t="shared" si="114"/>
        <v/>
      </c>
      <c r="AP757" s="6"/>
      <c r="AW757" t="str">
        <f t="shared" si="115"/>
        <v/>
      </c>
      <c r="AX757" s="6"/>
      <c r="BE757" t="str">
        <f t="shared" si="116"/>
        <v/>
      </c>
      <c r="BF757" s="6"/>
      <c r="BM757" t="str">
        <f t="shared" si="117"/>
        <v/>
      </c>
      <c r="BN757" s="6"/>
      <c r="BU757" t="str">
        <f t="shared" si="118"/>
        <v/>
      </c>
      <c r="BV757" s="6"/>
      <c r="CC757" t="str">
        <f t="shared" si="119"/>
        <v/>
      </c>
    </row>
    <row r="758" spans="2:81" x14ac:dyDescent="0.35">
      <c r="B758" s="6"/>
      <c r="I758" t="str">
        <f t="shared" si="110"/>
        <v/>
      </c>
      <c r="J758" s="6"/>
      <c r="Q758" t="str">
        <f t="shared" si="111"/>
        <v/>
      </c>
      <c r="R758" s="6"/>
      <c r="Y758" t="str">
        <f t="shared" si="112"/>
        <v/>
      </c>
      <c r="Z758" s="6"/>
      <c r="AG758" t="str">
        <f t="shared" si="113"/>
        <v/>
      </c>
      <c r="AH758" s="6"/>
      <c r="AO758" t="str">
        <f t="shared" si="114"/>
        <v/>
      </c>
      <c r="AP758" s="6"/>
      <c r="AW758" t="str">
        <f t="shared" si="115"/>
        <v/>
      </c>
      <c r="AX758" s="6"/>
      <c r="BE758" t="str">
        <f t="shared" si="116"/>
        <v/>
      </c>
      <c r="BF758" s="6"/>
      <c r="BM758" t="str">
        <f t="shared" si="117"/>
        <v/>
      </c>
      <c r="BN758" s="6"/>
      <c r="BU758" t="str">
        <f t="shared" si="118"/>
        <v/>
      </c>
      <c r="BV758" s="6"/>
      <c r="CC758" t="str">
        <f t="shared" si="119"/>
        <v/>
      </c>
    </row>
    <row r="759" spans="2:81" x14ac:dyDescent="0.35">
      <c r="B759" s="6"/>
      <c r="I759" t="str">
        <f t="shared" si="110"/>
        <v/>
      </c>
      <c r="J759" s="6"/>
      <c r="Q759" t="str">
        <f t="shared" si="111"/>
        <v/>
      </c>
      <c r="R759" s="6"/>
      <c r="Y759" t="str">
        <f t="shared" si="112"/>
        <v/>
      </c>
      <c r="Z759" s="6"/>
      <c r="AG759" t="str">
        <f t="shared" si="113"/>
        <v/>
      </c>
      <c r="AH759" s="6"/>
      <c r="AO759" t="str">
        <f t="shared" si="114"/>
        <v/>
      </c>
      <c r="AP759" s="6"/>
      <c r="AW759" t="str">
        <f t="shared" si="115"/>
        <v/>
      </c>
      <c r="AX759" s="6"/>
      <c r="BE759" t="str">
        <f t="shared" si="116"/>
        <v/>
      </c>
      <c r="BF759" s="6"/>
      <c r="BM759" t="str">
        <f t="shared" si="117"/>
        <v/>
      </c>
      <c r="BN759" s="6"/>
      <c r="BU759" t="str">
        <f t="shared" si="118"/>
        <v/>
      </c>
      <c r="BV759" s="6"/>
      <c r="CC759" t="str">
        <f t="shared" si="119"/>
        <v/>
      </c>
    </row>
    <row r="760" spans="2:81" x14ac:dyDescent="0.35">
      <c r="B760" s="6"/>
      <c r="I760" t="str">
        <f t="shared" si="110"/>
        <v/>
      </c>
      <c r="J760" s="6"/>
      <c r="Q760" t="str">
        <f t="shared" si="111"/>
        <v/>
      </c>
      <c r="R760" s="6"/>
      <c r="Y760" t="str">
        <f t="shared" si="112"/>
        <v/>
      </c>
      <c r="Z760" s="6"/>
      <c r="AG760" t="str">
        <f t="shared" si="113"/>
        <v/>
      </c>
      <c r="AH760" s="6"/>
      <c r="AO760" t="str">
        <f t="shared" si="114"/>
        <v/>
      </c>
      <c r="AP760" s="6"/>
      <c r="AW760" t="str">
        <f t="shared" si="115"/>
        <v/>
      </c>
      <c r="AX760" s="6"/>
      <c r="BE760" t="str">
        <f t="shared" si="116"/>
        <v/>
      </c>
      <c r="BF760" s="6"/>
      <c r="BM760" t="str">
        <f t="shared" si="117"/>
        <v/>
      </c>
      <c r="BN760" s="6"/>
      <c r="BU760" t="str">
        <f t="shared" si="118"/>
        <v/>
      </c>
      <c r="BV760" s="6"/>
      <c r="CC760" t="str">
        <f t="shared" si="119"/>
        <v/>
      </c>
    </row>
    <row r="761" spans="2:81" x14ac:dyDescent="0.35">
      <c r="B761" s="6"/>
      <c r="I761" t="str">
        <f t="shared" si="110"/>
        <v/>
      </c>
      <c r="J761" s="6"/>
      <c r="Q761" t="str">
        <f t="shared" si="111"/>
        <v/>
      </c>
      <c r="R761" s="6"/>
      <c r="Y761" t="str">
        <f t="shared" si="112"/>
        <v/>
      </c>
      <c r="Z761" s="6"/>
      <c r="AG761" t="str">
        <f t="shared" si="113"/>
        <v/>
      </c>
      <c r="AH761" s="6"/>
      <c r="AO761" t="str">
        <f t="shared" si="114"/>
        <v/>
      </c>
      <c r="AP761" s="6"/>
      <c r="AW761" t="str">
        <f t="shared" si="115"/>
        <v/>
      </c>
      <c r="AX761" s="6"/>
      <c r="BE761" t="str">
        <f t="shared" si="116"/>
        <v/>
      </c>
      <c r="BF761" s="6"/>
      <c r="BM761" t="str">
        <f t="shared" si="117"/>
        <v/>
      </c>
      <c r="BN761" s="6"/>
      <c r="BU761" t="str">
        <f t="shared" si="118"/>
        <v/>
      </c>
      <c r="BV761" s="6"/>
      <c r="CC761" t="str">
        <f t="shared" si="119"/>
        <v/>
      </c>
    </row>
    <row r="762" spans="2:81" x14ac:dyDescent="0.35">
      <c r="B762" s="6"/>
      <c r="I762" t="str">
        <f t="shared" si="110"/>
        <v/>
      </c>
      <c r="J762" s="6"/>
      <c r="Q762" t="str">
        <f t="shared" si="111"/>
        <v/>
      </c>
      <c r="R762" s="6"/>
      <c r="Y762" t="str">
        <f t="shared" si="112"/>
        <v/>
      </c>
      <c r="Z762" s="6"/>
      <c r="AG762" t="str">
        <f t="shared" si="113"/>
        <v/>
      </c>
      <c r="AH762" s="6"/>
      <c r="AO762" t="str">
        <f t="shared" si="114"/>
        <v/>
      </c>
      <c r="AP762" s="6"/>
      <c r="AW762" t="str">
        <f t="shared" si="115"/>
        <v/>
      </c>
      <c r="AX762" s="6"/>
      <c r="BE762" t="str">
        <f t="shared" si="116"/>
        <v/>
      </c>
      <c r="BF762" s="6"/>
      <c r="BM762" t="str">
        <f t="shared" si="117"/>
        <v/>
      </c>
      <c r="BN762" s="6"/>
      <c r="BU762" t="str">
        <f t="shared" si="118"/>
        <v/>
      </c>
      <c r="BV762" s="6"/>
      <c r="CC762" t="str">
        <f t="shared" si="119"/>
        <v/>
      </c>
    </row>
    <row r="763" spans="2:81" x14ac:dyDescent="0.35">
      <c r="B763" s="6"/>
      <c r="I763" t="str">
        <f t="shared" si="110"/>
        <v/>
      </c>
      <c r="J763" s="6"/>
      <c r="Q763" t="str">
        <f t="shared" si="111"/>
        <v/>
      </c>
      <c r="R763" s="6"/>
      <c r="Y763" t="str">
        <f t="shared" si="112"/>
        <v/>
      </c>
      <c r="Z763" s="6"/>
      <c r="AG763" t="str">
        <f t="shared" si="113"/>
        <v/>
      </c>
      <c r="AH763" s="6"/>
      <c r="AO763" t="str">
        <f t="shared" si="114"/>
        <v/>
      </c>
      <c r="AP763" s="6"/>
      <c r="AW763" t="str">
        <f t="shared" si="115"/>
        <v/>
      </c>
      <c r="AX763" s="6"/>
      <c r="BE763" t="str">
        <f t="shared" si="116"/>
        <v/>
      </c>
      <c r="BF763" s="6"/>
      <c r="BM763" t="str">
        <f t="shared" si="117"/>
        <v/>
      </c>
      <c r="BN763" s="6"/>
      <c r="BU763" t="str">
        <f t="shared" si="118"/>
        <v/>
      </c>
      <c r="BV763" s="6"/>
      <c r="CC763" t="str">
        <f t="shared" si="119"/>
        <v/>
      </c>
    </row>
    <row r="764" spans="2:81" x14ac:dyDescent="0.35">
      <c r="B764" s="6"/>
      <c r="I764" t="str">
        <f t="shared" si="110"/>
        <v/>
      </c>
      <c r="J764" s="6"/>
      <c r="Q764" t="str">
        <f t="shared" si="111"/>
        <v/>
      </c>
      <c r="R764" s="6"/>
      <c r="Y764" t="str">
        <f t="shared" si="112"/>
        <v/>
      </c>
      <c r="Z764" s="6"/>
      <c r="AG764" t="str">
        <f t="shared" si="113"/>
        <v/>
      </c>
      <c r="AH764" s="6"/>
      <c r="AO764" t="str">
        <f t="shared" si="114"/>
        <v/>
      </c>
      <c r="AP764" s="6"/>
      <c r="AW764" t="str">
        <f t="shared" si="115"/>
        <v/>
      </c>
      <c r="AX764" s="6"/>
      <c r="BE764" t="str">
        <f t="shared" si="116"/>
        <v/>
      </c>
      <c r="BF764" s="6"/>
      <c r="BM764" t="str">
        <f t="shared" si="117"/>
        <v/>
      </c>
      <c r="BN764" s="6"/>
      <c r="BU764" t="str">
        <f t="shared" si="118"/>
        <v/>
      </c>
      <c r="BV764" s="6"/>
      <c r="CC764" t="str">
        <f t="shared" si="119"/>
        <v/>
      </c>
    </row>
    <row r="765" spans="2:81" x14ac:dyDescent="0.35">
      <c r="B765" s="6"/>
      <c r="I765" t="str">
        <f t="shared" si="110"/>
        <v/>
      </c>
      <c r="J765" s="6"/>
      <c r="Q765" t="str">
        <f t="shared" si="111"/>
        <v/>
      </c>
      <c r="R765" s="6"/>
      <c r="Y765" t="str">
        <f t="shared" si="112"/>
        <v/>
      </c>
      <c r="Z765" s="6"/>
      <c r="AG765" t="str">
        <f t="shared" si="113"/>
        <v/>
      </c>
      <c r="AH765" s="6"/>
      <c r="AO765" t="str">
        <f t="shared" si="114"/>
        <v/>
      </c>
      <c r="AP765" s="6"/>
      <c r="AW765" t="str">
        <f t="shared" si="115"/>
        <v/>
      </c>
      <c r="AX765" s="6"/>
      <c r="BE765" t="str">
        <f t="shared" si="116"/>
        <v/>
      </c>
      <c r="BF765" s="6"/>
      <c r="BM765" t="str">
        <f t="shared" si="117"/>
        <v/>
      </c>
      <c r="BN765" s="6"/>
      <c r="BU765" t="str">
        <f t="shared" si="118"/>
        <v/>
      </c>
      <c r="BV765" s="6"/>
      <c r="CC765" t="str">
        <f t="shared" si="119"/>
        <v/>
      </c>
    </row>
    <row r="766" spans="2:81" x14ac:dyDescent="0.35">
      <c r="B766" s="6"/>
      <c r="I766" t="str">
        <f t="shared" si="110"/>
        <v/>
      </c>
      <c r="J766" s="6"/>
      <c r="Q766" t="str">
        <f t="shared" si="111"/>
        <v/>
      </c>
      <c r="R766" s="6"/>
      <c r="Y766" t="str">
        <f t="shared" si="112"/>
        <v/>
      </c>
      <c r="Z766" s="6"/>
      <c r="AG766" t="str">
        <f t="shared" si="113"/>
        <v/>
      </c>
      <c r="AH766" s="6"/>
      <c r="AO766" t="str">
        <f t="shared" si="114"/>
        <v/>
      </c>
      <c r="AP766" s="6"/>
      <c r="AW766" t="str">
        <f t="shared" si="115"/>
        <v/>
      </c>
      <c r="AX766" s="6"/>
      <c r="BE766" t="str">
        <f t="shared" si="116"/>
        <v/>
      </c>
      <c r="BF766" s="6"/>
      <c r="BM766" t="str">
        <f t="shared" si="117"/>
        <v/>
      </c>
      <c r="BN766" s="6"/>
      <c r="BU766" t="str">
        <f t="shared" si="118"/>
        <v/>
      </c>
      <c r="BV766" s="6"/>
      <c r="CC766" t="str">
        <f t="shared" si="119"/>
        <v/>
      </c>
    </row>
    <row r="767" spans="2:81" x14ac:dyDescent="0.35">
      <c r="B767" s="6"/>
      <c r="I767" t="str">
        <f t="shared" si="110"/>
        <v/>
      </c>
      <c r="J767" s="6"/>
      <c r="Q767" t="str">
        <f t="shared" si="111"/>
        <v/>
      </c>
      <c r="R767" s="6"/>
      <c r="Y767" t="str">
        <f t="shared" si="112"/>
        <v/>
      </c>
      <c r="Z767" s="6"/>
      <c r="AG767" t="str">
        <f t="shared" si="113"/>
        <v/>
      </c>
      <c r="AH767" s="6"/>
      <c r="AO767" t="str">
        <f t="shared" si="114"/>
        <v/>
      </c>
      <c r="AP767" s="6"/>
      <c r="AW767" t="str">
        <f t="shared" si="115"/>
        <v/>
      </c>
      <c r="AX767" s="6"/>
      <c r="BE767" t="str">
        <f t="shared" si="116"/>
        <v/>
      </c>
      <c r="BF767" s="6"/>
      <c r="BM767" t="str">
        <f t="shared" si="117"/>
        <v/>
      </c>
      <c r="BN767" s="6"/>
      <c r="BU767" t="str">
        <f t="shared" si="118"/>
        <v/>
      </c>
      <c r="BV767" s="6"/>
      <c r="CC767" t="str">
        <f t="shared" si="119"/>
        <v/>
      </c>
    </row>
    <row r="768" spans="2:81" x14ac:dyDescent="0.35">
      <c r="B768" s="6"/>
      <c r="I768" t="str">
        <f t="shared" si="110"/>
        <v/>
      </c>
      <c r="J768" s="6"/>
      <c r="Q768" t="str">
        <f t="shared" si="111"/>
        <v/>
      </c>
      <c r="R768" s="6"/>
      <c r="Y768" t="str">
        <f t="shared" si="112"/>
        <v/>
      </c>
      <c r="Z768" s="6"/>
      <c r="AG768" t="str">
        <f t="shared" si="113"/>
        <v/>
      </c>
      <c r="AH768" s="6"/>
      <c r="AO768" t="str">
        <f t="shared" si="114"/>
        <v/>
      </c>
      <c r="AP768" s="6"/>
      <c r="AW768" t="str">
        <f t="shared" si="115"/>
        <v/>
      </c>
      <c r="AX768" s="6"/>
      <c r="BE768" t="str">
        <f t="shared" si="116"/>
        <v/>
      </c>
      <c r="BF768" s="6"/>
      <c r="BM768" t="str">
        <f t="shared" si="117"/>
        <v/>
      </c>
      <c r="BN768" s="6"/>
      <c r="BU768" t="str">
        <f t="shared" si="118"/>
        <v/>
      </c>
      <c r="BV768" s="6"/>
      <c r="CC768" t="str">
        <f t="shared" si="119"/>
        <v/>
      </c>
    </row>
    <row r="769" spans="2:81" x14ac:dyDescent="0.35">
      <c r="B769" s="6"/>
      <c r="I769" t="str">
        <f t="shared" si="110"/>
        <v/>
      </c>
      <c r="J769" s="6"/>
      <c r="Q769" t="str">
        <f t="shared" si="111"/>
        <v/>
      </c>
      <c r="R769" s="6"/>
      <c r="Y769" t="str">
        <f t="shared" si="112"/>
        <v/>
      </c>
      <c r="Z769" s="6"/>
      <c r="AG769" t="str">
        <f t="shared" si="113"/>
        <v/>
      </c>
      <c r="AH769" s="6"/>
      <c r="AO769" t="str">
        <f t="shared" si="114"/>
        <v/>
      </c>
      <c r="AP769" s="6"/>
      <c r="AW769" t="str">
        <f t="shared" si="115"/>
        <v/>
      </c>
      <c r="AX769" s="6"/>
      <c r="BE769" t="str">
        <f t="shared" si="116"/>
        <v/>
      </c>
      <c r="BF769" s="6"/>
      <c r="BM769" t="str">
        <f t="shared" si="117"/>
        <v/>
      </c>
      <c r="BN769" s="6"/>
      <c r="BU769" t="str">
        <f t="shared" si="118"/>
        <v/>
      </c>
      <c r="BV769" s="6"/>
      <c r="CC769" t="str">
        <f t="shared" si="119"/>
        <v/>
      </c>
    </row>
    <row r="770" spans="2:81" x14ac:dyDescent="0.35">
      <c r="B770" s="6"/>
      <c r="I770" t="str">
        <f t="shared" si="110"/>
        <v/>
      </c>
      <c r="J770" s="6"/>
      <c r="Q770" t="str">
        <f t="shared" si="111"/>
        <v/>
      </c>
      <c r="R770" s="6"/>
      <c r="Y770" t="str">
        <f t="shared" si="112"/>
        <v/>
      </c>
      <c r="Z770" s="6"/>
      <c r="AG770" t="str">
        <f t="shared" si="113"/>
        <v/>
      </c>
      <c r="AH770" s="6"/>
      <c r="AO770" t="str">
        <f t="shared" si="114"/>
        <v/>
      </c>
      <c r="AP770" s="6"/>
      <c r="AW770" t="str">
        <f t="shared" si="115"/>
        <v/>
      </c>
      <c r="AX770" s="6"/>
      <c r="BE770" t="str">
        <f t="shared" si="116"/>
        <v/>
      </c>
      <c r="BF770" s="6"/>
      <c r="BM770" t="str">
        <f t="shared" si="117"/>
        <v/>
      </c>
      <c r="BN770" s="6"/>
      <c r="BU770" t="str">
        <f t="shared" si="118"/>
        <v/>
      </c>
      <c r="BV770" s="6"/>
      <c r="CC770" t="str">
        <f t="shared" si="119"/>
        <v/>
      </c>
    </row>
    <row r="771" spans="2:81" x14ac:dyDescent="0.35">
      <c r="B771" s="6"/>
      <c r="I771" t="str">
        <f t="shared" ref="I771:I834" si="120">IF(H772="","",H771/H772-1)</f>
        <v/>
      </c>
      <c r="J771" s="6"/>
      <c r="Q771" t="str">
        <f t="shared" ref="Q771:Q834" si="121">IF(P772="","",P771/P772-1)</f>
        <v/>
      </c>
      <c r="R771" s="6"/>
      <c r="Y771" t="str">
        <f t="shared" ref="Y771:Y834" si="122">IF(X772="","",X771/X772-1)</f>
        <v/>
      </c>
      <c r="Z771" s="6"/>
      <c r="AG771" t="str">
        <f t="shared" ref="AG771:AG834" si="123">IF(AF772="","",AF771/AF772-1)</f>
        <v/>
      </c>
      <c r="AH771" s="6"/>
      <c r="AO771" t="str">
        <f t="shared" ref="AO771:AO834" si="124">IF(AN772="","",AN771/AN772-1)</f>
        <v/>
      </c>
      <c r="AP771" s="6"/>
      <c r="AW771" t="str">
        <f t="shared" ref="AW771:AW834" si="125">IF(AV772="","",AV771/AV772-1)</f>
        <v/>
      </c>
      <c r="AX771" s="6"/>
      <c r="BE771" t="str">
        <f t="shared" ref="BE771:BE834" si="126">IF(BD772="","",BD771/BD772-1)</f>
        <v/>
      </c>
      <c r="BF771" s="6"/>
      <c r="BM771" t="str">
        <f t="shared" ref="BM771:BM834" si="127">IF(BL772="","",BL771/BL772-1)</f>
        <v/>
      </c>
      <c r="BN771" s="6"/>
      <c r="BU771" t="str">
        <f t="shared" ref="BU771:BU834" si="128">IF(BT772="","",BT771/BT772-1)</f>
        <v/>
      </c>
      <c r="BV771" s="6"/>
      <c r="CC771" t="str">
        <f t="shared" ref="CC771:CC834" si="129">IF(CB772="","",CB771/CB772-1)</f>
        <v/>
      </c>
    </row>
    <row r="772" spans="2:81" x14ac:dyDescent="0.35">
      <c r="B772" s="6"/>
      <c r="I772" t="str">
        <f t="shared" si="120"/>
        <v/>
      </c>
      <c r="J772" s="6"/>
      <c r="Q772" t="str">
        <f t="shared" si="121"/>
        <v/>
      </c>
      <c r="R772" s="6"/>
      <c r="Y772" t="str">
        <f t="shared" si="122"/>
        <v/>
      </c>
      <c r="Z772" s="6"/>
      <c r="AG772" t="str">
        <f t="shared" si="123"/>
        <v/>
      </c>
      <c r="AH772" s="6"/>
      <c r="AO772" t="str">
        <f t="shared" si="124"/>
        <v/>
      </c>
      <c r="AP772" s="6"/>
      <c r="AW772" t="str">
        <f t="shared" si="125"/>
        <v/>
      </c>
      <c r="AX772" s="6"/>
      <c r="BE772" t="str">
        <f t="shared" si="126"/>
        <v/>
      </c>
      <c r="BF772" s="6"/>
      <c r="BM772" t="str">
        <f t="shared" si="127"/>
        <v/>
      </c>
      <c r="BN772" s="6"/>
      <c r="BU772" t="str">
        <f t="shared" si="128"/>
        <v/>
      </c>
      <c r="BV772" s="6"/>
      <c r="CC772" t="str">
        <f t="shared" si="129"/>
        <v/>
      </c>
    </row>
    <row r="773" spans="2:81" x14ac:dyDescent="0.35">
      <c r="B773" s="6"/>
      <c r="I773" t="str">
        <f t="shared" si="120"/>
        <v/>
      </c>
      <c r="J773" s="6"/>
      <c r="Q773" t="str">
        <f t="shared" si="121"/>
        <v/>
      </c>
      <c r="R773" s="6"/>
      <c r="Y773" t="str">
        <f t="shared" si="122"/>
        <v/>
      </c>
      <c r="Z773" s="6"/>
      <c r="AG773" t="str">
        <f t="shared" si="123"/>
        <v/>
      </c>
      <c r="AH773" s="6"/>
      <c r="AO773" t="str">
        <f t="shared" si="124"/>
        <v/>
      </c>
      <c r="AP773" s="6"/>
      <c r="AW773" t="str">
        <f t="shared" si="125"/>
        <v/>
      </c>
      <c r="AX773" s="6"/>
      <c r="BE773" t="str">
        <f t="shared" si="126"/>
        <v/>
      </c>
      <c r="BF773" s="6"/>
      <c r="BM773" t="str">
        <f t="shared" si="127"/>
        <v/>
      </c>
      <c r="BN773" s="6"/>
      <c r="BU773" t="str">
        <f t="shared" si="128"/>
        <v/>
      </c>
      <c r="BV773" s="6"/>
      <c r="CC773" t="str">
        <f t="shared" si="129"/>
        <v/>
      </c>
    </row>
    <row r="774" spans="2:81" x14ac:dyDescent="0.35">
      <c r="B774" s="6"/>
      <c r="I774" t="str">
        <f t="shared" si="120"/>
        <v/>
      </c>
      <c r="J774" s="6"/>
      <c r="Q774" t="str">
        <f t="shared" si="121"/>
        <v/>
      </c>
      <c r="R774" s="6"/>
      <c r="Y774" t="str">
        <f t="shared" si="122"/>
        <v/>
      </c>
      <c r="Z774" s="6"/>
      <c r="AG774" t="str">
        <f t="shared" si="123"/>
        <v/>
      </c>
      <c r="AH774" s="6"/>
      <c r="AO774" t="str">
        <f t="shared" si="124"/>
        <v/>
      </c>
      <c r="AP774" s="6"/>
      <c r="AW774" t="str">
        <f t="shared" si="125"/>
        <v/>
      </c>
      <c r="AX774" s="6"/>
      <c r="BE774" t="str">
        <f t="shared" si="126"/>
        <v/>
      </c>
      <c r="BF774" s="6"/>
      <c r="BM774" t="str">
        <f t="shared" si="127"/>
        <v/>
      </c>
      <c r="BN774" s="6"/>
      <c r="BU774" t="str">
        <f t="shared" si="128"/>
        <v/>
      </c>
      <c r="BV774" s="6"/>
      <c r="CC774" t="str">
        <f t="shared" si="129"/>
        <v/>
      </c>
    </row>
    <row r="775" spans="2:81" x14ac:dyDescent="0.35">
      <c r="B775" s="6"/>
      <c r="I775" t="str">
        <f t="shared" si="120"/>
        <v/>
      </c>
      <c r="J775" s="6"/>
      <c r="Q775" t="str">
        <f t="shared" si="121"/>
        <v/>
      </c>
      <c r="R775" s="6"/>
      <c r="Y775" t="str">
        <f t="shared" si="122"/>
        <v/>
      </c>
      <c r="Z775" s="6"/>
      <c r="AG775" t="str">
        <f t="shared" si="123"/>
        <v/>
      </c>
      <c r="AH775" s="6"/>
      <c r="AO775" t="str">
        <f t="shared" si="124"/>
        <v/>
      </c>
      <c r="AP775" s="6"/>
      <c r="AW775" t="str">
        <f t="shared" si="125"/>
        <v/>
      </c>
      <c r="AX775" s="6"/>
      <c r="BE775" t="str">
        <f t="shared" si="126"/>
        <v/>
      </c>
      <c r="BF775" s="6"/>
      <c r="BM775" t="str">
        <f t="shared" si="127"/>
        <v/>
      </c>
      <c r="BN775" s="6"/>
      <c r="BU775" t="str">
        <f t="shared" si="128"/>
        <v/>
      </c>
      <c r="BV775" s="6"/>
      <c r="CC775" t="str">
        <f t="shared" si="129"/>
        <v/>
      </c>
    </row>
    <row r="776" spans="2:81" x14ac:dyDescent="0.35">
      <c r="B776" s="6"/>
      <c r="I776" t="str">
        <f t="shared" si="120"/>
        <v/>
      </c>
      <c r="J776" s="6"/>
      <c r="Q776" t="str">
        <f t="shared" si="121"/>
        <v/>
      </c>
      <c r="R776" s="6"/>
      <c r="Y776" t="str">
        <f t="shared" si="122"/>
        <v/>
      </c>
      <c r="Z776" s="6"/>
      <c r="AG776" t="str">
        <f t="shared" si="123"/>
        <v/>
      </c>
      <c r="AH776" s="6"/>
      <c r="AO776" t="str">
        <f t="shared" si="124"/>
        <v/>
      </c>
      <c r="AP776" s="6"/>
      <c r="AW776" t="str">
        <f t="shared" si="125"/>
        <v/>
      </c>
      <c r="AX776" s="6"/>
      <c r="BE776" t="str">
        <f t="shared" si="126"/>
        <v/>
      </c>
      <c r="BF776" s="6"/>
      <c r="BM776" t="str">
        <f t="shared" si="127"/>
        <v/>
      </c>
      <c r="BN776" s="6"/>
      <c r="BU776" t="str">
        <f t="shared" si="128"/>
        <v/>
      </c>
      <c r="BV776" s="6"/>
      <c r="CC776" t="str">
        <f t="shared" si="129"/>
        <v/>
      </c>
    </row>
    <row r="777" spans="2:81" x14ac:dyDescent="0.35">
      <c r="B777" s="6"/>
      <c r="I777" t="str">
        <f t="shared" si="120"/>
        <v/>
      </c>
      <c r="J777" s="6"/>
      <c r="Q777" t="str">
        <f t="shared" si="121"/>
        <v/>
      </c>
      <c r="R777" s="6"/>
      <c r="Y777" t="str">
        <f t="shared" si="122"/>
        <v/>
      </c>
      <c r="Z777" s="6"/>
      <c r="AG777" t="str">
        <f t="shared" si="123"/>
        <v/>
      </c>
      <c r="AH777" s="6"/>
      <c r="AO777" t="str">
        <f t="shared" si="124"/>
        <v/>
      </c>
      <c r="AP777" s="6"/>
      <c r="AW777" t="str">
        <f t="shared" si="125"/>
        <v/>
      </c>
      <c r="AX777" s="6"/>
      <c r="BE777" t="str">
        <f t="shared" si="126"/>
        <v/>
      </c>
      <c r="BF777" s="6"/>
      <c r="BM777" t="str">
        <f t="shared" si="127"/>
        <v/>
      </c>
      <c r="BN777" s="6"/>
      <c r="BU777" t="str">
        <f t="shared" si="128"/>
        <v/>
      </c>
      <c r="BV777" s="6"/>
      <c r="CC777" t="str">
        <f t="shared" si="129"/>
        <v/>
      </c>
    </row>
    <row r="778" spans="2:81" x14ac:dyDescent="0.35">
      <c r="B778" s="6"/>
      <c r="I778" t="str">
        <f t="shared" si="120"/>
        <v/>
      </c>
      <c r="J778" s="6"/>
      <c r="Q778" t="str">
        <f t="shared" si="121"/>
        <v/>
      </c>
      <c r="R778" s="6"/>
      <c r="Y778" t="str">
        <f t="shared" si="122"/>
        <v/>
      </c>
      <c r="Z778" s="6"/>
      <c r="AG778" t="str">
        <f t="shared" si="123"/>
        <v/>
      </c>
      <c r="AH778" s="6"/>
      <c r="AO778" t="str">
        <f t="shared" si="124"/>
        <v/>
      </c>
      <c r="AP778" s="6"/>
      <c r="AW778" t="str">
        <f t="shared" si="125"/>
        <v/>
      </c>
      <c r="AX778" s="6"/>
      <c r="BE778" t="str">
        <f t="shared" si="126"/>
        <v/>
      </c>
      <c r="BF778" s="6"/>
      <c r="BM778" t="str">
        <f t="shared" si="127"/>
        <v/>
      </c>
      <c r="BN778" s="6"/>
      <c r="BU778" t="str">
        <f t="shared" si="128"/>
        <v/>
      </c>
      <c r="BV778" s="6"/>
      <c r="CC778" t="str">
        <f t="shared" si="129"/>
        <v/>
      </c>
    </row>
    <row r="779" spans="2:81" x14ac:dyDescent="0.35">
      <c r="B779" s="6"/>
      <c r="I779" t="str">
        <f t="shared" si="120"/>
        <v/>
      </c>
      <c r="J779" s="6"/>
      <c r="Q779" t="str">
        <f t="shared" si="121"/>
        <v/>
      </c>
      <c r="R779" s="6"/>
      <c r="Y779" t="str">
        <f t="shared" si="122"/>
        <v/>
      </c>
      <c r="Z779" s="6"/>
      <c r="AG779" t="str">
        <f t="shared" si="123"/>
        <v/>
      </c>
      <c r="AH779" s="6"/>
      <c r="AO779" t="str">
        <f t="shared" si="124"/>
        <v/>
      </c>
      <c r="AP779" s="6"/>
      <c r="AW779" t="str">
        <f t="shared" si="125"/>
        <v/>
      </c>
      <c r="AX779" s="6"/>
      <c r="BE779" t="str">
        <f t="shared" si="126"/>
        <v/>
      </c>
      <c r="BF779" s="6"/>
      <c r="BM779" t="str">
        <f t="shared" si="127"/>
        <v/>
      </c>
      <c r="BN779" s="6"/>
      <c r="BU779" t="str">
        <f t="shared" si="128"/>
        <v/>
      </c>
      <c r="BV779" s="6"/>
      <c r="CC779" t="str">
        <f t="shared" si="129"/>
        <v/>
      </c>
    </row>
    <row r="780" spans="2:81" x14ac:dyDescent="0.35">
      <c r="B780" s="6"/>
      <c r="I780" t="str">
        <f t="shared" si="120"/>
        <v/>
      </c>
      <c r="J780" s="6"/>
      <c r="Q780" t="str">
        <f t="shared" si="121"/>
        <v/>
      </c>
      <c r="R780" s="6"/>
      <c r="Y780" t="str">
        <f t="shared" si="122"/>
        <v/>
      </c>
      <c r="Z780" s="6"/>
      <c r="AG780" t="str">
        <f t="shared" si="123"/>
        <v/>
      </c>
      <c r="AH780" s="6"/>
      <c r="AO780" t="str">
        <f t="shared" si="124"/>
        <v/>
      </c>
      <c r="AP780" s="6"/>
      <c r="AW780" t="str">
        <f t="shared" si="125"/>
        <v/>
      </c>
      <c r="AX780" s="6"/>
      <c r="BE780" t="str">
        <f t="shared" si="126"/>
        <v/>
      </c>
      <c r="BF780" s="6"/>
      <c r="BM780" t="str">
        <f t="shared" si="127"/>
        <v/>
      </c>
      <c r="BN780" s="6"/>
      <c r="BU780" t="str">
        <f t="shared" si="128"/>
        <v/>
      </c>
      <c r="BV780" s="6"/>
      <c r="CC780" t="str">
        <f t="shared" si="129"/>
        <v/>
      </c>
    </row>
    <row r="781" spans="2:81" x14ac:dyDescent="0.35">
      <c r="B781" s="6"/>
      <c r="I781" t="str">
        <f t="shared" si="120"/>
        <v/>
      </c>
      <c r="J781" s="6"/>
      <c r="Q781" t="str">
        <f t="shared" si="121"/>
        <v/>
      </c>
      <c r="R781" s="6"/>
      <c r="Y781" t="str">
        <f t="shared" si="122"/>
        <v/>
      </c>
      <c r="Z781" s="6"/>
      <c r="AG781" t="str">
        <f t="shared" si="123"/>
        <v/>
      </c>
      <c r="AH781" s="6"/>
      <c r="AO781" t="str">
        <f t="shared" si="124"/>
        <v/>
      </c>
      <c r="AP781" s="6"/>
      <c r="AW781" t="str">
        <f t="shared" si="125"/>
        <v/>
      </c>
      <c r="AX781" s="6"/>
      <c r="BE781" t="str">
        <f t="shared" si="126"/>
        <v/>
      </c>
      <c r="BF781" s="6"/>
      <c r="BM781" t="str">
        <f t="shared" si="127"/>
        <v/>
      </c>
      <c r="BN781" s="6"/>
      <c r="BU781" t="str">
        <f t="shared" si="128"/>
        <v/>
      </c>
      <c r="BV781" s="6"/>
      <c r="CC781" t="str">
        <f t="shared" si="129"/>
        <v/>
      </c>
    </row>
    <row r="782" spans="2:81" x14ac:dyDescent="0.35">
      <c r="B782" s="6"/>
      <c r="I782" t="str">
        <f t="shared" si="120"/>
        <v/>
      </c>
      <c r="J782" s="6"/>
      <c r="Q782" t="str">
        <f t="shared" si="121"/>
        <v/>
      </c>
      <c r="R782" s="6"/>
      <c r="Y782" t="str">
        <f t="shared" si="122"/>
        <v/>
      </c>
      <c r="Z782" s="6"/>
      <c r="AG782" t="str">
        <f t="shared" si="123"/>
        <v/>
      </c>
      <c r="AH782" s="6"/>
      <c r="AO782" t="str">
        <f t="shared" si="124"/>
        <v/>
      </c>
      <c r="AP782" s="6"/>
      <c r="AW782" t="str">
        <f t="shared" si="125"/>
        <v/>
      </c>
      <c r="AX782" s="6"/>
      <c r="BE782" t="str">
        <f t="shared" si="126"/>
        <v/>
      </c>
      <c r="BF782" s="6"/>
      <c r="BM782" t="str">
        <f t="shared" si="127"/>
        <v/>
      </c>
      <c r="BN782" s="6"/>
      <c r="BU782" t="str">
        <f t="shared" si="128"/>
        <v/>
      </c>
      <c r="BV782" s="6"/>
      <c r="CC782" t="str">
        <f t="shared" si="129"/>
        <v/>
      </c>
    </row>
    <row r="783" spans="2:81" x14ac:dyDescent="0.35">
      <c r="B783" s="6"/>
      <c r="I783" t="str">
        <f t="shared" si="120"/>
        <v/>
      </c>
      <c r="J783" s="6"/>
      <c r="Q783" t="str">
        <f t="shared" si="121"/>
        <v/>
      </c>
      <c r="R783" s="6"/>
      <c r="Y783" t="str">
        <f t="shared" si="122"/>
        <v/>
      </c>
      <c r="Z783" s="6"/>
      <c r="AG783" t="str">
        <f t="shared" si="123"/>
        <v/>
      </c>
      <c r="AH783" s="6"/>
      <c r="AO783" t="str">
        <f t="shared" si="124"/>
        <v/>
      </c>
      <c r="AP783" s="6"/>
      <c r="AW783" t="str">
        <f t="shared" si="125"/>
        <v/>
      </c>
      <c r="AX783" s="6"/>
      <c r="BE783" t="str">
        <f t="shared" si="126"/>
        <v/>
      </c>
      <c r="BF783" s="6"/>
      <c r="BM783" t="str">
        <f t="shared" si="127"/>
        <v/>
      </c>
      <c r="BN783" s="6"/>
      <c r="BU783" t="str">
        <f t="shared" si="128"/>
        <v/>
      </c>
      <c r="BV783" s="6"/>
      <c r="CC783" t="str">
        <f t="shared" si="129"/>
        <v/>
      </c>
    </row>
    <row r="784" spans="2:81" x14ac:dyDescent="0.35">
      <c r="B784" s="6"/>
      <c r="I784" t="str">
        <f t="shared" si="120"/>
        <v/>
      </c>
      <c r="J784" s="6"/>
      <c r="Q784" t="str">
        <f t="shared" si="121"/>
        <v/>
      </c>
      <c r="R784" s="6"/>
      <c r="Y784" t="str">
        <f t="shared" si="122"/>
        <v/>
      </c>
      <c r="Z784" s="6"/>
      <c r="AG784" t="str">
        <f t="shared" si="123"/>
        <v/>
      </c>
      <c r="AH784" s="6"/>
      <c r="AO784" t="str">
        <f t="shared" si="124"/>
        <v/>
      </c>
      <c r="AP784" s="6"/>
      <c r="AW784" t="str">
        <f t="shared" si="125"/>
        <v/>
      </c>
      <c r="AX784" s="6"/>
      <c r="BE784" t="str">
        <f t="shared" si="126"/>
        <v/>
      </c>
      <c r="BF784" s="6"/>
      <c r="BM784" t="str">
        <f t="shared" si="127"/>
        <v/>
      </c>
      <c r="BN784" s="6"/>
      <c r="BU784" t="str">
        <f t="shared" si="128"/>
        <v/>
      </c>
      <c r="BV784" s="6"/>
      <c r="CC784" t="str">
        <f t="shared" si="129"/>
        <v/>
      </c>
    </row>
    <row r="785" spans="2:81" x14ac:dyDescent="0.35">
      <c r="B785" s="6"/>
      <c r="I785" t="str">
        <f t="shared" si="120"/>
        <v/>
      </c>
      <c r="J785" s="6"/>
      <c r="Q785" t="str">
        <f t="shared" si="121"/>
        <v/>
      </c>
      <c r="R785" s="6"/>
      <c r="Y785" t="str">
        <f t="shared" si="122"/>
        <v/>
      </c>
      <c r="Z785" s="6"/>
      <c r="AG785" t="str">
        <f t="shared" si="123"/>
        <v/>
      </c>
      <c r="AH785" s="6"/>
      <c r="AO785" t="str">
        <f t="shared" si="124"/>
        <v/>
      </c>
      <c r="AP785" s="6"/>
      <c r="AW785" t="str">
        <f t="shared" si="125"/>
        <v/>
      </c>
      <c r="AX785" s="6"/>
      <c r="BE785" t="str">
        <f t="shared" si="126"/>
        <v/>
      </c>
      <c r="BF785" s="6"/>
      <c r="BM785" t="str">
        <f t="shared" si="127"/>
        <v/>
      </c>
      <c r="BN785" s="6"/>
      <c r="BU785" t="str">
        <f t="shared" si="128"/>
        <v/>
      </c>
      <c r="BV785" s="6"/>
      <c r="CC785" t="str">
        <f t="shared" si="129"/>
        <v/>
      </c>
    </row>
    <row r="786" spans="2:81" x14ac:dyDescent="0.35">
      <c r="B786" s="6"/>
      <c r="I786" t="str">
        <f t="shared" si="120"/>
        <v/>
      </c>
      <c r="J786" s="6"/>
      <c r="Q786" t="str">
        <f t="shared" si="121"/>
        <v/>
      </c>
      <c r="R786" s="6"/>
      <c r="Y786" t="str">
        <f t="shared" si="122"/>
        <v/>
      </c>
      <c r="Z786" s="6"/>
      <c r="AG786" t="str">
        <f t="shared" si="123"/>
        <v/>
      </c>
      <c r="AH786" s="6"/>
      <c r="AO786" t="str">
        <f t="shared" si="124"/>
        <v/>
      </c>
      <c r="AP786" s="6"/>
      <c r="AW786" t="str">
        <f t="shared" si="125"/>
        <v/>
      </c>
      <c r="AX786" s="6"/>
      <c r="BE786" t="str">
        <f t="shared" si="126"/>
        <v/>
      </c>
      <c r="BF786" s="6"/>
      <c r="BM786" t="str">
        <f t="shared" si="127"/>
        <v/>
      </c>
      <c r="BN786" s="6"/>
      <c r="BU786" t="str">
        <f t="shared" si="128"/>
        <v/>
      </c>
      <c r="BV786" s="6"/>
      <c r="CC786" t="str">
        <f t="shared" si="129"/>
        <v/>
      </c>
    </row>
    <row r="787" spans="2:81" x14ac:dyDescent="0.35">
      <c r="B787" s="6"/>
      <c r="I787" t="str">
        <f t="shared" si="120"/>
        <v/>
      </c>
      <c r="J787" s="6"/>
      <c r="Q787" t="str">
        <f t="shared" si="121"/>
        <v/>
      </c>
      <c r="R787" s="6"/>
      <c r="Y787" t="str">
        <f t="shared" si="122"/>
        <v/>
      </c>
      <c r="Z787" s="6"/>
      <c r="AG787" t="str">
        <f t="shared" si="123"/>
        <v/>
      </c>
      <c r="AH787" s="6"/>
      <c r="AO787" t="str">
        <f t="shared" si="124"/>
        <v/>
      </c>
      <c r="AP787" s="6"/>
      <c r="AW787" t="str">
        <f t="shared" si="125"/>
        <v/>
      </c>
      <c r="AX787" s="6"/>
      <c r="BE787" t="str">
        <f t="shared" si="126"/>
        <v/>
      </c>
      <c r="BF787" s="6"/>
      <c r="BM787" t="str">
        <f t="shared" si="127"/>
        <v/>
      </c>
      <c r="BN787" s="6"/>
      <c r="BU787" t="str">
        <f t="shared" si="128"/>
        <v/>
      </c>
      <c r="BV787" s="6"/>
      <c r="CC787" t="str">
        <f t="shared" si="129"/>
        <v/>
      </c>
    </row>
    <row r="788" spans="2:81" x14ac:dyDescent="0.35">
      <c r="B788" s="6"/>
      <c r="I788" t="str">
        <f t="shared" si="120"/>
        <v/>
      </c>
      <c r="J788" s="6"/>
      <c r="Q788" t="str">
        <f t="shared" si="121"/>
        <v/>
      </c>
      <c r="R788" s="6"/>
      <c r="Y788" t="str">
        <f t="shared" si="122"/>
        <v/>
      </c>
      <c r="Z788" s="6"/>
      <c r="AG788" t="str">
        <f t="shared" si="123"/>
        <v/>
      </c>
      <c r="AH788" s="6"/>
      <c r="AO788" t="str">
        <f t="shared" si="124"/>
        <v/>
      </c>
      <c r="AP788" s="6"/>
      <c r="AW788" t="str">
        <f t="shared" si="125"/>
        <v/>
      </c>
      <c r="AX788" s="6"/>
      <c r="BE788" t="str">
        <f t="shared" si="126"/>
        <v/>
      </c>
      <c r="BF788" s="6"/>
      <c r="BM788" t="str">
        <f t="shared" si="127"/>
        <v/>
      </c>
      <c r="BN788" s="6"/>
      <c r="BU788" t="str">
        <f t="shared" si="128"/>
        <v/>
      </c>
      <c r="BV788" s="6"/>
      <c r="CC788" t="str">
        <f t="shared" si="129"/>
        <v/>
      </c>
    </row>
    <row r="789" spans="2:81" x14ac:dyDescent="0.35">
      <c r="B789" s="6"/>
      <c r="I789" t="str">
        <f t="shared" si="120"/>
        <v/>
      </c>
      <c r="J789" s="6"/>
      <c r="Q789" t="str">
        <f t="shared" si="121"/>
        <v/>
      </c>
      <c r="R789" s="6"/>
      <c r="Y789" t="str">
        <f t="shared" si="122"/>
        <v/>
      </c>
      <c r="Z789" s="6"/>
      <c r="AG789" t="str">
        <f t="shared" si="123"/>
        <v/>
      </c>
      <c r="AH789" s="6"/>
      <c r="AO789" t="str">
        <f t="shared" si="124"/>
        <v/>
      </c>
      <c r="AP789" s="6"/>
      <c r="AW789" t="str">
        <f t="shared" si="125"/>
        <v/>
      </c>
      <c r="AX789" s="6"/>
      <c r="BE789" t="str">
        <f t="shared" si="126"/>
        <v/>
      </c>
      <c r="BF789" s="6"/>
      <c r="BM789" t="str">
        <f t="shared" si="127"/>
        <v/>
      </c>
      <c r="BN789" s="6"/>
      <c r="BU789" t="str">
        <f t="shared" si="128"/>
        <v/>
      </c>
      <c r="BV789" s="6"/>
      <c r="CC789" t="str">
        <f t="shared" si="129"/>
        <v/>
      </c>
    </row>
    <row r="790" spans="2:81" x14ac:dyDescent="0.35">
      <c r="B790" s="6"/>
      <c r="I790" t="str">
        <f t="shared" si="120"/>
        <v/>
      </c>
      <c r="J790" s="6"/>
      <c r="Q790" t="str">
        <f t="shared" si="121"/>
        <v/>
      </c>
      <c r="R790" s="6"/>
      <c r="Y790" t="str">
        <f t="shared" si="122"/>
        <v/>
      </c>
      <c r="Z790" s="6"/>
      <c r="AG790" t="str">
        <f t="shared" si="123"/>
        <v/>
      </c>
      <c r="AH790" s="6"/>
      <c r="AO790" t="str">
        <f t="shared" si="124"/>
        <v/>
      </c>
      <c r="AP790" s="6"/>
      <c r="AW790" t="str">
        <f t="shared" si="125"/>
        <v/>
      </c>
      <c r="AX790" s="6"/>
      <c r="BE790" t="str">
        <f t="shared" si="126"/>
        <v/>
      </c>
      <c r="BF790" s="6"/>
      <c r="BM790" t="str">
        <f t="shared" si="127"/>
        <v/>
      </c>
      <c r="BN790" s="6"/>
      <c r="BU790" t="str">
        <f t="shared" si="128"/>
        <v/>
      </c>
      <c r="BV790" s="6"/>
      <c r="CC790" t="str">
        <f t="shared" si="129"/>
        <v/>
      </c>
    </row>
    <row r="791" spans="2:81" x14ac:dyDescent="0.35">
      <c r="B791" s="6"/>
      <c r="I791" t="str">
        <f t="shared" si="120"/>
        <v/>
      </c>
      <c r="J791" s="6"/>
      <c r="Q791" t="str">
        <f t="shared" si="121"/>
        <v/>
      </c>
      <c r="R791" s="6"/>
      <c r="Y791" t="str">
        <f t="shared" si="122"/>
        <v/>
      </c>
      <c r="Z791" s="6"/>
      <c r="AG791" t="str">
        <f t="shared" si="123"/>
        <v/>
      </c>
      <c r="AH791" s="6"/>
      <c r="AO791" t="str">
        <f t="shared" si="124"/>
        <v/>
      </c>
      <c r="AP791" s="6"/>
      <c r="AW791" t="str">
        <f t="shared" si="125"/>
        <v/>
      </c>
      <c r="AX791" s="6"/>
      <c r="BE791" t="str">
        <f t="shared" si="126"/>
        <v/>
      </c>
      <c r="BF791" s="6"/>
      <c r="BM791" t="str">
        <f t="shared" si="127"/>
        <v/>
      </c>
      <c r="BN791" s="6"/>
      <c r="BU791" t="str">
        <f t="shared" si="128"/>
        <v/>
      </c>
      <c r="BV791" s="6"/>
      <c r="CC791" t="str">
        <f t="shared" si="129"/>
        <v/>
      </c>
    </row>
    <row r="792" spans="2:81" x14ac:dyDescent="0.35">
      <c r="B792" s="6"/>
      <c r="I792" t="str">
        <f t="shared" si="120"/>
        <v/>
      </c>
      <c r="J792" s="6"/>
      <c r="Q792" t="str">
        <f t="shared" si="121"/>
        <v/>
      </c>
      <c r="R792" s="6"/>
      <c r="Y792" t="str">
        <f t="shared" si="122"/>
        <v/>
      </c>
      <c r="Z792" s="6"/>
      <c r="AG792" t="str">
        <f t="shared" si="123"/>
        <v/>
      </c>
      <c r="AH792" s="6"/>
      <c r="AO792" t="str">
        <f t="shared" si="124"/>
        <v/>
      </c>
      <c r="AP792" s="6"/>
      <c r="AW792" t="str">
        <f t="shared" si="125"/>
        <v/>
      </c>
      <c r="AX792" s="6"/>
      <c r="BE792" t="str">
        <f t="shared" si="126"/>
        <v/>
      </c>
      <c r="BF792" s="6"/>
      <c r="BM792" t="str">
        <f t="shared" si="127"/>
        <v/>
      </c>
      <c r="BN792" s="6"/>
      <c r="BU792" t="str">
        <f t="shared" si="128"/>
        <v/>
      </c>
      <c r="BV792" s="6"/>
      <c r="CC792" t="str">
        <f t="shared" si="129"/>
        <v/>
      </c>
    </row>
    <row r="793" spans="2:81" x14ac:dyDescent="0.35">
      <c r="B793" s="6"/>
      <c r="I793" t="str">
        <f t="shared" si="120"/>
        <v/>
      </c>
      <c r="J793" s="6"/>
      <c r="Q793" t="str">
        <f t="shared" si="121"/>
        <v/>
      </c>
      <c r="R793" s="6"/>
      <c r="Y793" t="str">
        <f t="shared" si="122"/>
        <v/>
      </c>
      <c r="Z793" s="6"/>
      <c r="AG793" t="str">
        <f t="shared" si="123"/>
        <v/>
      </c>
      <c r="AH793" s="6"/>
      <c r="AO793" t="str">
        <f t="shared" si="124"/>
        <v/>
      </c>
      <c r="AP793" s="6"/>
      <c r="AW793" t="str">
        <f t="shared" si="125"/>
        <v/>
      </c>
      <c r="AX793" s="6"/>
      <c r="BE793" t="str">
        <f t="shared" si="126"/>
        <v/>
      </c>
      <c r="BF793" s="6"/>
      <c r="BM793" t="str">
        <f t="shared" si="127"/>
        <v/>
      </c>
      <c r="BN793" s="6"/>
      <c r="BU793" t="str">
        <f t="shared" si="128"/>
        <v/>
      </c>
      <c r="BV793" s="6"/>
      <c r="CC793" t="str">
        <f t="shared" si="129"/>
        <v/>
      </c>
    </row>
    <row r="794" spans="2:81" x14ac:dyDescent="0.35">
      <c r="B794" s="6"/>
      <c r="I794" t="str">
        <f t="shared" si="120"/>
        <v/>
      </c>
      <c r="J794" s="6"/>
      <c r="Q794" t="str">
        <f t="shared" si="121"/>
        <v/>
      </c>
      <c r="R794" s="6"/>
      <c r="Y794" t="str">
        <f t="shared" si="122"/>
        <v/>
      </c>
      <c r="Z794" s="6"/>
      <c r="AG794" t="str">
        <f t="shared" si="123"/>
        <v/>
      </c>
      <c r="AH794" s="6"/>
      <c r="AO794" t="str">
        <f t="shared" si="124"/>
        <v/>
      </c>
      <c r="AP794" s="6"/>
      <c r="AW794" t="str">
        <f t="shared" si="125"/>
        <v/>
      </c>
      <c r="AX794" s="6"/>
      <c r="BE794" t="str">
        <f t="shared" si="126"/>
        <v/>
      </c>
      <c r="BF794" s="6"/>
      <c r="BM794" t="str">
        <f t="shared" si="127"/>
        <v/>
      </c>
      <c r="BN794" s="6"/>
      <c r="BU794" t="str">
        <f t="shared" si="128"/>
        <v/>
      </c>
      <c r="BV794" s="6"/>
      <c r="CC794" t="str">
        <f t="shared" si="129"/>
        <v/>
      </c>
    </row>
    <row r="795" spans="2:81" x14ac:dyDescent="0.35">
      <c r="B795" s="6"/>
      <c r="I795" t="str">
        <f t="shared" si="120"/>
        <v/>
      </c>
      <c r="J795" s="6"/>
      <c r="Q795" t="str">
        <f t="shared" si="121"/>
        <v/>
      </c>
      <c r="R795" s="6"/>
      <c r="Y795" t="str">
        <f t="shared" si="122"/>
        <v/>
      </c>
      <c r="Z795" s="6"/>
      <c r="AG795" t="str">
        <f t="shared" si="123"/>
        <v/>
      </c>
      <c r="AH795" s="6"/>
      <c r="AO795" t="str">
        <f t="shared" si="124"/>
        <v/>
      </c>
      <c r="AP795" s="6"/>
      <c r="AW795" t="str">
        <f t="shared" si="125"/>
        <v/>
      </c>
      <c r="AX795" s="6"/>
      <c r="BE795" t="str">
        <f t="shared" si="126"/>
        <v/>
      </c>
      <c r="BF795" s="6"/>
      <c r="BM795" t="str">
        <f t="shared" si="127"/>
        <v/>
      </c>
      <c r="BN795" s="6"/>
      <c r="BU795" t="str">
        <f t="shared" si="128"/>
        <v/>
      </c>
      <c r="BV795" s="6"/>
      <c r="CC795" t="str">
        <f t="shared" si="129"/>
        <v/>
      </c>
    </row>
    <row r="796" spans="2:81" x14ac:dyDescent="0.35">
      <c r="B796" s="6"/>
      <c r="I796" t="str">
        <f t="shared" si="120"/>
        <v/>
      </c>
      <c r="J796" s="6"/>
      <c r="Q796" t="str">
        <f t="shared" si="121"/>
        <v/>
      </c>
      <c r="R796" s="6"/>
      <c r="Y796" t="str">
        <f t="shared" si="122"/>
        <v/>
      </c>
      <c r="Z796" s="6"/>
      <c r="AG796" t="str">
        <f t="shared" si="123"/>
        <v/>
      </c>
      <c r="AH796" s="6"/>
      <c r="AO796" t="str">
        <f t="shared" si="124"/>
        <v/>
      </c>
      <c r="AP796" s="6"/>
      <c r="AW796" t="str">
        <f t="shared" si="125"/>
        <v/>
      </c>
      <c r="AX796" s="6"/>
      <c r="BE796" t="str">
        <f t="shared" si="126"/>
        <v/>
      </c>
      <c r="BF796" s="6"/>
      <c r="BM796" t="str">
        <f t="shared" si="127"/>
        <v/>
      </c>
      <c r="BN796" s="6"/>
      <c r="BU796" t="str">
        <f t="shared" si="128"/>
        <v/>
      </c>
      <c r="BV796" s="6"/>
      <c r="CC796" t="str">
        <f t="shared" si="129"/>
        <v/>
      </c>
    </row>
    <row r="797" spans="2:81" x14ac:dyDescent="0.35">
      <c r="B797" s="6"/>
      <c r="I797" t="str">
        <f t="shared" si="120"/>
        <v/>
      </c>
      <c r="J797" s="6"/>
      <c r="Q797" t="str">
        <f t="shared" si="121"/>
        <v/>
      </c>
      <c r="R797" s="6"/>
      <c r="Y797" t="str">
        <f t="shared" si="122"/>
        <v/>
      </c>
      <c r="Z797" s="6"/>
      <c r="AG797" t="str">
        <f t="shared" si="123"/>
        <v/>
      </c>
      <c r="AH797" s="6"/>
      <c r="AO797" t="str">
        <f t="shared" si="124"/>
        <v/>
      </c>
      <c r="AP797" s="6"/>
      <c r="AW797" t="str">
        <f t="shared" si="125"/>
        <v/>
      </c>
      <c r="AX797" s="6"/>
      <c r="BE797" t="str">
        <f t="shared" si="126"/>
        <v/>
      </c>
      <c r="BF797" s="6"/>
      <c r="BM797" t="str">
        <f t="shared" si="127"/>
        <v/>
      </c>
      <c r="BN797" s="6"/>
      <c r="BU797" t="str">
        <f t="shared" si="128"/>
        <v/>
      </c>
      <c r="BV797" s="6"/>
      <c r="CC797" t="str">
        <f t="shared" si="129"/>
        <v/>
      </c>
    </row>
    <row r="798" spans="2:81" x14ac:dyDescent="0.35">
      <c r="B798" s="6"/>
      <c r="I798" t="str">
        <f t="shared" si="120"/>
        <v/>
      </c>
      <c r="J798" s="6"/>
      <c r="Q798" t="str">
        <f t="shared" si="121"/>
        <v/>
      </c>
      <c r="R798" s="6"/>
      <c r="Y798" t="str">
        <f t="shared" si="122"/>
        <v/>
      </c>
      <c r="Z798" s="6"/>
      <c r="AG798" t="str">
        <f t="shared" si="123"/>
        <v/>
      </c>
      <c r="AH798" s="6"/>
      <c r="AO798" t="str">
        <f t="shared" si="124"/>
        <v/>
      </c>
      <c r="AP798" s="6"/>
      <c r="AW798" t="str">
        <f t="shared" si="125"/>
        <v/>
      </c>
      <c r="AX798" s="6"/>
      <c r="BE798" t="str">
        <f t="shared" si="126"/>
        <v/>
      </c>
      <c r="BF798" s="6"/>
      <c r="BM798" t="str">
        <f t="shared" si="127"/>
        <v/>
      </c>
      <c r="BN798" s="6"/>
      <c r="BU798" t="str">
        <f t="shared" si="128"/>
        <v/>
      </c>
      <c r="BV798" s="6"/>
      <c r="CC798" t="str">
        <f t="shared" si="129"/>
        <v/>
      </c>
    </row>
    <row r="799" spans="2:81" x14ac:dyDescent="0.35">
      <c r="B799" s="6"/>
      <c r="I799" t="str">
        <f t="shared" si="120"/>
        <v/>
      </c>
      <c r="J799" s="6"/>
      <c r="Q799" t="str">
        <f t="shared" si="121"/>
        <v/>
      </c>
      <c r="R799" s="6"/>
      <c r="Y799" t="str">
        <f t="shared" si="122"/>
        <v/>
      </c>
      <c r="Z799" s="6"/>
      <c r="AG799" t="str">
        <f t="shared" si="123"/>
        <v/>
      </c>
      <c r="AH799" s="6"/>
      <c r="AO799" t="str">
        <f t="shared" si="124"/>
        <v/>
      </c>
      <c r="AP799" s="6"/>
      <c r="AW799" t="str">
        <f t="shared" si="125"/>
        <v/>
      </c>
      <c r="AX799" s="6"/>
      <c r="BE799" t="str">
        <f t="shared" si="126"/>
        <v/>
      </c>
      <c r="BF799" s="6"/>
      <c r="BM799" t="str">
        <f t="shared" si="127"/>
        <v/>
      </c>
      <c r="BN799" s="6"/>
      <c r="BU799" t="str">
        <f t="shared" si="128"/>
        <v/>
      </c>
      <c r="BV799" s="6"/>
      <c r="CC799" t="str">
        <f t="shared" si="129"/>
        <v/>
      </c>
    </row>
    <row r="800" spans="2:81" x14ac:dyDescent="0.35">
      <c r="B800" s="6"/>
      <c r="I800" t="str">
        <f t="shared" si="120"/>
        <v/>
      </c>
      <c r="J800" s="6"/>
      <c r="Q800" t="str">
        <f t="shared" si="121"/>
        <v/>
      </c>
      <c r="R800" s="6"/>
      <c r="Y800" t="str">
        <f t="shared" si="122"/>
        <v/>
      </c>
      <c r="Z800" s="6"/>
      <c r="AG800" t="str">
        <f t="shared" si="123"/>
        <v/>
      </c>
      <c r="AH800" s="6"/>
      <c r="AO800" t="str">
        <f t="shared" si="124"/>
        <v/>
      </c>
      <c r="AP800" s="6"/>
      <c r="AW800" t="str">
        <f t="shared" si="125"/>
        <v/>
      </c>
      <c r="AX800" s="6"/>
      <c r="BE800" t="str">
        <f t="shared" si="126"/>
        <v/>
      </c>
      <c r="BF800" s="6"/>
      <c r="BM800" t="str">
        <f t="shared" si="127"/>
        <v/>
      </c>
      <c r="BN800" s="6"/>
      <c r="BU800" t="str">
        <f t="shared" si="128"/>
        <v/>
      </c>
      <c r="BV800" s="6"/>
      <c r="CC800" t="str">
        <f t="shared" si="129"/>
        <v/>
      </c>
    </row>
    <row r="801" spans="2:81" x14ac:dyDescent="0.35">
      <c r="B801" s="6"/>
      <c r="I801" t="str">
        <f t="shared" si="120"/>
        <v/>
      </c>
      <c r="J801" s="6"/>
      <c r="Q801" t="str">
        <f t="shared" si="121"/>
        <v/>
      </c>
      <c r="R801" s="6"/>
      <c r="Y801" t="str">
        <f t="shared" si="122"/>
        <v/>
      </c>
      <c r="Z801" s="6"/>
      <c r="AG801" t="str">
        <f t="shared" si="123"/>
        <v/>
      </c>
      <c r="AH801" s="6"/>
      <c r="AO801" t="str">
        <f t="shared" si="124"/>
        <v/>
      </c>
      <c r="AP801" s="6"/>
      <c r="AW801" t="str">
        <f t="shared" si="125"/>
        <v/>
      </c>
      <c r="AX801" s="6"/>
      <c r="BE801" t="str">
        <f t="shared" si="126"/>
        <v/>
      </c>
      <c r="BF801" s="6"/>
      <c r="BM801" t="str">
        <f t="shared" si="127"/>
        <v/>
      </c>
      <c r="BN801" s="6"/>
      <c r="BU801" t="str">
        <f t="shared" si="128"/>
        <v/>
      </c>
      <c r="BV801" s="6"/>
      <c r="CC801" t="str">
        <f t="shared" si="129"/>
        <v/>
      </c>
    </row>
    <row r="802" spans="2:81" x14ac:dyDescent="0.35">
      <c r="B802" s="6"/>
      <c r="I802" t="str">
        <f t="shared" si="120"/>
        <v/>
      </c>
      <c r="J802" s="6"/>
      <c r="Q802" t="str">
        <f t="shared" si="121"/>
        <v/>
      </c>
      <c r="R802" s="6"/>
      <c r="Y802" t="str">
        <f t="shared" si="122"/>
        <v/>
      </c>
      <c r="Z802" s="6"/>
      <c r="AG802" t="str">
        <f t="shared" si="123"/>
        <v/>
      </c>
      <c r="AH802" s="6"/>
      <c r="AO802" t="str">
        <f t="shared" si="124"/>
        <v/>
      </c>
      <c r="AP802" s="6"/>
      <c r="AW802" t="str">
        <f t="shared" si="125"/>
        <v/>
      </c>
      <c r="AX802" s="6"/>
      <c r="BE802" t="str">
        <f t="shared" si="126"/>
        <v/>
      </c>
      <c r="BF802" s="6"/>
      <c r="BM802" t="str">
        <f t="shared" si="127"/>
        <v/>
      </c>
      <c r="BN802" s="6"/>
      <c r="BU802" t="str">
        <f t="shared" si="128"/>
        <v/>
      </c>
      <c r="BV802" s="6"/>
      <c r="CC802" t="str">
        <f t="shared" si="129"/>
        <v/>
      </c>
    </row>
    <row r="803" spans="2:81" x14ac:dyDescent="0.35">
      <c r="B803" s="6"/>
      <c r="I803" t="str">
        <f t="shared" si="120"/>
        <v/>
      </c>
      <c r="J803" s="6"/>
      <c r="Q803" t="str">
        <f t="shared" si="121"/>
        <v/>
      </c>
      <c r="R803" s="6"/>
      <c r="Y803" t="str">
        <f t="shared" si="122"/>
        <v/>
      </c>
      <c r="Z803" s="6"/>
      <c r="AG803" t="str">
        <f t="shared" si="123"/>
        <v/>
      </c>
      <c r="AH803" s="6"/>
      <c r="AO803" t="str">
        <f t="shared" si="124"/>
        <v/>
      </c>
      <c r="AP803" s="6"/>
      <c r="AW803" t="str">
        <f t="shared" si="125"/>
        <v/>
      </c>
      <c r="AX803" s="6"/>
      <c r="BE803" t="str">
        <f t="shared" si="126"/>
        <v/>
      </c>
      <c r="BF803" s="6"/>
      <c r="BM803" t="str">
        <f t="shared" si="127"/>
        <v/>
      </c>
      <c r="BN803" s="6"/>
      <c r="BU803" t="str">
        <f t="shared" si="128"/>
        <v/>
      </c>
      <c r="BV803" s="6"/>
      <c r="CC803" t="str">
        <f t="shared" si="129"/>
        <v/>
      </c>
    </row>
    <row r="804" spans="2:81" x14ac:dyDescent="0.35">
      <c r="B804" s="6"/>
      <c r="I804" t="str">
        <f t="shared" si="120"/>
        <v/>
      </c>
      <c r="J804" s="6"/>
      <c r="Q804" t="str">
        <f t="shared" si="121"/>
        <v/>
      </c>
      <c r="R804" s="6"/>
      <c r="Y804" t="str">
        <f t="shared" si="122"/>
        <v/>
      </c>
      <c r="Z804" s="6"/>
      <c r="AG804" t="str">
        <f t="shared" si="123"/>
        <v/>
      </c>
      <c r="AH804" s="6"/>
      <c r="AO804" t="str">
        <f t="shared" si="124"/>
        <v/>
      </c>
      <c r="AP804" s="6"/>
      <c r="AW804" t="str">
        <f t="shared" si="125"/>
        <v/>
      </c>
      <c r="AX804" s="6"/>
      <c r="BE804" t="str">
        <f t="shared" si="126"/>
        <v/>
      </c>
      <c r="BF804" s="6"/>
      <c r="BM804" t="str">
        <f t="shared" si="127"/>
        <v/>
      </c>
      <c r="BN804" s="6"/>
      <c r="BU804" t="str">
        <f t="shared" si="128"/>
        <v/>
      </c>
      <c r="BV804" s="6"/>
      <c r="CC804" t="str">
        <f t="shared" si="129"/>
        <v/>
      </c>
    </row>
    <row r="805" spans="2:81" x14ac:dyDescent="0.35">
      <c r="B805" s="6"/>
      <c r="I805" t="str">
        <f t="shared" si="120"/>
        <v/>
      </c>
      <c r="J805" s="6"/>
      <c r="Q805" t="str">
        <f t="shared" si="121"/>
        <v/>
      </c>
      <c r="R805" s="6"/>
      <c r="Y805" t="str">
        <f t="shared" si="122"/>
        <v/>
      </c>
      <c r="Z805" s="6"/>
      <c r="AG805" t="str">
        <f t="shared" si="123"/>
        <v/>
      </c>
      <c r="AH805" s="6"/>
      <c r="AO805" t="str">
        <f t="shared" si="124"/>
        <v/>
      </c>
      <c r="AP805" s="6"/>
      <c r="AW805" t="str">
        <f t="shared" si="125"/>
        <v/>
      </c>
      <c r="AX805" s="6"/>
      <c r="BE805" t="str">
        <f t="shared" si="126"/>
        <v/>
      </c>
      <c r="BF805" s="6"/>
      <c r="BM805" t="str">
        <f t="shared" si="127"/>
        <v/>
      </c>
      <c r="BN805" s="6"/>
      <c r="BU805" t="str">
        <f t="shared" si="128"/>
        <v/>
      </c>
      <c r="BV805" s="6"/>
      <c r="CC805" t="str">
        <f t="shared" si="129"/>
        <v/>
      </c>
    </row>
    <row r="806" spans="2:81" x14ac:dyDescent="0.35">
      <c r="B806" s="6"/>
      <c r="I806" t="str">
        <f t="shared" si="120"/>
        <v/>
      </c>
      <c r="J806" s="6"/>
      <c r="Q806" t="str">
        <f t="shared" si="121"/>
        <v/>
      </c>
      <c r="R806" s="6"/>
      <c r="Y806" t="str">
        <f t="shared" si="122"/>
        <v/>
      </c>
      <c r="Z806" s="6"/>
      <c r="AG806" t="str">
        <f t="shared" si="123"/>
        <v/>
      </c>
      <c r="AH806" s="6"/>
      <c r="AO806" t="str">
        <f t="shared" si="124"/>
        <v/>
      </c>
      <c r="AP806" s="6"/>
      <c r="AW806" t="str">
        <f t="shared" si="125"/>
        <v/>
      </c>
      <c r="AX806" s="6"/>
      <c r="BE806" t="str">
        <f t="shared" si="126"/>
        <v/>
      </c>
      <c r="BF806" s="6"/>
      <c r="BM806" t="str">
        <f t="shared" si="127"/>
        <v/>
      </c>
      <c r="BN806" s="6"/>
      <c r="BU806" t="str">
        <f t="shared" si="128"/>
        <v/>
      </c>
      <c r="BV806" s="6"/>
      <c r="CC806" t="str">
        <f t="shared" si="129"/>
        <v/>
      </c>
    </row>
    <row r="807" spans="2:81" x14ac:dyDescent="0.35">
      <c r="B807" s="6"/>
      <c r="I807" t="str">
        <f t="shared" si="120"/>
        <v/>
      </c>
      <c r="J807" s="6"/>
      <c r="Q807" t="str">
        <f t="shared" si="121"/>
        <v/>
      </c>
      <c r="R807" s="6"/>
      <c r="Y807" t="str">
        <f t="shared" si="122"/>
        <v/>
      </c>
      <c r="Z807" s="6"/>
      <c r="AG807" t="str">
        <f t="shared" si="123"/>
        <v/>
      </c>
      <c r="AH807" s="6"/>
      <c r="AO807" t="str">
        <f t="shared" si="124"/>
        <v/>
      </c>
      <c r="AP807" s="6"/>
      <c r="AW807" t="str">
        <f t="shared" si="125"/>
        <v/>
      </c>
      <c r="AX807" s="6"/>
      <c r="BE807" t="str">
        <f t="shared" si="126"/>
        <v/>
      </c>
      <c r="BF807" s="6"/>
      <c r="BM807" t="str">
        <f t="shared" si="127"/>
        <v/>
      </c>
      <c r="BN807" s="6"/>
      <c r="BU807" t="str">
        <f t="shared" si="128"/>
        <v/>
      </c>
      <c r="BV807" s="6"/>
      <c r="CC807" t="str">
        <f t="shared" si="129"/>
        <v/>
      </c>
    </row>
    <row r="808" spans="2:81" x14ac:dyDescent="0.35">
      <c r="B808" s="6"/>
      <c r="I808" t="str">
        <f t="shared" si="120"/>
        <v/>
      </c>
      <c r="J808" s="6"/>
      <c r="Q808" t="str">
        <f t="shared" si="121"/>
        <v/>
      </c>
      <c r="R808" s="6"/>
      <c r="Y808" t="str">
        <f t="shared" si="122"/>
        <v/>
      </c>
      <c r="Z808" s="6"/>
      <c r="AG808" t="str">
        <f t="shared" si="123"/>
        <v/>
      </c>
      <c r="AH808" s="6"/>
      <c r="AO808" t="str">
        <f t="shared" si="124"/>
        <v/>
      </c>
      <c r="AP808" s="6"/>
      <c r="AW808" t="str">
        <f t="shared" si="125"/>
        <v/>
      </c>
      <c r="AX808" s="6"/>
      <c r="BE808" t="str">
        <f t="shared" si="126"/>
        <v/>
      </c>
      <c r="BF808" s="6"/>
      <c r="BM808" t="str">
        <f t="shared" si="127"/>
        <v/>
      </c>
      <c r="BN808" s="6"/>
      <c r="BU808" t="str">
        <f t="shared" si="128"/>
        <v/>
      </c>
      <c r="BV808" s="6"/>
      <c r="CC808" t="str">
        <f t="shared" si="129"/>
        <v/>
      </c>
    </row>
    <row r="809" spans="2:81" x14ac:dyDescent="0.35">
      <c r="B809" s="6"/>
      <c r="I809" t="str">
        <f t="shared" si="120"/>
        <v/>
      </c>
      <c r="J809" s="6"/>
      <c r="Q809" t="str">
        <f t="shared" si="121"/>
        <v/>
      </c>
      <c r="R809" s="6"/>
      <c r="Y809" t="str">
        <f t="shared" si="122"/>
        <v/>
      </c>
      <c r="Z809" s="6"/>
      <c r="AG809" t="str">
        <f t="shared" si="123"/>
        <v/>
      </c>
      <c r="AH809" s="6"/>
      <c r="AO809" t="str">
        <f t="shared" si="124"/>
        <v/>
      </c>
      <c r="AP809" s="6"/>
      <c r="AW809" t="str">
        <f t="shared" si="125"/>
        <v/>
      </c>
      <c r="AX809" s="6"/>
      <c r="BE809" t="str">
        <f t="shared" si="126"/>
        <v/>
      </c>
      <c r="BF809" s="6"/>
      <c r="BM809" t="str">
        <f t="shared" si="127"/>
        <v/>
      </c>
      <c r="BN809" s="6"/>
      <c r="BU809" t="str">
        <f t="shared" si="128"/>
        <v/>
      </c>
      <c r="BV809" s="6"/>
      <c r="CC809" t="str">
        <f t="shared" si="129"/>
        <v/>
      </c>
    </row>
    <row r="810" spans="2:81" x14ac:dyDescent="0.35">
      <c r="B810" s="6"/>
      <c r="I810" t="str">
        <f t="shared" si="120"/>
        <v/>
      </c>
      <c r="J810" s="6"/>
      <c r="Q810" t="str">
        <f t="shared" si="121"/>
        <v/>
      </c>
      <c r="R810" s="6"/>
      <c r="Y810" t="str">
        <f t="shared" si="122"/>
        <v/>
      </c>
      <c r="Z810" s="6"/>
      <c r="AG810" t="str">
        <f t="shared" si="123"/>
        <v/>
      </c>
      <c r="AH810" s="6"/>
      <c r="AO810" t="str">
        <f t="shared" si="124"/>
        <v/>
      </c>
      <c r="AP810" s="6"/>
      <c r="AW810" t="str">
        <f t="shared" si="125"/>
        <v/>
      </c>
      <c r="AX810" s="6"/>
      <c r="BE810" t="str">
        <f t="shared" si="126"/>
        <v/>
      </c>
      <c r="BF810" s="6"/>
      <c r="BM810" t="str">
        <f t="shared" si="127"/>
        <v/>
      </c>
      <c r="BN810" s="6"/>
      <c r="BU810" t="str">
        <f t="shared" si="128"/>
        <v/>
      </c>
      <c r="BV810" s="6"/>
      <c r="CC810" t="str">
        <f t="shared" si="129"/>
        <v/>
      </c>
    </row>
    <row r="811" spans="2:81" x14ac:dyDescent="0.35">
      <c r="B811" s="6"/>
      <c r="I811" t="str">
        <f t="shared" si="120"/>
        <v/>
      </c>
      <c r="J811" s="6"/>
      <c r="Q811" t="str">
        <f t="shared" si="121"/>
        <v/>
      </c>
      <c r="R811" s="6"/>
      <c r="Y811" t="str">
        <f t="shared" si="122"/>
        <v/>
      </c>
      <c r="Z811" s="6"/>
      <c r="AG811" t="str">
        <f t="shared" si="123"/>
        <v/>
      </c>
      <c r="AH811" s="6"/>
      <c r="AO811" t="str">
        <f t="shared" si="124"/>
        <v/>
      </c>
      <c r="AP811" s="6"/>
      <c r="AW811" t="str">
        <f t="shared" si="125"/>
        <v/>
      </c>
      <c r="AX811" s="6"/>
      <c r="BE811" t="str">
        <f t="shared" si="126"/>
        <v/>
      </c>
      <c r="BF811" s="6"/>
      <c r="BM811" t="str">
        <f t="shared" si="127"/>
        <v/>
      </c>
      <c r="BN811" s="6"/>
      <c r="BU811" t="str">
        <f t="shared" si="128"/>
        <v/>
      </c>
      <c r="BV811" s="6"/>
      <c r="CC811" t="str">
        <f t="shared" si="129"/>
        <v/>
      </c>
    </row>
    <row r="812" spans="2:81" x14ac:dyDescent="0.35">
      <c r="B812" s="6"/>
      <c r="I812" t="str">
        <f t="shared" si="120"/>
        <v/>
      </c>
      <c r="J812" s="6"/>
      <c r="Q812" t="str">
        <f t="shared" si="121"/>
        <v/>
      </c>
      <c r="R812" s="6"/>
      <c r="Y812" t="str">
        <f t="shared" si="122"/>
        <v/>
      </c>
      <c r="Z812" s="6"/>
      <c r="AG812" t="str">
        <f t="shared" si="123"/>
        <v/>
      </c>
      <c r="AH812" s="6"/>
      <c r="AO812" t="str">
        <f t="shared" si="124"/>
        <v/>
      </c>
      <c r="AP812" s="6"/>
      <c r="AW812" t="str">
        <f t="shared" si="125"/>
        <v/>
      </c>
      <c r="AX812" s="6"/>
      <c r="BE812" t="str">
        <f t="shared" si="126"/>
        <v/>
      </c>
      <c r="BF812" s="6"/>
      <c r="BM812" t="str">
        <f t="shared" si="127"/>
        <v/>
      </c>
      <c r="BN812" s="6"/>
      <c r="BU812" t="str">
        <f t="shared" si="128"/>
        <v/>
      </c>
      <c r="BV812" s="6"/>
      <c r="CC812" t="str">
        <f t="shared" si="129"/>
        <v/>
      </c>
    </row>
    <row r="813" spans="2:81" x14ac:dyDescent="0.35">
      <c r="B813" s="6"/>
      <c r="I813" t="str">
        <f t="shared" si="120"/>
        <v/>
      </c>
      <c r="J813" s="6"/>
      <c r="Q813" t="str">
        <f t="shared" si="121"/>
        <v/>
      </c>
      <c r="R813" s="6"/>
      <c r="Y813" t="str">
        <f t="shared" si="122"/>
        <v/>
      </c>
      <c r="Z813" s="6"/>
      <c r="AG813" t="str">
        <f t="shared" si="123"/>
        <v/>
      </c>
      <c r="AH813" s="6"/>
      <c r="AO813" t="str">
        <f t="shared" si="124"/>
        <v/>
      </c>
      <c r="AP813" s="6"/>
      <c r="AW813" t="str">
        <f t="shared" si="125"/>
        <v/>
      </c>
      <c r="AX813" s="6"/>
      <c r="BE813" t="str">
        <f t="shared" si="126"/>
        <v/>
      </c>
      <c r="BF813" s="6"/>
      <c r="BM813" t="str">
        <f t="shared" si="127"/>
        <v/>
      </c>
      <c r="BN813" s="6"/>
      <c r="BU813" t="str">
        <f t="shared" si="128"/>
        <v/>
      </c>
      <c r="BV813" s="6"/>
      <c r="CC813" t="str">
        <f t="shared" si="129"/>
        <v/>
      </c>
    </row>
    <row r="814" spans="2:81" x14ac:dyDescent="0.35">
      <c r="B814" s="6"/>
      <c r="I814" t="str">
        <f t="shared" si="120"/>
        <v/>
      </c>
      <c r="J814" s="6"/>
      <c r="Q814" t="str">
        <f t="shared" si="121"/>
        <v/>
      </c>
      <c r="R814" s="6"/>
      <c r="Y814" t="str">
        <f t="shared" si="122"/>
        <v/>
      </c>
      <c r="Z814" s="6"/>
      <c r="AG814" t="str">
        <f t="shared" si="123"/>
        <v/>
      </c>
      <c r="AH814" s="6"/>
      <c r="AO814" t="str">
        <f t="shared" si="124"/>
        <v/>
      </c>
      <c r="AP814" s="6"/>
      <c r="AW814" t="str">
        <f t="shared" si="125"/>
        <v/>
      </c>
      <c r="AX814" s="6"/>
      <c r="BE814" t="str">
        <f t="shared" si="126"/>
        <v/>
      </c>
      <c r="BF814" s="6"/>
      <c r="BM814" t="str">
        <f t="shared" si="127"/>
        <v/>
      </c>
      <c r="BN814" s="6"/>
      <c r="BU814" t="str">
        <f t="shared" si="128"/>
        <v/>
      </c>
      <c r="BV814" s="6"/>
      <c r="CC814" t="str">
        <f t="shared" si="129"/>
        <v/>
      </c>
    </row>
    <row r="815" spans="2:81" x14ac:dyDescent="0.35">
      <c r="B815" s="6"/>
      <c r="I815" t="str">
        <f t="shared" si="120"/>
        <v/>
      </c>
      <c r="J815" s="6"/>
      <c r="Q815" t="str">
        <f t="shared" si="121"/>
        <v/>
      </c>
      <c r="R815" s="6"/>
      <c r="Y815" t="str">
        <f t="shared" si="122"/>
        <v/>
      </c>
      <c r="Z815" s="6"/>
      <c r="AG815" t="str">
        <f t="shared" si="123"/>
        <v/>
      </c>
      <c r="AH815" s="6"/>
      <c r="AO815" t="str">
        <f t="shared" si="124"/>
        <v/>
      </c>
      <c r="AP815" s="6"/>
      <c r="AW815" t="str">
        <f t="shared" si="125"/>
        <v/>
      </c>
      <c r="AX815" s="6"/>
      <c r="BE815" t="str">
        <f t="shared" si="126"/>
        <v/>
      </c>
      <c r="BF815" s="6"/>
      <c r="BM815" t="str">
        <f t="shared" si="127"/>
        <v/>
      </c>
      <c r="BN815" s="6"/>
      <c r="BU815" t="str">
        <f t="shared" si="128"/>
        <v/>
      </c>
      <c r="BV815" s="6"/>
      <c r="CC815" t="str">
        <f t="shared" si="129"/>
        <v/>
      </c>
    </row>
    <row r="816" spans="2:81" x14ac:dyDescent="0.35">
      <c r="B816" s="6"/>
      <c r="I816" t="str">
        <f t="shared" si="120"/>
        <v/>
      </c>
      <c r="J816" s="6"/>
      <c r="Q816" t="str">
        <f t="shared" si="121"/>
        <v/>
      </c>
      <c r="R816" s="6"/>
      <c r="Y816" t="str">
        <f t="shared" si="122"/>
        <v/>
      </c>
      <c r="Z816" s="6"/>
      <c r="AG816" t="str">
        <f t="shared" si="123"/>
        <v/>
      </c>
      <c r="AH816" s="6"/>
      <c r="AO816" t="str">
        <f t="shared" si="124"/>
        <v/>
      </c>
      <c r="AP816" s="6"/>
      <c r="AW816" t="str">
        <f t="shared" si="125"/>
        <v/>
      </c>
      <c r="AX816" s="6"/>
      <c r="BE816" t="str">
        <f t="shared" si="126"/>
        <v/>
      </c>
      <c r="BF816" s="6"/>
      <c r="BM816" t="str">
        <f t="shared" si="127"/>
        <v/>
      </c>
      <c r="BN816" s="6"/>
      <c r="BU816" t="str">
        <f t="shared" si="128"/>
        <v/>
      </c>
      <c r="BV816" s="6"/>
      <c r="CC816" t="str">
        <f t="shared" si="129"/>
        <v/>
      </c>
    </row>
    <row r="817" spans="2:81" x14ac:dyDescent="0.35">
      <c r="B817" s="6"/>
      <c r="I817" t="str">
        <f t="shared" si="120"/>
        <v/>
      </c>
      <c r="J817" s="6"/>
      <c r="Q817" t="str">
        <f t="shared" si="121"/>
        <v/>
      </c>
      <c r="R817" s="6"/>
      <c r="Y817" t="str">
        <f t="shared" si="122"/>
        <v/>
      </c>
      <c r="Z817" s="6"/>
      <c r="AG817" t="str">
        <f t="shared" si="123"/>
        <v/>
      </c>
      <c r="AH817" s="6"/>
      <c r="AO817" t="str">
        <f t="shared" si="124"/>
        <v/>
      </c>
      <c r="AP817" s="6"/>
      <c r="AW817" t="str">
        <f t="shared" si="125"/>
        <v/>
      </c>
      <c r="AX817" s="6"/>
      <c r="BE817" t="str">
        <f t="shared" si="126"/>
        <v/>
      </c>
      <c r="BF817" s="6"/>
      <c r="BM817" t="str">
        <f t="shared" si="127"/>
        <v/>
      </c>
      <c r="BN817" s="6"/>
      <c r="BU817" t="str">
        <f t="shared" si="128"/>
        <v/>
      </c>
      <c r="BV817" s="6"/>
      <c r="CC817" t="str">
        <f t="shared" si="129"/>
        <v/>
      </c>
    </row>
    <row r="818" spans="2:81" x14ac:dyDescent="0.35">
      <c r="B818" s="6"/>
      <c r="I818" t="str">
        <f t="shared" si="120"/>
        <v/>
      </c>
      <c r="J818" s="6"/>
      <c r="Q818" t="str">
        <f t="shared" si="121"/>
        <v/>
      </c>
      <c r="R818" s="6"/>
      <c r="Y818" t="str">
        <f t="shared" si="122"/>
        <v/>
      </c>
      <c r="Z818" s="6"/>
      <c r="AG818" t="str">
        <f t="shared" si="123"/>
        <v/>
      </c>
      <c r="AH818" s="6"/>
      <c r="AO818" t="str">
        <f t="shared" si="124"/>
        <v/>
      </c>
      <c r="AP818" s="6"/>
      <c r="AW818" t="str">
        <f t="shared" si="125"/>
        <v/>
      </c>
      <c r="AX818" s="6"/>
      <c r="BE818" t="str">
        <f t="shared" si="126"/>
        <v/>
      </c>
      <c r="BF818" s="6"/>
      <c r="BM818" t="str">
        <f t="shared" si="127"/>
        <v/>
      </c>
      <c r="BN818" s="6"/>
      <c r="BU818" t="str">
        <f t="shared" si="128"/>
        <v/>
      </c>
      <c r="BV818" s="6"/>
      <c r="CC818" t="str">
        <f t="shared" si="129"/>
        <v/>
      </c>
    </row>
    <row r="819" spans="2:81" x14ac:dyDescent="0.35">
      <c r="B819" s="6"/>
      <c r="I819" t="str">
        <f t="shared" si="120"/>
        <v/>
      </c>
      <c r="J819" s="6"/>
      <c r="Q819" t="str">
        <f t="shared" si="121"/>
        <v/>
      </c>
      <c r="R819" s="6"/>
      <c r="Y819" t="str">
        <f t="shared" si="122"/>
        <v/>
      </c>
      <c r="Z819" s="6"/>
      <c r="AG819" t="str">
        <f t="shared" si="123"/>
        <v/>
      </c>
      <c r="AH819" s="6"/>
      <c r="AO819" t="str">
        <f t="shared" si="124"/>
        <v/>
      </c>
      <c r="AP819" s="6"/>
      <c r="AW819" t="str">
        <f t="shared" si="125"/>
        <v/>
      </c>
      <c r="AX819" s="6"/>
      <c r="BE819" t="str">
        <f t="shared" si="126"/>
        <v/>
      </c>
      <c r="BF819" s="6"/>
      <c r="BM819" t="str">
        <f t="shared" si="127"/>
        <v/>
      </c>
      <c r="BN819" s="6"/>
      <c r="BU819" t="str">
        <f t="shared" si="128"/>
        <v/>
      </c>
      <c r="BV819" s="6"/>
      <c r="CC819" t="str">
        <f t="shared" si="129"/>
        <v/>
      </c>
    </row>
    <row r="820" spans="2:81" x14ac:dyDescent="0.35">
      <c r="B820" s="6"/>
      <c r="I820" t="str">
        <f t="shared" si="120"/>
        <v/>
      </c>
      <c r="J820" s="6"/>
      <c r="Q820" t="str">
        <f t="shared" si="121"/>
        <v/>
      </c>
      <c r="R820" s="6"/>
      <c r="Y820" t="str">
        <f t="shared" si="122"/>
        <v/>
      </c>
      <c r="Z820" s="6"/>
      <c r="AG820" t="str">
        <f t="shared" si="123"/>
        <v/>
      </c>
      <c r="AH820" s="6"/>
      <c r="AO820" t="str">
        <f t="shared" si="124"/>
        <v/>
      </c>
      <c r="AP820" s="6"/>
      <c r="AW820" t="str">
        <f t="shared" si="125"/>
        <v/>
      </c>
      <c r="AX820" s="6"/>
      <c r="BE820" t="str">
        <f t="shared" si="126"/>
        <v/>
      </c>
      <c r="BF820" s="6"/>
      <c r="BM820" t="str">
        <f t="shared" si="127"/>
        <v/>
      </c>
      <c r="BN820" s="6"/>
      <c r="BU820" t="str">
        <f t="shared" si="128"/>
        <v/>
      </c>
      <c r="BV820" s="6"/>
      <c r="CC820" t="str">
        <f t="shared" si="129"/>
        <v/>
      </c>
    </row>
    <row r="821" spans="2:81" x14ac:dyDescent="0.35">
      <c r="B821" s="6"/>
      <c r="I821" t="str">
        <f t="shared" si="120"/>
        <v/>
      </c>
      <c r="J821" s="6"/>
      <c r="Q821" t="str">
        <f t="shared" si="121"/>
        <v/>
      </c>
      <c r="R821" s="6"/>
      <c r="Y821" t="str">
        <f t="shared" si="122"/>
        <v/>
      </c>
      <c r="Z821" s="6"/>
      <c r="AG821" t="str">
        <f t="shared" si="123"/>
        <v/>
      </c>
      <c r="AH821" s="6"/>
      <c r="AO821" t="str">
        <f t="shared" si="124"/>
        <v/>
      </c>
      <c r="AP821" s="6"/>
      <c r="AW821" t="str">
        <f t="shared" si="125"/>
        <v/>
      </c>
      <c r="AX821" s="6"/>
      <c r="BE821" t="str">
        <f t="shared" si="126"/>
        <v/>
      </c>
      <c r="BF821" s="6"/>
      <c r="BM821" t="str">
        <f t="shared" si="127"/>
        <v/>
      </c>
      <c r="BN821" s="6"/>
      <c r="BU821" t="str">
        <f t="shared" si="128"/>
        <v/>
      </c>
      <c r="BV821" s="6"/>
      <c r="CC821" t="str">
        <f t="shared" si="129"/>
        <v/>
      </c>
    </row>
    <row r="822" spans="2:81" x14ac:dyDescent="0.35">
      <c r="B822" s="6"/>
      <c r="I822" t="str">
        <f t="shared" si="120"/>
        <v/>
      </c>
      <c r="J822" s="6"/>
      <c r="Q822" t="str">
        <f t="shared" si="121"/>
        <v/>
      </c>
      <c r="R822" s="6"/>
      <c r="Y822" t="str">
        <f t="shared" si="122"/>
        <v/>
      </c>
      <c r="Z822" s="6"/>
      <c r="AG822" t="str">
        <f t="shared" si="123"/>
        <v/>
      </c>
      <c r="AH822" s="6"/>
      <c r="AO822" t="str">
        <f t="shared" si="124"/>
        <v/>
      </c>
      <c r="AP822" s="6"/>
      <c r="AW822" t="str">
        <f t="shared" si="125"/>
        <v/>
      </c>
      <c r="AX822" s="6"/>
      <c r="BE822" t="str">
        <f t="shared" si="126"/>
        <v/>
      </c>
      <c r="BF822" s="6"/>
      <c r="BM822" t="str">
        <f t="shared" si="127"/>
        <v/>
      </c>
      <c r="BN822" s="6"/>
      <c r="BU822" t="str">
        <f t="shared" si="128"/>
        <v/>
      </c>
      <c r="BV822" s="6"/>
      <c r="CC822" t="str">
        <f t="shared" si="129"/>
        <v/>
      </c>
    </row>
    <row r="823" spans="2:81" x14ac:dyDescent="0.35">
      <c r="B823" s="6"/>
      <c r="I823" t="str">
        <f t="shared" si="120"/>
        <v/>
      </c>
      <c r="J823" s="6"/>
      <c r="Q823" t="str">
        <f t="shared" si="121"/>
        <v/>
      </c>
      <c r="R823" s="6"/>
      <c r="Y823" t="str">
        <f t="shared" si="122"/>
        <v/>
      </c>
      <c r="Z823" s="6"/>
      <c r="AG823" t="str">
        <f t="shared" si="123"/>
        <v/>
      </c>
      <c r="AH823" s="6"/>
      <c r="AO823" t="str">
        <f t="shared" si="124"/>
        <v/>
      </c>
      <c r="AP823" s="6"/>
      <c r="AW823" t="str">
        <f t="shared" si="125"/>
        <v/>
      </c>
      <c r="AX823" s="6"/>
      <c r="BE823" t="str">
        <f t="shared" si="126"/>
        <v/>
      </c>
      <c r="BF823" s="6"/>
      <c r="BM823" t="str">
        <f t="shared" si="127"/>
        <v/>
      </c>
      <c r="BN823" s="6"/>
      <c r="BU823" t="str">
        <f t="shared" si="128"/>
        <v/>
      </c>
      <c r="BV823" s="6"/>
      <c r="CC823" t="str">
        <f t="shared" si="129"/>
        <v/>
      </c>
    </row>
    <row r="824" spans="2:81" x14ac:dyDescent="0.35">
      <c r="B824" s="6"/>
      <c r="I824" t="str">
        <f t="shared" si="120"/>
        <v/>
      </c>
      <c r="J824" s="6"/>
      <c r="Q824" t="str">
        <f t="shared" si="121"/>
        <v/>
      </c>
      <c r="R824" s="6"/>
      <c r="Y824" t="str">
        <f t="shared" si="122"/>
        <v/>
      </c>
      <c r="Z824" s="6"/>
      <c r="AG824" t="str">
        <f t="shared" si="123"/>
        <v/>
      </c>
      <c r="AH824" s="6"/>
      <c r="AO824" t="str">
        <f t="shared" si="124"/>
        <v/>
      </c>
      <c r="AP824" s="6"/>
      <c r="AW824" t="str">
        <f t="shared" si="125"/>
        <v/>
      </c>
      <c r="AX824" s="6"/>
      <c r="BE824" t="str">
        <f t="shared" si="126"/>
        <v/>
      </c>
      <c r="BF824" s="6"/>
      <c r="BM824" t="str">
        <f t="shared" si="127"/>
        <v/>
      </c>
      <c r="BN824" s="6"/>
      <c r="BU824" t="str">
        <f t="shared" si="128"/>
        <v/>
      </c>
      <c r="BV824" s="6"/>
      <c r="CC824" t="str">
        <f t="shared" si="129"/>
        <v/>
      </c>
    </row>
    <row r="825" spans="2:81" x14ac:dyDescent="0.35">
      <c r="B825" s="6"/>
      <c r="I825" t="str">
        <f t="shared" si="120"/>
        <v/>
      </c>
      <c r="J825" s="6"/>
      <c r="Q825" t="str">
        <f t="shared" si="121"/>
        <v/>
      </c>
      <c r="R825" s="6"/>
      <c r="Y825" t="str">
        <f t="shared" si="122"/>
        <v/>
      </c>
      <c r="Z825" s="6"/>
      <c r="AG825" t="str">
        <f t="shared" si="123"/>
        <v/>
      </c>
      <c r="AH825" s="6"/>
      <c r="AO825" t="str">
        <f t="shared" si="124"/>
        <v/>
      </c>
      <c r="AP825" s="6"/>
      <c r="AW825" t="str">
        <f t="shared" si="125"/>
        <v/>
      </c>
      <c r="AX825" s="6"/>
      <c r="BE825" t="str">
        <f t="shared" si="126"/>
        <v/>
      </c>
      <c r="BF825" s="6"/>
      <c r="BM825" t="str">
        <f t="shared" si="127"/>
        <v/>
      </c>
      <c r="BN825" s="6"/>
      <c r="BU825" t="str">
        <f t="shared" si="128"/>
        <v/>
      </c>
      <c r="BV825" s="6"/>
      <c r="CC825" t="str">
        <f t="shared" si="129"/>
        <v/>
      </c>
    </row>
    <row r="826" spans="2:81" x14ac:dyDescent="0.35">
      <c r="B826" s="6"/>
      <c r="I826" t="str">
        <f t="shared" si="120"/>
        <v/>
      </c>
      <c r="J826" s="6"/>
      <c r="Q826" t="str">
        <f t="shared" si="121"/>
        <v/>
      </c>
      <c r="R826" s="6"/>
      <c r="Y826" t="str">
        <f t="shared" si="122"/>
        <v/>
      </c>
      <c r="Z826" s="6"/>
      <c r="AG826" t="str">
        <f t="shared" si="123"/>
        <v/>
      </c>
      <c r="AH826" s="6"/>
      <c r="AO826" t="str">
        <f t="shared" si="124"/>
        <v/>
      </c>
      <c r="AP826" s="6"/>
      <c r="AW826" t="str">
        <f t="shared" si="125"/>
        <v/>
      </c>
      <c r="AX826" s="6"/>
      <c r="BE826" t="str">
        <f t="shared" si="126"/>
        <v/>
      </c>
      <c r="BF826" s="6"/>
      <c r="BM826" t="str">
        <f t="shared" si="127"/>
        <v/>
      </c>
      <c r="BN826" s="6"/>
      <c r="BU826" t="str">
        <f t="shared" si="128"/>
        <v/>
      </c>
      <c r="BV826" s="6"/>
      <c r="CC826" t="str">
        <f t="shared" si="129"/>
        <v/>
      </c>
    </row>
    <row r="827" spans="2:81" x14ac:dyDescent="0.35">
      <c r="B827" s="6"/>
      <c r="I827" t="str">
        <f t="shared" si="120"/>
        <v/>
      </c>
      <c r="J827" s="6"/>
      <c r="Q827" t="str">
        <f t="shared" si="121"/>
        <v/>
      </c>
      <c r="R827" s="6"/>
      <c r="Y827" t="str">
        <f t="shared" si="122"/>
        <v/>
      </c>
      <c r="Z827" s="6"/>
      <c r="AG827" t="str">
        <f t="shared" si="123"/>
        <v/>
      </c>
      <c r="AH827" s="6"/>
      <c r="AO827" t="str">
        <f t="shared" si="124"/>
        <v/>
      </c>
      <c r="AP827" s="6"/>
      <c r="AW827" t="str">
        <f t="shared" si="125"/>
        <v/>
      </c>
      <c r="AX827" s="6"/>
      <c r="BE827" t="str">
        <f t="shared" si="126"/>
        <v/>
      </c>
      <c r="BF827" s="6"/>
      <c r="BM827" t="str">
        <f t="shared" si="127"/>
        <v/>
      </c>
      <c r="BN827" s="6"/>
      <c r="BU827" t="str">
        <f t="shared" si="128"/>
        <v/>
      </c>
      <c r="BV827" s="6"/>
      <c r="CC827" t="str">
        <f t="shared" si="129"/>
        <v/>
      </c>
    </row>
    <row r="828" spans="2:81" x14ac:dyDescent="0.35">
      <c r="B828" s="6"/>
      <c r="I828" t="str">
        <f t="shared" si="120"/>
        <v/>
      </c>
      <c r="J828" s="6"/>
      <c r="Q828" t="str">
        <f t="shared" si="121"/>
        <v/>
      </c>
      <c r="R828" s="6"/>
      <c r="Y828" t="str">
        <f t="shared" si="122"/>
        <v/>
      </c>
      <c r="Z828" s="6"/>
      <c r="AG828" t="str">
        <f t="shared" si="123"/>
        <v/>
      </c>
      <c r="AH828" s="6"/>
      <c r="AO828" t="str">
        <f t="shared" si="124"/>
        <v/>
      </c>
      <c r="AP828" s="6"/>
      <c r="AW828" t="str">
        <f t="shared" si="125"/>
        <v/>
      </c>
      <c r="AX828" s="6"/>
      <c r="BE828" t="str">
        <f t="shared" si="126"/>
        <v/>
      </c>
      <c r="BF828" s="6"/>
      <c r="BM828" t="str">
        <f t="shared" si="127"/>
        <v/>
      </c>
      <c r="BN828" s="6"/>
      <c r="BU828" t="str">
        <f t="shared" si="128"/>
        <v/>
      </c>
      <c r="BV828" s="6"/>
      <c r="CC828" t="str">
        <f t="shared" si="129"/>
        <v/>
      </c>
    </row>
    <row r="829" spans="2:81" x14ac:dyDescent="0.35">
      <c r="B829" s="6"/>
      <c r="I829" t="str">
        <f t="shared" si="120"/>
        <v/>
      </c>
      <c r="J829" s="6"/>
      <c r="Q829" t="str">
        <f t="shared" si="121"/>
        <v/>
      </c>
      <c r="R829" s="6"/>
      <c r="Y829" t="str">
        <f t="shared" si="122"/>
        <v/>
      </c>
      <c r="Z829" s="6"/>
      <c r="AG829" t="str">
        <f t="shared" si="123"/>
        <v/>
      </c>
      <c r="AH829" s="6"/>
      <c r="AO829" t="str">
        <f t="shared" si="124"/>
        <v/>
      </c>
      <c r="AP829" s="6"/>
      <c r="AW829" t="str">
        <f t="shared" si="125"/>
        <v/>
      </c>
      <c r="AX829" s="6"/>
      <c r="BE829" t="str">
        <f t="shared" si="126"/>
        <v/>
      </c>
      <c r="BF829" s="6"/>
      <c r="BM829" t="str">
        <f t="shared" si="127"/>
        <v/>
      </c>
      <c r="BN829" s="6"/>
      <c r="BU829" t="str">
        <f t="shared" si="128"/>
        <v/>
      </c>
      <c r="BV829" s="6"/>
      <c r="CC829" t="str">
        <f t="shared" si="129"/>
        <v/>
      </c>
    </row>
    <row r="830" spans="2:81" x14ac:dyDescent="0.35">
      <c r="B830" s="6"/>
      <c r="I830" t="str">
        <f t="shared" si="120"/>
        <v/>
      </c>
      <c r="J830" s="6"/>
      <c r="Q830" t="str">
        <f t="shared" si="121"/>
        <v/>
      </c>
      <c r="R830" s="6"/>
      <c r="Y830" t="str">
        <f t="shared" si="122"/>
        <v/>
      </c>
      <c r="Z830" s="6"/>
      <c r="AG830" t="str">
        <f t="shared" si="123"/>
        <v/>
      </c>
      <c r="AH830" s="6"/>
      <c r="AO830" t="str">
        <f t="shared" si="124"/>
        <v/>
      </c>
      <c r="AP830" s="6"/>
      <c r="AW830" t="str">
        <f t="shared" si="125"/>
        <v/>
      </c>
      <c r="AX830" s="6"/>
      <c r="BE830" t="str">
        <f t="shared" si="126"/>
        <v/>
      </c>
      <c r="BF830" s="6"/>
      <c r="BM830" t="str">
        <f t="shared" si="127"/>
        <v/>
      </c>
      <c r="BN830" s="6"/>
      <c r="BU830" t="str">
        <f t="shared" si="128"/>
        <v/>
      </c>
      <c r="BV830" s="6"/>
      <c r="CC830" t="str">
        <f t="shared" si="129"/>
        <v/>
      </c>
    </row>
    <row r="831" spans="2:81" x14ac:dyDescent="0.35">
      <c r="B831" s="6"/>
      <c r="I831" t="str">
        <f t="shared" si="120"/>
        <v/>
      </c>
      <c r="J831" s="6"/>
      <c r="Q831" t="str">
        <f t="shared" si="121"/>
        <v/>
      </c>
      <c r="R831" s="6"/>
      <c r="Y831" t="str">
        <f t="shared" si="122"/>
        <v/>
      </c>
      <c r="Z831" s="6"/>
      <c r="AG831" t="str">
        <f t="shared" si="123"/>
        <v/>
      </c>
      <c r="AH831" s="6"/>
      <c r="AO831" t="str">
        <f t="shared" si="124"/>
        <v/>
      </c>
      <c r="AP831" s="6"/>
      <c r="AW831" t="str">
        <f t="shared" si="125"/>
        <v/>
      </c>
      <c r="AX831" s="6"/>
      <c r="BE831" t="str">
        <f t="shared" si="126"/>
        <v/>
      </c>
      <c r="BF831" s="6"/>
      <c r="BM831" t="str">
        <f t="shared" si="127"/>
        <v/>
      </c>
      <c r="BN831" s="6"/>
      <c r="BU831" t="str">
        <f t="shared" si="128"/>
        <v/>
      </c>
      <c r="BV831" s="6"/>
      <c r="CC831" t="str">
        <f t="shared" si="129"/>
        <v/>
      </c>
    </row>
    <row r="832" spans="2:81" x14ac:dyDescent="0.35">
      <c r="B832" s="6"/>
      <c r="I832" t="str">
        <f t="shared" si="120"/>
        <v/>
      </c>
      <c r="J832" s="6"/>
      <c r="Q832" t="str">
        <f t="shared" si="121"/>
        <v/>
      </c>
      <c r="R832" s="6"/>
      <c r="Y832" t="str">
        <f t="shared" si="122"/>
        <v/>
      </c>
      <c r="Z832" s="6"/>
      <c r="AG832" t="str">
        <f t="shared" si="123"/>
        <v/>
      </c>
      <c r="AH832" s="6"/>
      <c r="AO832" t="str">
        <f t="shared" si="124"/>
        <v/>
      </c>
      <c r="AP832" s="6"/>
      <c r="AW832" t="str">
        <f t="shared" si="125"/>
        <v/>
      </c>
      <c r="AX832" s="6"/>
      <c r="BE832" t="str">
        <f t="shared" si="126"/>
        <v/>
      </c>
      <c r="BF832" s="6"/>
      <c r="BM832" t="str">
        <f t="shared" si="127"/>
        <v/>
      </c>
      <c r="BN832" s="6"/>
      <c r="BU832" t="str">
        <f t="shared" si="128"/>
        <v/>
      </c>
      <c r="BV832" s="6"/>
      <c r="CC832" t="str">
        <f t="shared" si="129"/>
        <v/>
      </c>
    </row>
    <row r="833" spans="2:81" x14ac:dyDescent="0.35">
      <c r="B833" s="6"/>
      <c r="I833" t="str">
        <f t="shared" si="120"/>
        <v/>
      </c>
      <c r="J833" s="6"/>
      <c r="Q833" t="str">
        <f t="shared" si="121"/>
        <v/>
      </c>
      <c r="R833" s="6"/>
      <c r="Y833" t="str">
        <f t="shared" si="122"/>
        <v/>
      </c>
      <c r="Z833" s="6"/>
      <c r="AG833" t="str">
        <f t="shared" si="123"/>
        <v/>
      </c>
      <c r="AH833" s="6"/>
      <c r="AO833" t="str">
        <f t="shared" si="124"/>
        <v/>
      </c>
      <c r="AP833" s="6"/>
      <c r="AW833" t="str">
        <f t="shared" si="125"/>
        <v/>
      </c>
      <c r="AX833" s="6"/>
      <c r="BE833" t="str">
        <f t="shared" si="126"/>
        <v/>
      </c>
      <c r="BF833" s="6"/>
      <c r="BM833" t="str">
        <f t="shared" si="127"/>
        <v/>
      </c>
      <c r="BN833" s="6"/>
      <c r="BU833" t="str">
        <f t="shared" si="128"/>
        <v/>
      </c>
      <c r="BV833" s="6"/>
      <c r="CC833" t="str">
        <f t="shared" si="129"/>
        <v/>
      </c>
    </row>
    <row r="834" spans="2:81" x14ac:dyDescent="0.35">
      <c r="B834" s="6"/>
      <c r="I834" t="str">
        <f t="shared" si="120"/>
        <v/>
      </c>
      <c r="J834" s="6"/>
      <c r="Q834" t="str">
        <f t="shared" si="121"/>
        <v/>
      </c>
      <c r="R834" s="6"/>
      <c r="Y834" t="str">
        <f t="shared" si="122"/>
        <v/>
      </c>
      <c r="Z834" s="6"/>
      <c r="AG834" t="str">
        <f t="shared" si="123"/>
        <v/>
      </c>
      <c r="AH834" s="6"/>
      <c r="AO834" t="str">
        <f t="shared" si="124"/>
        <v/>
      </c>
      <c r="AP834" s="6"/>
      <c r="AW834" t="str">
        <f t="shared" si="125"/>
        <v/>
      </c>
      <c r="AX834" s="6"/>
      <c r="BE834" t="str">
        <f t="shared" si="126"/>
        <v/>
      </c>
      <c r="BF834" s="6"/>
      <c r="BM834" t="str">
        <f t="shared" si="127"/>
        <v/>
      </c>
      <c r="BN834" s="6"/>
      <c r="BU834" t="str">
        <f t="shared" si="128"/>
        <v/>
      </c>
      <c r="BV834" s="6"/>
      <c r="CC834" t="str">
        <f t="shared" si="129"/>
        <v/>
      </c>
    </row>
    <row r="835" spans="2:81" x14ac:dyDescent="0.35">
      <c r="B835" s="6"/>
      <c r="I835" t="str">
        <f t="shared" ref="I835:I898" si="130">IF(H836="","",H835/H836-1)</f>
        <v/>
      </c>
      <c r="J835" s="6"/>
      <c r="Q835" t="str">
        <f t="shared" ref="Q835:Q898" si="131">IF(P836="","",P835/P836-1)</f>
        <v/>
      </c>
      <c r="R835" s="6"/>
      <c r="Y835" t="str">
        <f t="shared" ref="Y835:Y898" si="132">IF(X836="","",X835/X836-1)</f>
        <v/>
      </c>
      <c r="Z835" s="6"/>
      <c r="AG835" t="str">
        <f t="shared" ref="AG835:AG898" si="133">IF(AF836="","",AF835/AF836-1)</f>
        <v/>
      </c>
      <c r="AH835" s="6"/>
      <c r="AO835" t="str">
        <f t="shared" ref="AO835:AO898" si="134">IF(AN836="","",AN835/AN836-1)</f>
        <v/>
      </c>
      <c r="AP835" s="6"/>
      <c r="AW835" t="str">
        <f t="shared" ref="AW835:AW898" si="135">IF(AV836="","",AV835/AV836-1)</f>
        <v/>
      </c>
      <c r="AX835" s="6"/>
      <c r="BE835" t="str">
        <f t="shared" ref="BE835:BE898" si="136">IF(BD836="","",BD835/BD836-1)</f>
        <v/>
      </c>
      <c r="BF835" s="6"/>
      <c r="BM835" t="str">
        <f t="shared" ref="BM835:BM898" si="137">IF(BL836="","",BL835/BL836-1)</f>
        <v/>
      </c>
      <c r="BN835" s="6"/>
      <c r="BU835" t="str">
        <f t="shared" ref="BU835:BU898" si="138">IF(BT836="","",BT835/BT836-1)</f>
        <v/>
      </c>
      <c r="BV835" s="6"/>
      <c r="CC835" t="str">
        <f t="shared" ref="CC835:CC898" si="139">IF(CB836="","",CB835/CB836-1)</f>
        <v/>
      </c>
    </row>
    <row r="836" spans="2:81" x14ac:dyDescent="0.35">
      <c r="B836" s="6"/>
      <c r="I836" t="str">
        <f t="shared" si="130"/>
        <v/>
      </c>
      <c r="J836" s="6"/>
      <c r="Q836" t="str">
        <f t="shared" si="131"/>
        <v/>
      </c>
      <c r="R836" s="6"/>
      <c r="Y836" t="str">
        <f t="shared" si="132"/>
        <v/>
      </c>
      <c r="Z836" s="6"/>
      <c r="AG836" t="str">
        <f t="shared" si="133"/>
        <v/>
      </c>
      <c r="AH836" s="6"/>
      <c r="AO836" t="str">
        <f t="shared" si="134"/>
        <v/>
      </c>
      <c r="AP836" s="6"/>
      <c r="AW836" t="str">
        <f t="shared" si="135"/>
        <v/>
      </c>
      <c r="AX836" s="6"/>
      <c r="BE836" t="str">
        <f t="shared" si="136"/>
        <v/>
      </c>
      <c r="BF836" s="6"/>
      <c r="BM836" t="str">
        <f t="shared" si="137"/>
        <v/>
      </c>
      <c r="BN836" s="6"/>
      <c r="BU836" t="str">
        <f t="shared" si="138"/>
        <v/>
      </c>
      <c r="BV836" s="6"/>
      <c r="CC836" t="str">
        <f t="shared" si="139"/>
        <v/>
      </c>
    </row>
    <row r="837" spans="2:81" x14ac:dyDescent="0.35">
      <c r="B837" s="6"/>
      <c r="I837" t="str">
        <f t="shared" si="130"/>
        <v/>
      </c>
      <c r="J837" s="6"/>
      <c r="Q837" t="str">
        <f t="shared" si="131"/>
        <v/>
      </c>
      <c r="R837" s="6"/>
      <c r="Y837" t="str">
        <f t="shared" si="132"/>
        <v/>
      </c>
      <c r="Z837" s="6"/>
      <c r="AG837" t="str">
        <f t="shared" si="133"/>
        <v/>
      </c>
      <c r="AH837" s="6"/>
      <c r="AO837" t="str">
        <f t="shared" si="134"/>
        <v/>
      </c>
      <c r="AP837" s="6"/>
      <c r="AW837" t="str">
        <f t="shared" si="135"/>
        <v/>
      </c>
      <c r="AX837" s="6"/>
      <c r="BE837" t="str">
        <f t="shared" si="136"/>
        <v/>
      </c>
      <c r="BF837" s="6"/>
      <c r="BM837" t="str">
        <f t="shared" si="137"/>
        <v/>
      </c>
      <c r="BN837" s="6"/>
      <c r="BU837" t="str">
        <f t="shared" si="138"/>
        <v/>
      </c>
      <c r="BV837" s="6"/>
      <c r="CC837" t="str">
        <f t="shared" si="139"/>
        <v/>
      </c>
    </row>
    <row r="838" spans="2:81" x14ac:dyDescent="0.35">
      <c r="B838" s="6"/>
      <c r="I838" t="str">
        <f t="shared" si="130"/>
        <v/>
      </c>
      <c r="J838" s="6"/>
      <c r="Q838" t="str">
        <f t="shared" si="131"/>
        <v/>
      </c>
      <c r="R838" s="6"/>
      <c r="Y838" t="str">
        <f t="shared" si="132"/>
        <v/>
      </c>
      <c r="Z838" s="6"/>
      <c r="AG838" t="str">
        <f t="shared" si="133"/>
        <v/>
      </c>
      <c r="AH838" s="6"/>
      <c r="AO838" t="str">
        <f t="shared" si="134"/>
        <v/>
      </c>
      <c r="AP838" s="6"/>
      <c r="AW838" t="str">
        <f t="shared" si="135"/>
        <v/>
      </c>
      <c r="AX838" s="6"/>
      <c r="BE838" t="str">
        <f t="shared" si="136"/>
        <v/>
      </c>
      <c r="BF838" s="6"/>
      <c r="BM838" t="str">
        <f t="shared" si="137"/>
        <v/>
      </c>
      <c r="BN838" s="6"/>
      <c r="BU838" t="str">
        <f t="shared" si="138"/>
        <v/>
      </c>
      <c r="BV838" s="6"/>
      <c r="CC838" t="str">
        <f t="shared" si="139"/>
        <v/>
      </c>
    </row>
    <row r="839" spans="2:81" x14ac:dyDescent="0.35">
      <c r="B839" s="6"/>
      <c r="I839" t="str">
        <f t="shared" si="130"/>
        <v/>
      </c>
      <c r="J839" s="6"/>
      <c r="Q839" t="str">
        <f t="shared" si="131"/>
        <v/>
      </c>
      <c r="R839" s="6"/>
      <c r="Y839" t="str">
        <f t="shared" si="132"/>
        <v/>
      </c>
      <c r="Z839" s="6"/>
      <c r="AG839" t="str">
        <f t="shared" si="133"/>
        <v/>
      </c>
      <c r="AH839" s="6"/>
      <c r="AO839" t="str">
        <f t="shared" si="134"/>
        <v/>
      </c>
      <c r="AP839" s="6"/>
      <c r="AW839" t="str">
        <f t="shared" si="135"/>
        <v/>
      </c>
      <c r="AX839" s="6"/>
      <c r="BE839" t="str">
        <f t="shared" si="136"/>
        <v/>
      </c>
      <c r="BF839" s="6"/>
      <c r="BM839" t="str">
        <f t="shared" si="137"/>
        <v/>
      </c>
      <c r="BN839" s="6"/>
      <c r="BU839" t="str">
        <f t="shared" si="138"/>
        <v/>
      </c>
      <c r="BV839" s="6"/>
      <c r="CC839" t="str">
        <f t="shared" si="139"/>
        <v/>
      </c>
    </row>
    <row r="840" spans="2:81" x14ac:dyDescent="0.35">
      <c r="B840" s="6"/>
      <c r="I840" t="str">
        <f t="shared" si="130"/>
        <v/>
      </c>
      <c r="J840" s="6"/>
      <c r="Q840" t="str">
        <f t="shared" si="131"/>
        <v/>
      </c>
      <c r="R840" s="6"/>
      <c r="Y840" t="str">
        <f t="shared" si="132"/>
        <v/>
      </c>
      <c r="Z840" s="6"/>
      <c r="AG840" t="str">
        <f t="shared" si="133"/>
        <v/>
      </c>
      <c r="AH840" s="6"/>
      <c r="AO840" t="str">
        <f t="shared" si="134"/>
        <v/>
      </c>
      <c r="AP840" s="6"/>
      <c r="AW840" t="str">
        <f t="shared" si="135"/>
        <v/>
      </c>
      <c r="AX840" s="6"/>
      <c r="BE840" t="str">
        <f t="shared" si="136"/>
        <v/>
      </c>
      <c r="BF840" s="6"/>
      <c r="BM840" t="str">
        <f t="shared" si="137"/>
        <v/>
      </c>
      <c r="BN840" s="6"/>
      <c r="BU840" t="str">
        <f t="shared" si="138"/>
        <v/>
      </c>
      <c r="BV840" s="6"/>
      <c r="CC840" t="str">
        <f t="shared" si="139"/>
        <v/>
      </c>
    </row>
    <row r="841" spans="2:81" x14ac:dyDescent="0.35">
      <c r="B841" s="6"/>
      <c r="I841" t="str">
        <f t="shared" si="130"/>
        <v/>
      </c>
      <c r="J841" s="6"/>
      <c r="Q841" t="str">
        <f t="shared" si="131"/>
        <v/>
      </c>
      <c r="R841" s="6"/>
      <c r="Y841" t="str">
        <f t="shared" si="132"/>
        <v/>
      </c>
      <c r="Z841" s="6"/>
      <c r="AG841" t="str">
        <f t="shared" si="133"/>
        <v/>
      </c>
      <c r="AH841" s="6"/>
      <c r="AO841" t="str">
        <f t="shared" si="134"/>
        <v/>
      </c>
      <c r="AP841" s="6"/>
      <c r="AW841" t="str">
        <f t="shared" si="135"/>
        <v/>
      </c>
      <c r="AX841" s="6"/>
      <c r="BE841" t="str">
        <f t="shared" si="136"/>
        <v/>
      </c>
      <c r="BF841" s="6"/>
      <c r="BM841" t="str">
        <f t="shared" si="137"/>
        <v/>
      </c>
      <c r="BN841" s="6"/>
      <c r="BU841" t="str">
        <f t="shared" si="138"/>
        <v/>
      </c>
      <c r="BV841" s="6"/>
      <c r="CC841" t="str">
        <f t="shared" si="139"/>
        <v/>
      </c>
    </row>
    <row r="842" spans="2:81" x14ac:dyDescent="0.35">
      <c r="B842" s="6"/>
      <c r="I842" t="str">
        <f t="shared" si="130"/>
        <v/>
      </c>
      <c r="J842" s="6"/>
      <c r="Q842" t="str">
        <f t="shared" si="131"/>
        <v/>
      </c>
      <c r="R842" s="6"/>
      <c r="Y842" t="str">
        <f t="shared" si="132"/>
        <v/>
      </c>
      <c r="Z842" s="6"/>
      <c r="AG842" t="str">
        <f t="shared" si="133"/>
        <v/>
      </c>
      <c r="AH842" s="6"/>
      <c r="AO842" t="str">
        <f t="shared" si="134"/>
        <v/>
      </c>
      <c r="AP842" s="6"/>
      <c r="AW842" t="str">
        <f t="shared" si="135"/>
        <v/>
      </c>
      <c r="AX842" s="6"/>
      <c r="BE842" t="str">
        <f t="shared" si="136"/>
        <v/>
      </c>
      <c r="BF842" s="6"/>
      <c r="BM842" t="str">
        <f t="shared" si="137"/>
        <v/>
      </c>
      <c r="BN842" s="6"/>
      <c r="BU842" t="str">
        <f t="shared" si="138"/>
        <v/>
      </c>
      <c r="BV842" s="6"/>
      <c r="CC842" t="str">
        <f t="shared" si="139"/>
        <v/>
      </c>
    </row>
    <row r="843" spans="2:81" x14ac:dyDescent="0.35">
      <c r="B843" s="6"/>
      <c r="I843" t="str">
        <f t="shared" si="130"/>
        <v/>
      </c>
      <c r="J843" s="6"/>
      <c r="Q843" t="str">
        <f t="shared" si="131"/>
        <v/>
      </c>
      <c r="R843" s="6"/>
      <c r="Y843" t="str">
        <f t="shared" si="132"/>
        <v/>
      </c>
      <c r="Z843" s="6"/>
      <c r="AG843" t="str">
        <f t="shared" si="133"/>
        <v/>
      </c>
      <c r="AH843" s="6"/>
      <c r="AO843" t="str">
        <f t="shared" si="134"/>
        <v/>
      </c>
      <c r="AP843" s="6"/>
      <c r="AW843" t="str">
        <f t="shared" si="135"/>
        <v/>
      </c>
      <c r="AX843" s="6"/>
      <c r="BE843" t="str">
        <f t="shared" si="136"/>
        <v/>
      </c>
      <c r="BF843" s="6"/>
      <c r="BM843" t="str">
        <f t="shared" si="137"/>
        <v/>
      </c>
      <c r="BN843" s="6"/>
      <c r="BU843" t="str">
        <f t="shared" si="138"/>
        <v/>
      </c>
      <c r="BV843" s="6"/>
      <c r="CC843" t="str">
        <f t="shared" si="139"/>
        <v/>
      </c>
    </row>
    <row r="844" spans="2:81" x14ac:dyDescent="0.35">
      <c r="B844" s="6"/>
      <c r="I844" t="str">
        <f t="shared" si="130"/>
        <v/>
      </c>
      <c r="J844" s="6"/>
      <c r="Q844" t="str">
        <f t="shared" si="131"/>
        <v/>
      </c>
      <c r="R844" s="6"/>
      <c r="Y844" t="str">
        <f t="shared" si="132"/>
        <v/>
      </c>
      <c r="Z844" s="6"/>
      <c r="AG844" t="str">
        <f t="shared" si="133"/>
        <v/>
      </c>
      <c r="AH844" s="6"/>
      <c r="AO844" t="str">
        <f t="shared" si="134"/>
        <v/>
      </c>
      <c r="AP844" s="6"/>
      <c r="AW844" t="str">
        <f t="shared" si="135"/>
        <v/>
      </c>
      <c r="AX844" s="6"/>
      <c r="BE844" t="str">
        <f t="shared" si="136"/>
        <v/>
      </c>
      <c r="BF844" s="6"/>
      <c r="BM844" t="str">
        <f t="shared" si="137"/>
        <v/>
      </c>
      <c r="BN844" s="6"/>
      <c r="BU844" t="str">
        <f t="shared" si="138"/>
        <v/>
      </c>
      <c r="BV844" s="6"/>
      <c r="CC844" t="str">
        <f t="shared" si="139"/>
        <v/>
      </c>
    </row>
    <row r="845" spans="2:81" x14ac:dyDescent="0.35">
      <c r="B845" s="6"/>
      <c r="I845" t="str">
        <f t="shared" si="130"/>
        <v/>
      </c>
      <c r="J845" s="6"/>
      <c r="Q845" t="str">
        <f t="shared" si="131"/>
        <v/>
      </c>
      <c r="R845" s="6"/>
      <c r="Y845" t="str">
        <f t="shared" si="132"/>
        <v/>
      </c>
      <c r="Z845" s="6"/>
      <c r="AG845" t="str">
        <f t="shared" si="133"/>
        <v/>
      </c>
      <c r="AH845" s="6"/>
      <c r="AO845" t="str">
        <f t="shared" si="134"/>
        <v/>
      </c>
      <c r="AP845" s="6"/>
      <c r="AW845" t="str">
        <f t="shared" si="135"/>
        <v/>
      </c>
      <c r="AX845" s="6"/>
      <c r="BE845" t="str">
        <f t="shared" si="136"/>
        <v/>
      </c>
      <c r="BF845" s="6"/>
      <c r="BM845" t="str">
        <f t="shared" si="137"/>
        <v/>
      </c>
      <c r="BN845" s="6"/>
      <c r="BU845" t="str">
        <f t="shared" si="138"/>
        <v/>
      </c>
      <c r="BV845" s="6"/>
      <c r="CC845" t="str">
        <f t="shared" si="139"/>
        <v/>
      </c>
    </row>
    <row r="846" spans="2:81" x14ac:dyDescent="0.35">
      <c r="B846" s="6"/>
      <c r="I846" t="str">
        <f t="shared" si="130"/>
        <v/>
      </c>
      <c r="J846" s="6"/>
      <c r="Q846" t="str">
        <f t="shared" si="131"/>
        <v/>
      </c>
      <c r="R846" s="6"/>
      <c r="Y846" t="str">
        <f t="shared" si="132"/>
        <v/>
      </c>
      <c r="Z846" s="6"/>
      <c r="AG846" t="str">
        <f t="shared" si="133"/>
        <v/>
      </c>
      <c r="AH846" s="6"/>
      <c r="AO846" t="str">
        <f t="shared" si="134"/>
        <v/>
      </c>
      <c r="AP846" s="6"/>
      <c r="AW846" t="str">
        <f t="shared" si="135"/>
        <v/>
      </c>
      <c r="AX846" s="6"/>
      <c r="BE846" t="str">
        <f t="shared" si="136"/>
        <v/>
      </c>
      <c r="BF846" s="6"/>
      <c r="BM846" t="str">
        <f t="shared" si="137"/>
        <v/>
      </c>
      <c r="BN846" s="6"/>
      <c r="BU846" t="str">
        <f t="shared" si="138"/>
        <v/>
      </c>
      <c r="BV846" s="6"/>
      <c r="CC846" t="str">
        <f t="shared" si="139"/>
        <v/>
      </c>
    </row>
    <row r="847" spans="2:81" x14ac:dyDescent="0.35">
      <c r="B847" s="6"/>
      <c r="I847" t="str">
        <f t="shared" si="130"/>
        <v/>
      </c>
      <c r="J847" s="6"/>
      <c r="Q847" t="str">
        <f t="shared" si="131"/>
        <v/>
      </c>
      <c r="R847" s="6"/>
      <c r="Y847" t="str">
        <f t="shared" si="132"/>
        <v/>
      </c>
      <c r="Z847" s="6"/>
      <c r="AG847" t="str">
        <f t="shared" si="133"/>
        <v/>
      </c>
      <c r="AH847" s="6"/>
      <c r="AO847" t="str">
        <f t="shared" si="134"/>
        <v/>
      </c>
      <c r="AP847" s="6"/>
      <c r="AW847" t="str">
        <f t="shared" si="135"/>
        <v/>
      </c>
      <c r="AX847" s="6"/>
      <c r="BE847" t="str">
        <f t="shared" si="136"/>
        <v/>
      </c>
      <c r="BF847" s="6"/>
      <c r="BM847" t="str">
        <f t="shared" si="137"/>
        <v/>
      </c>
      <c r="BN847" s="6"/>
      <c r="BU847" t="str">
        <f t="shared" si="138"/>
        <v/>
      </c>
      <c r="BV847" s="6"/>
      <c r="CC847" t="str">
        <f t="shared" si="139"/>
        <v/>
      </c>
    </row>
    <row r="848" spans="2:81" x14ac:dyDescent="0.35">
      <c r="B848" s="6"/>
      <c r="I848" t="str">
        <f t="shared" si="130"/>
        <v/>
      </c>
      <c r="J848" s="6"/>
      <c r="Q848" t="str">
        <f t="shared" si="131"/>
        <v/>
      </c>
      <c r="R848" s="6"/>
      <c r="Y848" t="str">
        <f t="shared" si="132"/>
        <v/>
      </c>
      <c r="Z848" s="6"/>
      <c r="AG848" t="str">
        <f t="shared" si="133"/>
        <v/>
      </c>
      <c r="AH848" s="6"/>
      <c r="AO848" t="str">
        <f t="shared" si="134"/>
        <v/>
      </c>
      <c r="AP848" s="6"/>
      <c r="AW848" t="str">
        <f t="shared" si="135"/>
        <v/>
      </c>
      <c r="AX848" s="6"/>
      <c r="BE848" t="str">
        <f t="shared" si="136"/>
        <v/>
      </c>
      <c r="BF848" s="6"/>
      <c r="BM848" t="str">
        <f t="shared" si="137"/>
        <v/>
      </c>
      <c r="BN848" s="6"/>
      <c r="BU848" t="str">
        <f t="shared" si="138"/>
        <v/>
      </c>
      <c r="BV848" s="6"/>
      <c r="CC848" t="str">
        <f t="shared" si="139"/>
        <v/>
      </c>
    </row>
    <row r="849" spans="2:81" x14ac:dyDescent="0.35">
      <c r="B849" s="6"/>
      <c r="I849" t="str">
        <f t="shared" si="130"/>
        <v/>
      </c>
      <c r="J849" s="6"/>
      <c r="Q849" t="str">
        <f t="shared" si="131"/>
        <v/>
      </c>
      <c r="R849" s="6"/>
      <c r="Y849" t="str">
        <f t="shared" si="132"/>
        <v/>
      </c>
      <c r="Z849" s="6"/>
      <c r="AG849" t="str">
        <f t="shared" si="133"/>
        <v/>
      </c>
      <c r="AH849" s="6"/>
      <c r="AO849" t="str">
        <f t="shared" si="134"/>
        <v/>
      </c>
      <c r="AP849" s="6"/>
      <c r="AW849" t="str">
        <f t="shared" si="135"/>
        <v/>
      </c>
      <c r="AX849" s="6"/>
      <c r="BE849" t="str">
        <f t="shared" si="136"/>
        <v/>
      </c>
      <c r="BF849" s="6"/>
      <c r="BM849" t="str">
        <f t="shared" si="137"/>
        <v/>
      </c>
      <c r="BN849" s="6"/>
      <c r="BU849" t="str">
        <f t="shared" si="138"/>
        <v/>
      </c>
      <c r="BV849" s="6"/>
      <c r="CC849" t="str">
        <f t="shared" si="139"/>
        <v/>
      </c>
    </row>
    <row r="850" spans="2:81" x14ac:dyDescent="0.35">
      <c r="B850" s="6"/>
      <c r="I850" t="str">
        <f t="shared" si="130"/>
        <v/>
      </c>
      <c r="J850" s="6"/>
      <c r="Q850" t="str">
        <f t="shared" si="131"/>
        <v/>
      </c>
      <c r="R850" s="6"/>
      <c r="Y850" t="str">
        <f t="shared" si="132"/>
        <v/>
      </c>
      <c r="Z850" s="6"/>
      <c r="AG850" t="str">
        <f t="shared" si="133"/>
        <v/>
      </c>
      <c r="AH850" s="6"/>
      <c r="AO850" t="str">
        <f t="shared" si="134"/>
        <v/>
      </c>
      <c r="AP850" s="6"/>
      <c r="AW850" t="str">
        <f t="shared" si="135"/>
        <v/>
      </c>
      <c r="AX850" s="6"/>
      <c r="BE850" t="str">
        <f t="shared" si="136"/>
        <v/>
      </c>
      <c r="BF850" s="6"/>
      <c r="BM850" t="str">
        <f t="shared" si="137"/>
        <v/>
      </c>
      <c r="BN850" s="6"/>
      <c r="BU850" t="str">
        <f t="shared" si="138"/>
        <v/>
      </c>
      <c r="BV850" s="6"/>
      <c r="CC850" t="str">
        <f t="shared" si="139"/>
        <v/>
      </c>
    </row>
    <row r="851" spans="2:81" x14ac:dyDescent="0.35">
      <c r="B851" s="6"/>
      <c r="I851" t="str">
        <f t="shared" si="130"/>
        <v/>
      </c>
      <c r="J851" s="6"/>
      <c r="Q851" t="str">
        <f t="shared" si="131"/>
        <v/>
      </c>
      <c r="R851" s="6"/>
      <c r="Y851" t="str">
        <f t="shared" si="132"/>
        <v/>
      </c>
      <c r="Z851" s="6"/>
      <c r="AG851" t="str">
        <f t="shared" si="133"/>
        <v/>
      </c>
      <c r="AH851" s="6"/>
      <c r="AO851" t="str">
        <f t="shared" si="134"/>
        <v/>
      </c>
      <c r="AP851" s="6"/>
      <c r="AW851" t="str">
        <f t="shared" si="135"/>
        <v/>
      </c>
      <c r="AX851" s="6"/>
      <c r="BE851" t="str">
        <f t="shared" si="136"/>
        <v/>
      </c>
      <c r="BF851" s="6"/>
      <c r="BM851" t="str">
        <f t="shared" si="137"/>
        <v/>
      </c>
      <c r="BN851" s="6"/>
      <c r="BU851" t="str">
        <f t="shared" si="138"/>
        <v/>
      </c>
      <c r="BV851" s="6"/>
      <c r="CC851" t="str">
        <f t="shared" si="139"/>
        <v/>
      </c>
    </row>
    <row r="852" spans="2:81" x14ac:dyDescent="0.35">
      <c r="B852" s="6"/>
      <c r="I852" t="str">
        <f t="shared" si="130"/>
        <v/>
      </c>
      <c r="J852" s="6"/>
      <c r="Q852" t="str">
        <f t="shared" si="131"/>
        <v/>
      </c>
      <c r="R852" s="6"/>
      <c r="Y852" t="str">
        <f t="shared" si="132"/>
        <v/>
      </c>
      <c r="Z852" s="6"/>
      <c r="AG852" t="str">
        <f t="shared" si="133"/>
        <v/>
      </c>
      <c r="AH852" s="6"/>
      <c r="AO852" t="str">
        <f t="shared" si="134"/>
        <v/>
      </c>
      <c r="AP852" s="6"/>
      <c r="AW852" t="str">
        <f t="shared" si="135"/>
        <v/>
      </c>
      <c r="AX852" s="6"/>
      <c r="BE852" t="str">
        <f t="shared" si="136"/>
        <v/>
      </c>
      <c r="BF852" s="6"/>
      <c r="BM852" t="str">
        <f t="shared" si="137"/>
        <v/>
      </c>
      <c r="BN852" s="6"/>
      <c r="BU852" t="str">
        <f t="shared" si="138"/>
        <v/>
      </c>
      <c r="BV852" s="6"/>
      <c r="CC852" t="str">
        <f t="shared" si="139"/>
        <v/>
      </c>
    </row>
    <row r="853" spans="2:81" x14ac:dyDescent="0.35">
      <c r="B853" s="6"/>
      <c r="I853" t="str">
        <f t="shared" si="130"/>
        <v/>
      </c>
      <c r="J853" s="6"/>
      <c r="Q853" t="str">
        <f t="shared" si="131"/>
        <v/>
      </c>
      <c r="R853" s="6"/>
      <c r="Y853" t="str">
        <f t="shared" si="132"/>
        <v/>
      </c>
      <c r="Z853" s="6"/>
      <c r="AG853" t="str">
        <f t="shared" si="133"/>
        <v/>
      </c>
      <c r="AH853" s="6"/>
      <c r="AO853" t="str">
        <f t="shared" si="134"/>
        <v/>
      </c>
      <c r="AP853" s="6"/>
      <c r="AW853" t="str">
        <f t="shared" si="135"/>
        <v/>
      </c>
      <c r="AX853" s="6"/>
      <c r="BE853" t="str">
        <f t="shared" si="136"/>
        <v/>
      </c>
      <c r="BF853" s="6"/>
      <c r="BM853" t="str">
        <f t="shared" si="137"/>
        <v/>
      </c>
      <c r="BN853" s="6"/>
      <c r="BU853" t="str">
        <f t="shared" si="138"/>
        <v/>
      </c>
      <c r="BV853" s="6"/>
      <c r="CC853" t="str">
        <f t="shared" si="139"/>
        <v/>
      </c>
    </row>
    <row r="854" spans="2:81" x14ac:dyDescent="0.35">
      <c r="B854" s="6"/>
      <c r="I854" t="str">
        <f t="shared" si="130"/>
        <v/>
      </c>
      <c r="J854" s="6"/>
      <c r="Q854" t="str">
        <f t="shared" si="131"/>
        <v/>
      </c>
      <c r="R854" s="6"/>
      <c r="Y854" t="str">
        <f t="shared" si="132"/>
        <v/>
      </c>
      <c r="Z854" s="6"/>
      <c r="AG854" t="str">
        <f t="shared" si="133"/>
        <v/>
      </c>
      <c r="AH854" s="6"/>
      <c r="AO854" t="str">
        <f t="shared" si="134"/>
        <v/>
      </c>
      <c r="AP854" s="6"/>
      <c r="AW854" t="str">
        <f t="shared" si="135"/>
        <v/>
      </c>
      <c r="AX854" s="6"/>
      <c r="BE854" t="str">
        <f t="shared" si="136"/>
        <v/>
      </c>
      <c r="BF854" s="6"/>
      <c r="BM854" t="str">
        <f t="shared" si="137"/>
        <v/>
      </c>
      <c r="BN854" s="6"/>
      <c r="BU854" t="str">
        <f t="shared" si="138"/>
        <v/>
      </c>
      <c r="BV854" s="6"/>
      <c r="CC854" t="str">
        <f t="shared" si="139"/>
        <v/>
      </c>
    </row>
    <row r="855" spans="2:81" x14ac:dyDescent="0.35">
      <c r="B855" s="6"/>
      <c r="I855" t="str">
        <f t="shared" si="130"/>
        <v/>
      </c>
      <c r="J855" s="6"/>
      <c r="Q855" t="str">
        <f t="shared" si="131"/>
        <v/>
      </c>
      <c r="R855" s="6"/>
      <c r="Y855" t="str">
        <f t="shared" si="132"/>
        <v/>
      </c>
      <c r="Z855" s="6"/>
      <c r="AG855" t="str">
        <f t="shared" si="133"/>
        <v/>
      </c>
      <c r="AH855" s="6"/>
      <c r="AO855" t="str">
        <f t="shared" si="134"/>
        <v/>
      </c>
      <c r="AP855" s="6"/>
      <c r="AW855" t="str">
        <f t="shared" si="135"/>
        <v/>
      </c>
      <c r="AX855" s="6"/>
      <c r="BE855" t="str">
        <f t="shared" si="136"/>
        <v/>
      </c>
      <c r="BF855" s="6"/>
      <c r="BM855" t="str">
        <f t="shared" si="137"/>
        <v/>
      </c>
      <c r="BN855" s="6"/>
      <c r="BU855" t="str">
        <f t="shared" si="138"/>
        <v/>
      </c>
      <c r="BV855" s="6"/>
      <c r="CC855" t="str">
        <f t="shared" si="139"/>
        <v/>
      </c>
    </row>
    <row r="856" spans="2:81" x14ac:dyDescent="0.35">
      <c r="B856" s="6"/>
      <c r="I856" t="str">
        <f t="shared" si="130"/>
        <v/>
      </c>
      <c r="J856" s="6"/>
      <c r="Q856" t="str">
        <f t="shared" si="131"/>
        <v/>
      </c>
      <c r="R856" s="6"/>
      <c r="Y856" t="str">
        <f t="shared" si="132"/>
        <v/>
      </c>
      <c r="Z856" s="6"/>
      <c r="AG856" t="str">
        <f t="shared" si="133"/>
        <v/>
      </c>
      <c r="AH856" s="6"/>
      <c r="AO856" t="str">
        <f t="shared" si="134"/>
        <v/>
      </c>
      <c r="AP856" s="6"/>
      <c r="AW856" t="str">
        <f t="shared" si="135"/>
        <v/>
      </c>
      <c r="AX856" s="6"/>
      <c r="BE856" t="str">
        <f t="shared" si="136"/>
        <v/>
      </c>
      <c r="BF856" s="6"/>
      <c r="BM856" t="str">
        <f t="shared" si="137"/>
        <v/>
      </c>
      <c r="BN856" s="6"/>
      <c r="BU856" t="str">
        <f t="shared" si="138"/>
        <v/>
      </c>
      <c r="BV856" s="6"/>
      <c r="CC856" t="str">
        <f t="shared" si="139"/>
        <v/>
      </c>
    </row>
    <row r="857" spans="2:81" x14ac:dyDescent="0.35">
      <c r="B857" s="6"/>
      <c r="I857" t="str">
        <f t="shared" si="130"/>
        <v/>
      </c>
      <c r="J857" s="6"/>
      <c r="Q857" t="str">
        <f t="shared" si="131"/>
        <v/>
      </c>
      <c r="R857" s="6"/>
      <c r="Y857" t="str">
        <f t="shared" si="132"/>
        <v/>
      </c>
      <c r="Z857" s="6"/>
      <c r="AG857" t="str">
        <f t="shared" si="133"/>
        <v/>
      </c>
      <c r="AH857" s="6"/>
      <c r="AO857" t="str">
        <f t="shared" si="134"/>
        <v/>
      </c>
      <c r="AP857" s="6"/>
      <c r="AW857" t="str">
        <f t="shared" si="135"/>
        <v/>
      </c>
      <c r="AX857" s="6"/>
      <c r="BE857" t="str">
        <f t="shared" si="136"/>
        <v/>
      </c>
      <c r="BF857" s="6"/>
      <c r="BM857" t="str">
        <f t="shared" si="137"/>
        <v/>
      </c>
      <c r="BN857" s="6"/>
      <c r="BU857" t="str">
        <f t="shared" si="138"/>
        <v/>
      </c>
      <c r="BV857" s="6"/>
      <c r="CC857" t="str">
        <f t="shared" si="139"/>
        <v/>
      </c>
    </row>
    <row r="858" spans="2:81" x14ac:dyDescent="0.35">
      <c r="B858" s="6"/>
      <c r="I858" t="str">
        <f t="shared" si="130"/>
        <v/>
      </c>
      <c r="J858" s="6"/>
      <c r="Q858" t="str">
        <f t="shared" si="131"/>
        <v/>
      </c>
      <c r="R858" s="6"/>
      <c r="Y858" t="str">
        <f t="shared" si="132"/>
        <v/>
      </c>
      <c r="Z858" s="6"/>
      <c r="AG858" t="str">
        <f t="shared" si="133"/>
        <v/>
      </c>
      <c r="AH858" s="6"/>
      <c r="AO858" t="str">
        <f t="shared" si="134"/>
        <v/>
      </c>
      <c r="AP858" s="6"/>
      <c r="AW858" t="str">
        <f t="shared" si="135"/>
        <v/>
      </c>
      <c r="AX858" s="6"/>
      <c r="BE858" t="str">
        <f t="shared" si="136"/>
        <v/>
      </c>
      <c r="BF858" s="6"/>
      <c r="BM858" t="str">
        <f t="shared" si="137"/>
        <v/>
      </c>
      <c r="BN858" s="6"/>
      <c r="BU858" t="str">
        <f t="shared" si="138"/>
        <v/>
      </c>
      <c r="BV858" s="6"/>
      <c r="CC858" t="str">
        <f t="shared" si="139"/>
        <v/>
      </c>
    </row>
    <row r="859" spans="2:81" x14ac:dyDescent="0.35">
      <c r="B859" s="6"/>
      <c r="I859" t="str">
        <f t="shared" si="130"/>
        <v/>
      </c>
      <c r="J859" s="6"/>
      <c r="Q859" t="str">
        <f t="shared" si="131"/>
        <v/>
      </c>
      <c r="R859" s="6"/>
      <c r="Y859" t="str">
        <f t="shared" si="132"/>
        <v/>
      </c>
      <c r="Z859" s="6"/>
      <c r="AG859" t="str">
        <f t="shared" si="133"/>
        <v/>
      </c>
      <c r="AH859" s="6"/>
      <c r="AO859" t="str">
        <f t="shared" si="134"/>
        <v/>
      </c>
      <c r="AP859" s="6"/>
      <c r="AW859" t="str">
        <f t="shared" si="135"/>
        <v/>
      </c>
      <c r="AX859" s="6"/>
      <c r="BE859" t="str">
        <f t="shared" si="136"/>
        <v/>
      </c>
      <c r="BF859" s="6"/>
      <c r="BM859" t="str">
        <f t="shared" si="137"/>
        <v/>
      </c>
      <c r="BN859" s="6"/>
      <c r="BU859" t="str">
        <f t="shared" si="138"/>
        <v/>
      </c>
      <c r="BV859" s="6"/>
      <c r="CC859" t="str">
        <f t="shared" si="139"/>
        <v/>
      </c>
    </row>
    <row r="860" spans="2:81" x14ac:dyDescent="0.35">
      <c r="B860" s="6"/>
      <c r="I860" t="str">
        <f t="shared" si="130"/>
        <v/>
      </c>
      <c r="J860" s="6"/>
      <c r="Q860" t="str">
        <f t="shared" si="131"/>
        <v/>
      </c>
      <c r="R860" s="6"/>
      <c r="Y860" t="str">
        <f t="shared" si="132"/>
        <v/>
      </c>
      <c r="Z860" s="6"/>
      <c r="AG860" t="str">
        <f t="shared" si="133"/>
        <v/>
      </c>
      <c r="AH860" s="6"/>
      <c r="AO860" t="str">
        <f t="shared" si="134"/>
        <v/>
      </c>
      <c r="AP860" s="6"/>
      <c r="AW860" t="str">
        <f t="shared" si="135"/>
        <v/>
      </c>
      <c r="AX860" s="6"/>
      <c r="BE860" t="str">
        <f t="shared" si="136"/>
        <v/>
      </c>
      <c r="BF860" s="6"/>
      <c r="BM860" t="str">
        <f t="shared" si="137"/>
        <v/>
      </c>
      <c r="BN860" s="6"/>
      <c r="BU860" t="str">
        <f t="shared" si="138"/>
        <v/>
      </c>
      <c r="BV860" s="6"/>
      <c r="CC860" t="str">
        <f t="shared" si="139"/>
        <v/>
      </c>
    </row>
    <row r="861" spans="2:81" x14ac:dyDescent="0.35">
      <c r="B861" s="6"/>
      <c r="I861" t="str">
        <f t="shared" si="130"/>
        <v/>
      </c>
      <c r="J861" s="6"/>
      <c r="Q861" t="str">
        <f t="shared" si="131"/>
        <v/>
      </c>
      <c r="R861" s="6"/>
      <c r="Y861" t="str">
        <f t="shared" si="132"/>
        <v/>
      </c>
      <c r="Z861" s="6"/>
      <c r="AG861" t="str">
        <f t="shared" si="133"/>
        <v/>
      </c>
      <c r="AH861" s="6"/>
      <c r="AO861" t="str">
        <f t="shared" si="134"/>
        <v/>
      </c>
      <c r="AP861" s="6"/>
      <c r="AW861" t="str">
        <f t="shared" si="135"/>
        <v/>
      </c>
      <c r="AX861" s="6"/>
      <c r="BE861" t="str">
        <f t="shared" si="136"/>
        <v/>
      </c>
      <c r="BF861" s="6"/>
      <c r="BM861" t="str">
        <f t="shared" si="137"/>
        <v/>
      </c>
      <c r="BN861" s="6"/>
      <c r="BU861" t="str">
        <f t="shared" si="138"/>
        <v/>
      </c>
      <c r="BV861" s="6"/>
      <c r="CC861" t="str">
        <f t="shared" si="139"/>
        <v/>
      </c>
    </row>
    <row r="862" spans="2:81" x14ac:dyDescent="0.35">
      <c r="B862" s="6"/>
      <c r="I862" t="str">
        <f t="shared" si="130"/>
        <v/>
      </c>
      <c r="J862" s="6"/>
      <c r="Q862" t="str">
        <f t="shared" si="131"/>
        <v/>
      </c>
      <c r="R862" s="6"/>
      <c r="Y862" t="str">
        <f t="shared" si="132"/>
        <v/>
      </c>
      <c r="Z862" s="6"/>
      <c r="AG862" t="str">
        <f t="shared" si="133"/>
        <v/>
      </c>
      <c r="AH862" s="6"/>
      <c r="AO862" t="str">
        <f t="shared" si="134"/>
        <v/>
      </c>
      <c r="AP862" s="6"/>
      <c r="AW862" t="str">
        <f t="shared" si="135"/>
        <v/>
      </c>
      <c r="AX862" s="6"/>
      <c r="BE862" t="str">
        <f t="shared" si="136"/>
        <v/>
      </c>
      <c r="BF862" s="6"/>
      <c r="BM862" t="str">
        <f t="shared" si="137"/>
        <v/>
      </c>
      <c r="BN862" s="6"/>
      <c r="BU862" t="str">
        <f t="shared" si="138"/>
        <v/>
      </c>
      <c r="BV862" s="6"/>
      <c r="CC862" t="str">
        <f t="shared" si="139"/>
        <v/>
      </c>
    </row>
    <row r="863" spans="2:81" x14ac:dyDescent="0.35">
      <c r="B863" s="6"/>
      <c r="I863" t="str">
        <f t="shared" si="130"/>
        <v/>
      </c>
      <c r="J863" s="6"/>
      <c r="Q863" t="str">
        <f t="shared" si="131"/>
        <v/>
      </c>
      <c r="R863" s="6"/>
      <c r="Y863" t="str">
        <f t="shared" si="132"/>
        <v/>
      </c>
      <c r="Z863" s="6"/>
      <c r="AG863" t="str">
        <f t="shared" si="133"/>
        <v/>
      </c>
      <c r="AH863" s="6"/>
      <c r="AO863" t="str">
        <f t="shared" si="134"/>
        <v/>
      </c>
      <c r="AP863" s="6"/>
      <c r="AW863" t="str">
        <f t="shared" si="135"/>
        <v/>
      </c>
      <c r="AX863" s="6"/>
      <c r="BE863" t="str">
        <f t="shared" si="136"/>
        <v/>
      </c>
      <c r="BF863" s="6"/>
      <c r="BM863" t="str">
        <f t="shared" si="137"/>
        <v/>
      </c>
      <c r="BN863" s="6"/>
      <c r="BU863" t="str">
        <f t="shared" si="138"/>
        <v/>
      </c>
      <c r="BV863" s="6"/>
      <c r="CC863" t="str">
        <f t="shared" si="139"/>
        <v/>
      </c>
    </row>
    <row r="864" spans="2:81" x14ac:dyDescent="0.35">
      <c r="B864" s="6"/>
      <c r="I864" t="str">
        <f t="shared" si="130"/>
        <v/>
      </c>
      <c r="J864" s="6"/>
      <c r="Q864" t="str">
        <f t="shared" si="131"/>
        <v/>
      </c>
      <c r="R864" s="6"/>
      <c r="Y864" t="str">
        <f t="shared" si="132"/>
        <v/>
      </c>
      <c r="Z864" s="6"/>
      <c r="AG864" t="str">
        <f t="shared" si="133"/>
        <v/>
      </c>
      <c r="AH864" s="6"/>
      <c r="AO864" t="str">
        <f t="shared" si="134"/>
        <v/>
      </c>
      <c r="AP864" s="6"/>
      <c r="AW864" t="str">
        <f t="shared" si="135"/>
        <v/>
      </c>
      <c r="AX864" s="6"/>
      <c r="BE864" t="str">
        <f t="shared" si="136"/>
        <v/>
      </c>
      <c r="BF864" s="6"/>
      <c r="BM864" t="str">
        <f t="shared" si="137"/>
        <v/>
      </c>
      <c r="BN864" s="6"/>
      <c r="BU864" t="str">
        <f t="shared" si="138"/>
        <v/>
      </c>
      <c r="BV864" s="6"/>
      <c r="CC864" t="str">
        <f t="shared" si="139"/>
        <v/>
      </c>
    </row>
    <row r="865" spans="2:81" x14ac:dyDescent="0.35">
      <c r="B865" s="6"/>
      <c r="I865" t="str">
        <f t="shared" si="130"/>
        <v/>
      </c>
      <c r="J865" s="6"/>
      <c r="Q865" t="str">
        <f t="shared" si="131"/>
        <v/>
      </c>
      <c r="R865" s="6"/>
      <c r="Y865" t="str">
        <f t="shared" si="132"/>
        <v/>
      </c>
      <c r="Z865" s="6"/>
      <c r="AG865" t="str">
        <f t="shared" si="133"/>
        <v/>
      </c>
      <c r="AH865" s="6"/>
      <c r="AO865" t="str">
        <f t="shared" si="134"/>
        <v/>
      </c>
      <c r="AP865" s="6"/>
      <c r="AW865" t="str">
        <f t="shared" si="135"/>
        <v/>
      </c>
      <c r="AX865" s="6"/>
      <c r="BE865" t="str">
        <f t="shared" si="136"/>
        <v/>
      </c>
      <c r="BF865" s="6"/>
      <c r="BM865" t="str">
        <f t="shared" si="137"/>
        <v/>
      </c>
      <c r="BN865" s="6"/>
      <c r="BU865" t="str">
        <f t="shared" si="138"/>
        <v/>
      </c>
      <c r="BV865" s="6"/>
      <c r="CC865" t="str">
        <f t="shared" si="139"/>
        <v/>
      </c>
    </row>
    <row r="866" spans="2:81" x14ac:dyDescent="0.35">
      <c r="B866" s="6"/>
      <c r="I866" t="str">
        <f t="shared" si="130"/>
        <v/>
      </c>
      <c r="J866" s="6"/>
      <c r="Q866" t="str">
        <f t="shared" si="131"/>
        <v/>
      </c>
      <c r="R866" s="6"/>
      <c r="Y866" t="str">
        <f t="shared" si="132"/>
        <v/>
      </c>
      <c r="Z866" s="6"/>
      <c r="AG866" t="str">
        <f t="shared" si="133"/>
        <v/>
      </c>
      <c r="AH866" s="6"/>
      <c r="AO866" t="str">
        <f t="shared" si="134"/>
        <v/>
      </c>
      <c r="AP866" s="6"/>
      <c r="AW866" t="str">
        <f t="shared" si="135"/>
        <v/>
      </c>
      <c r="AX866" s="6"/>
      <c r="BE866" t="str">
        <f t="shared" si="136"/>
        <v/>
      </c>
      <c r="BF866" s="6"/>
      <c r="BM866" t="str">
        <f t="shared" si="137"/>
        <v/>
      </c>
      <c r="BN866" s="6"/>
      <c r="BU866" t="str">
        <f t="shared" si="138"/>
        <v/>
      </c>
      <c r="BV866" s="6"/>
      <c r="CC866" t="str">
        <f t="shared" si="139"/>
        <v/>
      </c>
    </row>
    <row r="867" spans="2:81" x14ac:dyDescent="0.35">
      <c r="B867" s="6"/>
      <c r="I867" t="str">
        <f t="shared" si="130"/>
        <v/>
      </c>
      <c r="J867" s="6"/>
      <c r="Q867" t="str">
        <f t="shared" si="131"/>
        <v/>
      </c>
      <c r="R867" s="6"/>
      <c r="Y867" t="str">
        <f t="shared" si="132"/>
        <v/>
      </c>
      <c r="Z867" s="6"/>
      <c r="AG867" t="str">
        <f t="shared" si="133"/>
        <v/>
      </c>
      <c r="AH867" s="6"/>
      <c r="AO867" t="str">
        <f t="shared" si="134"/>
        <v/>
      </c>
      <c r="AP867" s="6"/>
      <c r="AW867" t="str">
        <f t="shared" si="135"/>
        <v/>
      </c>
      <c r="AX867" s="6"/>
      <c r="BE867" t="str">
        <f t="shared" si="136"/>
        <v/>
      </c>
      <c r="BF867" s="6"/>
      <c r="BM867" t="str">
        <f t="shared" si="137"/>
        <v/>
      </c>
      <c r="BN867" s="6"/>
      <c r="BU867" t="str">
        <f t="shared" si="138"/>
        <v/>
      </c>
      <c r="BV867" s="6"/>
      <c r="CC867" t="str">
        <f t="shared" si="139"/>
        <v/>
      </c>
    </row>
    <row r="868" spans="2:81" x14ac:dyDescent="0.35">
      <c r="B868" s="6"/>
      <c r="I868" t="str">
        <f t="shared" si="130"/>
        <v/>
      </c>
      <c r="J868" s="6"/>
      <c r="Q868" t="str">
        <f t="shared" si="131"/>
        <v/>
      </c>
      <c r="R868" s="6"/>
      <c r="Y868" t="str">
        <f t="shared" si="132"/>
        <v/>
      </c>
      <c r="Z868" s="6"/>
      <c r="AG868" t="str">
        <f t="shared" si="133"/>
        <v/>
      </c>
      <c r="AH868" s="6"/>
      <c r="AO868" t="str">
        <f t="shared" si="134"/>
        <v/>
      </c>
      <c r="AP868" s="6"/>
      <c r="AW868" t="str">
        <f t="shared" si="135"/>
        <v/>
      </c>
      <c r="AX868" s="6"/>
      <c r="BE868" t="str">
        <f t="shared" si="136"/>
        <v/>
      </c>
      <c r="BF868" s="6"/>
      <c r="BM868" t="str">
        <f t="shared" si="137"/>
        <v/>
      </c>
      <c r="BN868" s="6"/>
      <c r="BU868" t="str">
        <f t="shared" si="138"/>
        <v/>
      </c>
      <c r="BV868" s="6"/>
      <c r="CC868" t="str">
        <f t="shared" si="139"/>
        <v/>
      </c>
    </row>
    <row r="869" spans="2:81" x14ac:dyDescent="0.35">
      <c r="B869" s="6"/>
      <c r="I869" t="str">
        <f t="shared" si="130"/>
        <v/>
      </c>
      <c r="J869" s="6"/>
      <c r="Q869" t="str">
        <f t="shared" si="131"/>
        <v/>
      </c>
      <c r="R869" s="6"/>
      <c r="Y869" t="str">
        <f t="shared" si="132"/>
        <v/>
      </c>
      <c r="Z869" s="6"/>
      <c r="AG869" t="str">
        <f t="shared" si="133"/>
        <v/>
      </c>
      <c r="AH869" s="6"/>
      <c r="AO869" t="str">
        <f t="shared" si="134"/>
        <v/>
      </c>
      <c r="AP869" s="6"/>
      <c r="AW869" t="str">
        <f t="shared" si="135"/>
        <v/>
      </c>
      <c r="AX869" s="6"/>
      <c r="BE869" t="str">
        <f t="shared" si="136"/>
        <v/>
      </c>
      <c r="BF869" s="6"/>
      <c r="BM869" t="str">
        <f t="shared" si="137"/>
        <v/>
      </c>
      <c r="BN869" s="6"/>
      <c r="BU869" t="str">
        <f t="shared" si="138"/>
        <v/>
      </c>
      <c r="BV869" s="6"/>
      <c r="CC869" t="str">
        <f t="shared" si="139"/>
        <v/>
      </c>
    </row>
    <row r="870" spans="2:81" x14ac:dyDescent="0.35">
      <c r="B870" s="6"/>
      <c r="I870" t="str">
        <f t="shared" si="130"/>
        <v/>
      </c>
      <c r="J870" s="6"/>
      <c r="Q870" t="str">
        <f t="shared" si="131"/>
        <v/>
      </c>
      <c r="R870" s="6"/>
      <c r="Y870" t="str">
        <f t="shared" si="132"/>
        <v/>
      </c>
      <c r="Z870" s="6"/>
      <c r="AG870" t="str">
        <f t="shared" si="133"/>
        <v/>
      </c>
      <c r="AH870" s="6"/>
      <c r="AO870" t="str">
        <f t="shared" si="134"/>
        <v/>
      </c>
      <c r="AP870" s="6"/>
      <c r="AW870" t="str">
        <f t="shared" si="135"/>
        <v/>
      </c>
      <c r="AX870" s="6"/>
      <c r="BE870" t="str">
        <f t="shared" si="136"/>
        <v/>
      </c>
      <c r="BF870" s="6"/>
      <c r="BM870" t="str">
        <f t="shared" si="137"/>
        <v/>
      </c>
      <c r="BN870" s="6"/>
      <c r="BU870" t="str">
        <f t="shared" si="138"/>
        <v/>
      </c>
      <c r="BV870" s="6"/>
      <c r="CC870" t="str">
        <f t="shared" si="139"/>
        <v/>
      </c>
    </row>
    <row r="871" spans="2:81" x14ac:dyDescent="0.35">
      <c r="B871" s="6"/>
      <c r="I871" t="str">
        <f t="shared" si="130"/>
        <v/>
      </c>
      <c r="J871" s="6"/>
      <c r="Q871" t="str">
        <f t="shared" si="131"/>
        <v/>
      </c>
      <c r="R871" s="6"/>
      <c r="Y871" t="str">
        <f t="shared" si="132"/>
        <v/>
      </c>
      <c r="Z871" s="6"/>
      <c r="AG871" t="str">
        <f t="shared" si="133"/>
        <v/>
      </c>
      <c r="AH871" s="6"/>
      <c r="AO871" t="str">
        <f t="shared" si="134"/>
        <v/>
      </c>
      <c r="AP871" s="6"/>
      <c r="AW871" t="str">
        <f t="shared" si="135"/>
        <v/>
      </c>
      <c r="AX871" s="6"/>
      <c r="BE871" t="str">
        <f t="shared" si="136"/>
        <v/>
      </c>
      <c r="BF871" s="6"/>
      <c r="BM871" t="str">
        <f t="shared" si="137"/>
        <v/>
      </c>
      <c r="BN871" s="6"/>
      <c r="BU871" t="str">
        <f t="shared" si="138"/>
        <v/>
      </c>
      <c r="BV871" s="6"/>
      <c r="CC871" t="str">
        <f t="shared" si="139"/>
        <v/>
      </c>
    </row>
    <row r="872" spans="2:81" x14ac:dyDescent="0.35">
      <c r="B872" s="6"/>
      <c r="I872" t="str">
        <f t="shared" si="130"/>
        <v/>
      </c>
      <c r="J872" s="6"/>
      <c r="Q872" t="str">
        <f t="shared" si="131"/>
        <v/>
      </c>
      <c r="R872" s="6"/>
      <c r="Y872" t="str">
        <f t="shared" si="132"/>
        <v/>
      </c>
      <c r="Z872" s="6"/>
      <c r="AG872" t="str">
        <f t="shared" si="133"/>
        <v/>
      </c>
      <c r="AH872" s="6"/>
      <c r="AO872" t="str">
        <f t="shared" si="134"/>
        <v/>
      </c>
      <c r="AP872" s="6"/>
      <c r="AW872" t="str">
        <f t="shared" si="135"/>
        <v/>
      </c>
      <c r="AX872" s="6"/>
      <c r="BE872" t="str">
        <f t="shared" si="136"/>
        <v/>
      </c>
      <c r="BF872" s="6"/>
      <c r="BM872" t="str">
        <f t="shared" si="137"/>
        <v/>
      </c>
      <c r="BN872" s="6"/>
      <c r="BU872" t="str">
        <f t="shared" si="138"/>
        <v/>
      </c>
      <c r="BV872" s="6"/>
      <c r="CC872" t="str">
        <f t="shared" si="139"/>
        <v/>
      </c>
    </row>
    <row r="873" spans="2:81" x14ac:dyDescent="0.35">
      <c r="B873" s="6"/>
      <c r="I873" t="str">
        <f t="shared" si="130"/>
        <v/>
      </c>
      <c r="J873" s="6"/>
      <c r="Q873" t="str">
        <f t="shared" si="131"/>
        <v/>
      </c>
      <c r="R873" s="6"/>
      <c r="Y873" t="str">
        <f t="shared" si="132"/>
        <v/>
      </c>
      <c r="Z873" s="6"/>
      <c r="AG873" t="str">
        <f t="shared" si="133"/>
        <v/>
      </c>
      <c r="AH873" s="6"/>
      <c r="AO873" t="str">
        <f t="shared" si="134"/>
        <v/>
      </c>
      <c r="AP873" s="6"/>
      <c r="AW873" t="str">
        <f t="shared" si="135"/>
        <v/>
      </c>
      <c r="AX873" s="6"/>
      <c r="BE873" t="str">
        <f t="shared" si="136"/>
        <v/>
      </c>
      <c r="BF873" s="6"/>
      <c r="BM873" t="str">
        <f t="shared" si="137"/>
        <v/>
      </c>
      <c r="BN873" s="6"/>
      <c r="BU873" t="str">
        <f t="shared" si="138"/>
        <v/>
      </c>
      <c r="BV873" s="6"/>
      <c r="CC873" t="str">
        <f t="shared" si="139"/>
        <v/>
      </c>
    </row>
    <row r="874" spans="2:81" x14ac:dyDescent="0.35">
      <c r="B874" s="6"/>
      <c r="I874" t="str">
        <f t="shared" si="130"/>
        <v/>
      </c>
      <c r="J874" s="6"/>
      <c r="Q874" t="str">
        <f t="shared" si="131"/>
        <v/>
      </c>
      <c r="R874" s="6"/>
      <c r="Y874" t="str">
        <f t="shared" si="132"/>
        <v/>
      </c>
      <c r="Z874" s="6"/>
      <c r="AG874" t="str">
        <f t="shared" si="133"/>
        <v/>
      </c>
      <c r="AH874" s="6"/>
      <c r="AO874" t="str">
        <f t="shared" si="134"/>
        <v/>
      </c>
      <c r="AP874" s="6"/>
      <c r="AW874" t="str">
        <f t="shared" si="135"/>
        <v/>
      </c>
      <c r="AX874" s="6"/>
      <c r="BE874" t="str">
        <f t="shared" si="136"/>
        <v/>
      </c>
      <c r="BF874" s="6"/>
      <c r="BM874" t="str">
        <f t="shared" si="137"/>
        <v/>
      </c>
      <c r="BN874" s="6"/>
      <c r="BU874" t="str">
        <f t="shared" si="138"/>
        <v/>
      </c>
      <c r="BV874" s="6"/>
      <c r="CC874" t="str">
        <f t="shared" si="139"/>
        <v/>
      </c>
    </row>
    <row r="875" spans="2:81" x14ac:dyDescent="0.35">
      <c r="B875" s="6"/>
      <c r="I875" t="str">
        <f t="shared" si="130"/>
        <v/>
      </c>
      <c r="J875" s="6"/>
      <c r="Q875" t="str">
        <f t="shared" si="131"/>
        <v/>
      </c>
      <c r="R875" s="6"/>
      <c r="Y875" t="str">
        <f t="shared" si="132"/>
        <v/>
      </c>
      <c r="Z875" s="6"/>
      <c r="AG875" t="str">
        <f t="shared" si="133"/>
        <v/>
      </c>
      <c r="AH875" s="6"/>
      <c r="AO875" t="str">
        <f t="shared" si="134"/>
        <v/>
      </c>
      <c r="AP875" s="6"/>
      <c r="AW875" t="str">
        <f t="shared" si="135"/>
        <v/>
      </c>
      <c r="AX875" s="6"/>
      <c r="BE875" t="str">
        <f t="shared" si="136"/>
        <v/>
      </c>
      <c r="BF875" s="6"/>
      <c r="BM875" t="str">
        <f t="shared" si="137"/>
        <v/>
      </c>
      <c r="BN875" s="6"/>
      <c r="BU875" t="str">
        <f t="shared" si="138"/>
        <v/>
      </c>
      <c r="BV875" s="6"/>
      <c r="CC875" t="str">
        <f t="shared" si="139"/>
        <v/>
      </c>
    </row>
    <row r="876" spans="2:81" x14ac:dyDescent="0.35">
      <c r="B876" s="6"/>
      <c r="I876" t="str">
        <f t="shared" si="130"/>
        <v/>
      </c>
      <c r="J876" s="6"/>
      <c r="Q876" t="str">
        <f t="shared" si="131"/>
        <v/>
      </c>
      <c r="R876" s="6"/>
      <c r="Y876" t="str">
        <f t="shared" si="132"/>
        <v/>
      </c>
      <c r="Z876" s="6"/>
      <c r="AG876" t="str">
        <f t="shared" si="133"/>
        <v/>
      </c>
      <c r="AH876" s="6"/>
      <c r="AO876" t="str">
        <f t="shared" si="134"/>
        <v/>
      </c>
      <c r="AP876" s="6"/>
      <c r="AW876" t="str">
        <f t="shared" si="135"/>
        <v/>
      </c>
      <c r="AX876" s="6"/>
      <c r="BE876" t="str">
        <f t="shared" si="136"/>
        <v/>
      </c>
      <c r="BF876" s="6"/>
      <c r="BM876" t="str">
        <f t="shared" si="137"/>
        <v/>
      </c>
      <c r="BN876" s="6"/>
      <c r="BU876" t="str">
        <f t="shared" si="138"/>
        <v/>
      </c>
      <c r="BV876" s="6"/>
      <c r="CC876" t="str">
        <f t="shared" si="139"/>
        <v/>
      </c>
    </row>
    <row r="877" spans="2:81" x14ac:dyDescent="0.35">
      <c r="B877" s="6"/>
      <c r="I877" t="str">
        <f t="shared" si="130"/>
        <v/>
      </c>
      <c r="J877" s="6"/>
      <c r="Q877" t="str">
        <f t="shared" si="131"/>
        <v/>
      </c>
      <c r="R877" s="6"/>
      <c r="Y877" t="str">
        <f t="shared" si="132"/>
        <v/>
      </c>
      <c r="Z877" s="6"/>
      <c r="AG877" t="str">
        <f t="shared" si="133"/>
        <v/>
      </c>
      <c r="AH877" s="6"/>
      <c r="AO877" t="str">
        <f t="shared" si="134"/>
        <v/>
      </c>
      <c r="AP877" s="6"/>
      <c r="AW877" t="str">
        <f t="shared" si="135"/>
        <v/>
      </c>
      <c r="AX877" s="6"/>
      <c r="BE877" t="str">
        <f t="shared" si="136"/>
        <v/>
      </c>
      <c r="BF877" s="6"/>
      <c r="BM877" t="str">
        <f t="shared" si="137"/>
        <v/>
      </c>
      <c r="BN877" s="6"/>
      <c r="BU877" t="str">
        <f t="shared" si="138"/>
        <v/>
      </c>
      <c r="BV877" s="6"/>
      <c r="CC877" t="str">
        <f t="shared" si="139"/>
        <v/>
      </c>
    </row>
    <row r="878" spans="2:81" x14ac:dyDescent="0.35">
      <c r="B878" s="6"/>
      <c r="I878" t="str">
        <f t="shared" si="130"/>
        <v/>
      </c>
      <c r="J878" s="6"/>
      <c r="Q878" t="str">
        <f t="shared" si="131"/>
        <v/>
      </c>
      <c r="R878" s="6"/>
      <c r="Y878" t="str">
        <f t="shared" si="132"/>
        <v/>
      </c>
      <c r="Z878" s="6"/>
      <c r="AG878" t="str">
        <f t="shared" si="133"/>
        <v/>
      </c>
      <c r="AH878" s="6"/>
      <c r="AO878" t="str">
        <f t="shared" si="134"/>
        <v/>
      </c>
      <c r="AP878" s="6"/>
      <c r="AW878" t="str">
        <f t="shared" si="135"/>
        <v/>
      </c>
      <c r="AX878" s="6"/>
      <c r="BE878" t="str">
        <f t="shared" si="136"/>
        <v/>
      </c>
      <c r="BF878" s="6"/>
      <c r="BM878" t="str">
        <f t="shared" si="137"/>
        <v/>
      </c>
      <c r="BN878" s="6"/>
      <c r="BU878" t="str">
        <f t="shared" si="138"/>
        <v/>
      </c>
      <c r="BV878" s="6"/>
      <c r="CC878" t="str">
        <f t="shared" si="139"/>
        <v/>
      </c>
    </row>
    <row r="879" spans="2:81" x14ac:dyDescent="0.35">
      <c r="B879" s="6"/>
      <c r="I879" t="str">
        <f t="shared" si="130"/>
        <v/>
      </c>
      <c r="J879" s="6"/>
      <c r="Q879" t="str">
        <f t="shared" si="131"/>
        <v/>
      </c>
      <c r="R879" s="6"/>
      <c r="Y879" t="str">
        <f t="shared" si="132"/>
        <v/>
      </c>
      <c r="Z879" s="6"/>
      <c r="AG879" t="str">
        <f t="shared" si="133"/>
        <v/>
      </c>
      <c r="AH879" s="6"/>
      <c r="AO879" t="str">
        <f t="shared" si="134"/>
        <v/>
      </c>
      <c r="AP879" s="6"/>
      <c r="AW879" t="str">
        <f t="shared" si="135"/>
        <v/>
      </c>
      <c r="AX879" s="6"/>
      <c r="BE879" t="str">
        <f t="shared" si="136"/>
        <v/>
      </c>
      <c r="BF879" s="6"/>
      <c r="BM879" t="str">
        <f t="shared" si="137"/>
        <v/>
      </c>
      <c r="BN879" s="6"/>
      <c r="BU879" t="str">
        <f t="shared" si="138"/>
        <v/>
      </c>
      <c r="BV879" s="6"/>
      <c r="CC879" t="str">
        <f t="shared" si="139"/>
        <v/>
      </c>
    </row>
    <row r="880" spans="2:81" x14ac:dyDescent="0.35">
      <c r="B880" s="6"/>
      <c r="I880" t="str">
        <f t="shared" si="130"/>
        <v/>
      </c>
      <c r="J880" s="6"/>
      <c r="Q880" t="str">
        <f t="shared" si="131"/>
        <v/>
      </c>
      <c r="R880" s="6"/>
      <c r="Y880" t="str">
        <f t="shared" si="132"/>
        <v/>
      </c>
      <c r="Z880" s="6"/>
      <c r="AG880" t="str">
        <f t="shared" si="133"/>
        <v/>
      </c>
      <c r="AH880" s="6"/>
      <c r="AO880" t="str">
        <f t="shared" si="134"/>
        <v/>
      </c>
      <c r="AP880" s="6"/>
      <c r="AW880" t="str">
        <f t="shared" si="135"/>
        <v/>
      </c>
      <c r="AX880" s="6"/>
      <c r="BE880" t="str">
        <f t="shared" si="136"/>
        <v/>
      </c>
      <c r="BF880" s="6"/>
      <c r="BM880" t="str">
        <f t="shared" si="137"/>
        <v/>
      </c>
      <c r="BN880" s="6"/>
      <c r="BU880" t="str">
        <f t="shared" si="138"/>
        <v/>
      </c>
      <c r="BV880" s="6"/>
      <c r="CC880" t="str">
        <f t="shared" si="139"/>
        <v/>
      </c>
    </row>
    <row r="881" spans="2:81" x14ac:dyDescent="0.35">
      <c r="B881" s="6"/>
      <c r="I881" t="str">
        <f t="shared" si="130"/>
        <v/>
      </c>
      <c r="J881" s="6"/>
      <c r="Q881" t="str">
        <f t="shared" si="131"/>
        <v/>
      </c>
      <c r="R881" s="6"/>
      <c r="Y881" t="str">
        <f t="shared" si="132"/>
        <v/>
      </c>
      <c r="Z881" s="6"/>
      <c r="AG881" t="str">
        <f t="shared" si="133"/>
        <v/>
      </c>
      <c r="AH881" s="6"/>
      <c r="AO881" t="str">
        <f t="shared" si="134"/>
        <v/>
      </c>
      <c r="AP881" s="6"/>
      <c r="AW881" t="str">
        <f t="shared" si="135"/>
        <v/>
      </c>
      <c r="AX881" s="6"/>
      <c r="BE881" t="str">
        <f t="shared" si="136"/>
        <v/>
      </c>
      <c r="BF881" s="6"/>
      <c r="BM881" t="str">
        <f t="shared" si="137"/>
        <v/>
      </c>
      <c r="BN881" s="6"/>
      <c r="BU881" t="str">
        <f t="shared" si="138"/>
        <v/>
      </c>
      <c r="BV881" s="6"/>
      <c r="CC881" t="str">
        <f t="shared" si="139"/>
        <v/>
      </c>
    </row>
    <row r="882" spans="2:81" x14ac:dyDescent="0.35">
      <c r="B882" s="6"/>
      <c r="I882" t="str">
        <f t="shared" si="130"/>
        <v/>
      </c>
      <c r="J882" s="6"/>
      <c r="Q882" t="str">
        <f t="shared" si="131"/>
        <v/>
      </c>
      <c r="R882" s="6"/>
      <c r="Y882" t="str">
        <f t="shared" si="132"/>
        <v/>
      </c>
      <c r="Z882" s="6"/>
      <c r="AG882" t="str">
        <f t="shared" si="133"/>
        <v/>
      </c>
      <c r="AH882" s="6"/>
      <c r="AO882" t="str">
        <f t="shared" si="134"/>
        <v/>
      </c>
      <c r="AP882" s="6"/>
      <c r="AW882" t="str">
        <f t="shared" si="135"/>
        <v/>
      </c>
      <c r="AX882" s="6"/>
      <c r="BE882" t="str">
        <f t="shared" si="136"/>
        <v/>
      </c>
      <c r="BF882" s="6"/>
      <c r="BM882" t="str">
        <f t="shared" si="137"/>
        <v/>
      </c>
      <c r="BN882" s="6"/>
      <c r="BU882" t="str">
        <f t="shared" si="138"/>
        <v/>
      </c>
      <c r="BV882" s="6"/>
      <c r="CC882" t="str">
        <f t="shared" si="139"/>
        <v/>
      </c>
    </row>
    <row r="883" spans="2:81" x14ac:dyDescent="0.35">
      <c r="B883" s="6"/>
      <c r="I883" t="str">
        <f t="shared" si="130"/>
        <v/>
      </c>
      <c r="J883" s="6"/>
      <c r="Q883" t="str">
        <f t="shared" si="131"/>
        <v/>
      </c>
      <c r="R883" s="6"/>
      <c r="Y883" t="str">
        <f t="shared" si="132"/>
        <v/>
      </c>
      <c r="Z883" s="6"/>
      <c r="AG883" t="str">
        <f t="shared" si="133"/>
        <v/>
      </c>
      <c r="AH883" s="6"/>
      <c r="AO883" t="str">
        <f t="shared" si="134"/>
        <v/>
      </c>
      <c r="AP883" s="6"/>
      <c r="AW883" t="str">
        <f t="shared" si="135"/>
        <v/>
      </c>
      <c r="AX883" s="6"/>
      <c r="BE883" t="str">
        <f t="shared" si="136"/>
        <v/>
      </c>
      <c r="BF883" s="6"/>
      <c r="BM883" t="str">
        <f t="shared" si="137"/>
        <v/>
      </c>
      <c r="BN883" s="6"/>
      <c r="BU883" t="str">
        <f t="shared" si="138"/>
        <v/>
      </c>
      <c r="BV883" s="6"/>
      <c r="CC883" t="str">
        <f t="shared" si="139"/>
        <v/>
      </c>
    </row>
    <row r="884" spans="2:81" x14ac:dyDescent="0.35">
      <c r="B884" s="6"/>
      <c r="I884" t="str">
        <f t="shared" si="130"/>
        <v/>
      </c>
      <c r="J884" s="6"/>
      <c r="Q884" t="str">
        <f t="shared" si="131"/>
        <v/>
      </c>
      <c r="R884" s="6"/>
      <c r="Y884" t="str">
        <f t="shared" si="132"/>
        <v/>
      </c>
      <c r="Z884" s="6"/>
      <c r="AG884" t="str">
        <f t="shared" si="133"/>
        <v/>
      </c>
      <c r="AH884" s="6"/>
      <c r="AO884" t="str">
        <f t="shared" si="134"/>
        <v/>
      </c>
      <c r="AP884" s="6"/>
      <c r="AW884" t="str">
        <f t="shared" si="135"/>
        <v/>
      </c>
      <c r="AX884" s="6"/>
      <c r="BE884" t="str">
        <f t="shared" si="136"/>
        <v/>
      </c>
      <c r="BF884" s="6"/>
      <c r="BM884" t="str">
        <f t="shared" si="137"/>
        <v/>
      </c>
      <c r="BN884" s="6"/>
      <c r="BU884" t="str">
        <f t="shared" si="138"/>
        <v/>
      </c>
      <c r="BV884" s="6"/>
      <c r="CC884" t="str">
        <f t="shared" si="139"/>
        <v/>
      </c>
    </row>
    <row r="885" spans="2:81" x14ac:dyDescent="0.35">
      <c r="B885" s="6"/>
      <c r="I885" t="str">
        <f t="shared" si="130"/>
        <v/>
      </c>
      <c r="J885" s="6"/>
      <c r="Q885" t="str">
        <f t="shared" si="131"/>
        <v/>
      </c>
      <c r="R885" s="6"/>
      <c r="Y885" t="str">
        <f t="shared" si="132"/>
        <v/>
      </c>
      <c r="Z885" s="6"/>
      <c r="AG885" t="str">
        <f t="shared" si="133"/>
        <v/>
      </c>
      <c r="AH885" s="6"/>
      <c r="AO885" t="str">
        <f t="shared" si="134"/>
        <v/>
      </c>
      <c r="AP885" s="6"/>
      <c r="AW885" t="str">
        <f t="shared" si="135"/>
        <v/>
      </c>
      <c r="AX885" s="6"/>
      <c r="BE885" t="str">
        <f t="shared" si="136"/>
        <v/>
      </c>
      <c r="BF885" s="6"/>
      <c r="BM885" t="str">
        <f t="shared" si="137"/>
        <v/>
      </c>
      <c r="BN885" s="6"/>
      <c r="BU885" t="str">
        <f t="shared" si="138"/>
        <v/>
      </c>
      <c r="BV885" s="6"/>
      <c r="CC885" t="str">
        <f t="shared" si="139"/>
        <v/>
      </c>
    </row>
    <row r="886" spans="2:81" x14ac:dyDescent="0.35">
      <c r="B886" s="6"/>
      <c r="I886" t="str">
        <f t="shared" si="130"/>
        <v/>
      </c>
      <c r="J886" s="6"/>
      <c r="Q886" t="str">
        <f t="shared" si="131"/>
        <v/>
      </c>
      <c r="R886" s="6"/>
      <c r="Y886" t="str">
        <f t="shared" si="132"/>
        <v/>
      </c>
      <c r="Z886" s="6"/>
      <c r="AG886" t="str">
        <f t="shared" si="133"/>
        <v/>
      </c>
      <c r="AH886" s="6"/>
      <c r="AO886" t="str">
        <f t="shared" si="134"/>
        <v/>
      </c>
      <c r="AP886" s="6"/>
      <c r="AW886" t="str">
        <f t="shared" si="135"/>
        <v/>
      </c>
      <c r="AX886" s="6"/>
      <c r="BE886" t="str">
        <f t="shared" si="136"/>
        <v/>
      </c>
      <c r="BF886" s="6"/>
      <c r="BM886" t="str">
        <f t="shared" si="137"/>
        <v/>
      </c>
      <c r="BN886" s="6"/>
      <c r="BU886" t="str">
        <f t="shared" si="138"/>
        <v/>
      </c>
      <c r="BV886" s="6"/>
      <c r="CC886" t="str">
        <f t="shared" si="139"/>
        <v/>
      </c>
    </row>
    <row r="887" spans="2:81" x14ac:dyDescent="0.35">
      <c r="B887" s="6"/>
      <c r="I887" t="str">
        <f t="shared" si="130"/>
        <v/>
      </c>
      <c r="J887" s="6"/>
      <c r="Q887" t="str">
        <f t="shared" si="131"/>
        <v/>
      </c>
      <c r="R887" s="6"/>
      <c r="Y887" t="str">
        <f t="shared" si="132"/>
        <v/>
      </c>
      <c r="Z887" s="6"/>
      <c r="AG887" t="str">
        <f t="shared" si="133"/>
        <v/>
      </c>
      <c r="AH887" s="6"/>
      <c r="AO887" t="str">
        <f t="shared" si="134"/>
        <v/>
      </c>
      <c r="AP887" s="6"/>
      <c r="AW887" t="str">
        <f t="shared" si="135"/>
        <v/>
      </c>
      <c r="AX887" s="6"/>
      <c r="BE887" t="str">
        <f t="shared" si="136"/>
        <v/>
      </c>
      <c r="BF887" s="6"/>
      <c r="BM887" t="str">
        <f t="shared" si="137"/>
        <v/>
      </c>
      <c r="BN887" s="6"/>
      <c r="BU887" t="str">
        <f t="shared" si="138"/>
        <v/>
      </c>
      <c r="BV887" s="6"/>
      <c r="CC887" t="str">
        <f t="shared" si="139"/>
        <v/>
      </c>
    </row>
    <row r="888" spans="2:81" x14ac:dyDescent="0.35">
      <c r="B888" s="6"/>
      <c r="I888" t="str">
        <f t="shared" si="130"/>
        <v/>
      </c>
      <c r="J888" s="6"/>
      <c r="Q888" t="str">
        <f t="shared" si="131"/>
        <v/>
      </c>
      <c r="R888" s="6"/>
      <c r="Y888" t="str">
        <f t="shared" si="132"/>
        <v/>
      </c>
      <c r="Z888" s="6"/>
      <c r="AG888" t="str">
        <f t="shared" si="133"/>
        <v/>
      </c>
      <c r="AH888" s="6"/>
      <c r="AO888" t="str">
        <f t="shared" si="134"/>
        <v/>
      </c>
      <c r="AP888" s="6"/>
      <c r="AW888" t="str">
        <f t="shared" si="135"/>
        <v/>
      </c>
      <c r="AX888" s="6"/>
      <c r="BE888" t="str">
        <f t="shared" si="136"/>
        <v/>
      </c>
      <c r="BF888" s="6"/>
      <c r="BM888" t="str">
        <f t="shared" si="137"/>
        <v/>
      </c>
      <c r="BN888" s="6"/>
      <c r="BU888" t="str">
        <f t="shared" si="138"/>
        <v/>
      </c>
      <c r="BV888" s="6"/>
      <c r="CC888" t="str">
        <f t="shared" si="139"/>
        <v/>
      </c>
    </row>
    <row r="889" spans="2:81" x14ac:dyDescent="0.35">
      <c r="B889" s="6"/>
      <c r="I889" t="str">
        <f t="shared" si="130"/>
        <v/>
      </c>
      <c r="J889" s="6"/>
      <c r="Q889" t="str">
        <f t="shared" si="131"/>
        <v/>
      </c>
      <c r="R889" s="6"/>
      <c r="Y889" t="str">
        <f t="shared" si="132"/>
        <v/>
      </c>
      <c r="Z889" s="6"/>
      <c r="AG889" t="str">
        <f t="shared" si="133"/>
        <v/>
      </c>
      <c r="AH889" s="6"/>
      <c r="AO889" t="str">
        <f t="shared" si="134"/>
        <v/>
      </c>
      <c r="AP889" s="6"/>
      <c r="AW889" t="str">
        <f t="shared" si="135"/>
        <v/>
      </c>
      <c r="AX889" s="6"/>
      <c r="BE889" t="str">
        <f t="shared" si="136"/>
        <v/>
      </c>
      <c r="BF889" s="6"/>
      <c r="BM889" t="str">
        <f t="shared" si="137"/>
        <v/>
      </c>
      <c r="BN889" s="6"/>
      <c r="BU889" t="str">
        <f t="shared" si="138"/>
        <v/>
      </c>
      <c r="BV889" s="6"/>
      <c r="CC889" t="str">
        <f t="shared" si="139"/>
        <v/>
      </c>
    </row>
    <row r="890" spans="2:81" x14ac:dyDescent="0.35">
      <c r="B890" s="6"/>
      <c r="I890" t="str">
        <f t="shared" si="130"/>
        <v/>
      </c>
      <c r="J890" s="6"/>
      <c r="Q890" t="str">
        <f t="shared" si="131"/>
        <v/>
      </c>
      <c r="R890" s="6"/>
      <c r="Y890" t="str">
        <f t="shared" si="132"/>
        <v/>
      </c>
      <c r="Z890" s="6"/>
      <c r="AG890" t="str">
        <f t="shared" si="133"/>
        <v/>
      </c>
      <c r="AH890" s="6"/>
      <c r="AO890" t="str">
        <f t="shared" si="134"/>
        <v/>
      </c>
      <c r="AP890" s="6"/>
      <c r="AW890" t="str">
        <f t="shared" si="135"/>
        <v/>
      </c>
      <c r="AX890" s="6"/>
      <c r="BE890" t="str">
        <f t="shared" si="136"/>
        <v/>
      </c>
      <c r="BF890" s="6"/>
      <c r="BM890" t="str">
        <f t="shared" si="137"/>
        <v/>
      </c>
      <c r="BN890" s="6"/>
      <c r="BU890" t="str">
        <f t="shared" si="138"/>
        <v/>
      </c>
      <c r="BV890" s="6"/>
      <c r="CC890" t="str">
        <f t="shared" si="139"/>
        <v/>
      </c>
    </row>
    <row r="891" spans="2:81" x14ac:dyDescent="0.35">
      <c r="B891" s="6"/>
      <c r="I891" t="str">
        <f t="shared" si="130"/>
        <v/>
      </c>
      <c r="J891" s="6"/>
      <c r="Q891" t="str">
        <f t="shared" si="131"/>
        <v/>
      </c>
      <c r="R891" s="6"/>
      <c r="Y891" t="str">
        <f t="shared" si="132"/>
        <v/>
      </c>
      <c r="Z891" s="6"/>
      <c r="AG891" t="str">
        <f t="shared" si="133"/>
        <v/>
      </c>
      <c r="AH891" s="6"/>
      <c r="AO891" t="str">
        <f t="shared" si="134"/>
        <v/>
      </c>
      <c r="AP891" s="6"/>
      <c r="AW891" t="str">
        <f t="shared" si="135"/>
        <v/>
      </c>
      <c r="AX891" s="6"/>
      <c r="BE891" t="str">
        <f t="shared" si="136"/>
        <v/>
      </c>
      <c r="BF891" s="6"/>
      <c r="BM891" t="str">
        <f t="shared" si="137"/>
        <v/>
      </c>
      <c r="BN891" s="6"/>
      <c r="BU891" t="str">
        <f t="shared" si="138"/>
        <v/>
      </c>
      <c r="BV891" s="6"/>
      <c r="CC891" t="str">
        <f t="shared" si="139"/>
        <v/>
      </c>
    </row>
    <row r="892" spans="2:81" x14ac:dyDescent="0.35">
      <c r="B892" s="6"/>
      <c r="I892" t="str">
        <f t="shared" si="130"/>
        <v/>
      </c>
      <c r="J892" s="6"/>
      <c r="Q892" t="str">
        <f t="shared" si="131"/>
        <v/>
      </c>
      <c r="R892" s="6"/>
      <c r="Y892" t="str">
        <f t="shared" si="132"/>
        <v/>
      </c>
      <c r="Z892" s="6"/>
      <c r="AG892" t="str">
        <f t="shared" si="133"/>
        <v/>
      </c>
      <c r="AH892" s="6"/>
      <c r="AO892" t="str">
        <f t="shared" si="134"/>
        <v/>
      </c>
      <c r="AP892" s="6"/>
      <c r="AW892" t="str">
        <f t="shared" si="135"/>
        <v/>
      </c>
      <c r="AX892" s="6"/>
      <c r="BE892" t="str">
        <f t="shared" si="136"/>
        <v/>
      </c>
      <c r="BF892" s="6"/>
      <c r="BM892" t="str">
        <f t="shared" si="137"/>
        <v/>
      </c>
      <c r="BN892" s="6"/>
      <c r="BU892" t="str">
        <f t="shared" si="138"/>
        <v/>
      </c>
      <c r="BV892" s="6"/>
      <c r="CC892" t="str">
        <f t="shared" si="139"/>
        <v/>
      </c>
    </row>
    <row r="893" spans="2:81" x14ac:dyDescent="0.35">
      <c r="B893" s="6"/>
      <c r="I893" t="str">
        <f t="shared" si="130"/>
        <v/>
      </c>
      <c r="J893" s="6"/>
      <c r="Q893" t="str">
        <f t="shared" si="131"/>
        <v/>
      </c>
      <c r="R893" s="6"/>
      <c r="Y893" t="str">
        <f t="shared" si="132"/>
        <v/>
      </c>
      <c r="Z893" s="6"/>
      <c r="AG893" t="str">
        <f t="shared" si="133"/>
        <v/>
      </c>
      <c r="AH893" s="6"/>
      <c r="AO893" t="str">
        <f t="shared" si="134"/>
        <v/>
      </c>
      <c r="AP893" s="6"/>
      <c r="AW893" t="str">
        <f t="shared" si="135"/>
        <v/>
      </c>
      <c r="AX893" s="6"/>
      <c r="BE893" t="str">
        <f t="shared" si="136"/>
        <v/>
      </c>
      <c r="BF893" s="6"/>
      <c r="BM893" t="str">
        <f t="shared" si="137"/>
        <v/>
      </c>
      <c r="BN893" s="6"/>
      <c r="BU893" t="str">
        <f t="shared" si="138"/>
        <v/>
      </c>
      <c r="BV893" s="6"/>
      <c r="CC893" t="str">
        <f t="shared" si="139"/>
        <v/>
      </c>
    </row>
    <row r="894" spans="2:81" x14ac:dyDescent="0.35">
      <c r="B894" s="6"/>
      <c r="I894" t="str">
        <f t="shared" si="130"/>
        <v/>
      </c>
      <c r="J894" s="6"/>
      <c r="Q894" t="str">
        <f t="shared" si="131"/>
        <v/>
      </c>
      <c r="R894" s="6"/>
      <c r="Y894" t="str">
        <f t="shared" si="132"/>
        <v/>
      </c>
      <c r="Z894" s="6"/>
      <c r="AG894" t="str">
        <f t="shared" si="133"/>
        <v/>
      </c>
      <c r="AH894" s="6"/>
      <c r="AO894" t="str">
        <f t="shared" si="134"/>
        <v/>
      </c>
      <c r="AP894" s="6"/>
      <c r="AW894" t="str">
        <f t="shared" si="135"/>
        <v/>
      </c>
      <c r="AX894" s="6"/>
      <c r="BE894" t="str">
        <f t="shared" si="136"/>
        <v/>
      </c>
      <c r="BF894" s="6"/>
      <c r="BM894" t="str">
        <f t="shared" si="137"/>
        <v/>
      </c>
      <c r="BN894" s="6"/>
      <c r="BU894" t="str">
        <f t="shared" si="138"/>
        <v/>
      </c>
      <c r="BV894" s="6"/>
      <c r="CC894" t="str">
        <f t="shared" si="139"/>
        <v/>
      </c>
    </row>
    <row r="895" spans="2:81" x14ac:dyDescent="0.35">
      <c r="B895" s="6"/>
      <c r="I895" t="str">
        <f t="shared" si="130"/>
        <v/>
      </c>
      <c r="J895" s="6"/>
      <c r="Q895" t="str">
        <f t="shared" si="131"/>
        <v/>
      </c>
      <c r="R895" s="6"/>
      <c r="Y895" t="str">
        <f t="shared" si="132"/>
        <v/>
      </c>
      <c r="Z895" s="6"/>
      <c r="AG895" t="str">
        <f t="shared" si="133"/>
        <v/>
      </c>
      <c r="AH895" s="6"/>
      <c r="AO895" t="str">
        <f t="shared" si="134"/>
        <v/>
      </c>
      <c r="AP895" s="6"/>
      <c r="AW895" t="str">
        <f t="shared" si="135"/>
        <v/>
      </c>
      <c r="AX895" s="6"/>
      <c r="BE895" t="str">
        <f t="shared" si="136"/>
        <v/>
      </c>
      <c r="BF895" s="6"/>
      <c r="BM895" t="str">
        <f t="shared" si="137"/>
        <v/>
      </c>
      <c r="BN895" s="6"/>
      <c r="BU895" t="str">
        <f t="shared" si="138"/>
        <v/>
      </c>
      <c r="BV895" s="6"/>
      <c r="CC895" t="str">
        <f t="shared" si="139"/>
        <v/>
      </c>
    </row>
    <row r="896" spans="2:81" x14ac:dyDescent="0.35">
      <c r="B896" s="6"/>
      <c r="I896" t="str">
        <f t="shared" si="130"/>
        <v/>
      </c>
      <c r="J896" s="6"/>
      <c r="Q896" t="str">
        <f t="shared" si="131"/>
        <v/>
      </c>
      <c r="R896" s="6"/>
      <c r="Y896" t="str">
        <f t="shared" si="132"/>
        <v/>
      </c>
      <c r="Z896" s="6"/>
      <c r="AG896" t="str">
        <f t="shared" si="133"/>
        <v/>
      </c>
      <c r="AH896" s="6"/>
      <c r="AO896" t="str">
        <f t="shared" si="134"/>
        <v/>
      </c>
      <c r="AP896" s="6"/>
      <c r="AW896" t="str">
        <f t="shared" si="135"/>
        <v/>
      </c>
      <c r="AX896" s="6"/>
      <c r="BE896" t="str">
        <f t="shared" si="136"/>
        <v/>
      </c>
      <c r="BF896" s="6"/>
      <c r="BM896" t="str">
        <f t="shared" si="137"/>
        <v/>
      </c>
      <c r="BN896" s="6"/>
      <c r="BU896" t="str">
        <f t="shared" si="138"/>
        <v/>
      </c>
      <c r="BV896" s="6"/>
      <c r="CC896" t="str">
        <f t="shared" si="139"/>
        <v/>
      </c>
    </row>
    <row r="897" spans="2:81" x14ac:dyDescent="0.35">
      <c r="B897" s="6"/>
      <c r="I897" t="str">
        <f t="shared" si="130"/>
        <v/>
      </c>
      <c r="J897" s="6"/>
      <c r="Q897" t="str">
        <f t="shared" si="131"/>
        <v/>
      </c>
      <c r="R897" s="6"/>
      <c r="Y897" t="str">
        <f t="shared" si="132"/>
        <v/>
      </c>
      <c r="Z897" s="6"/>
      <c r="AG897" t="str">
        <f t="shared" si="133"/>
        <v/>
      </c>
      <c r="AH897" s="6"/>
      <c r="AO897" t="str">
        <f t="shared" si="134"/>
        <v/>
      </c>
      <c r="AP897" s="6"/>
      <c r="AW897" t="str">
        <f t="shared" si="135"/>
        <v/>
      </c>
      <c r="AX897" s="6"/>
      <c r="BE897" t="str">
        <f t="shared" si="136"/>
        <v/>
      </c>
      <c r="BF897" s="6"/>
      <c r="BM897" t="str">
        <f t="shared" si="137"/>
        <v/>
      </c>
      <c r="BN897" s="6"/>
      <c r="BU897" t="str">
        <f t="shared" si="138"/>
        <v/>
      </c>
      <c r="BV897" s="6"/>
      <c r="CC897" t="str">
        <f t="shared" si="139"/>
        <v/>
      </c>
    </row>
    <row r="898" spans="2:81" x14ac:dyDescent="0.35">
      <c r="B898" s="6"/>
      <c r="I898" t="str">
        <f t="shared" si="130"/>
        <v/>
      </c>
      <c r="J898" s="6"/>
      <c r="Q898" t="str">
        <f t="shared" si="131"/>
        <v/>
      </c>
      <c r="R898" s="6"/>
      <c r="Y898" t="str">
        <f t="shared" si="132"/>
        <v/>
      </c>
      <c r="Z898" s="6"/>
      <c r="AG898" t="str">
        <f t="shared" si="133"/>
        <v/>
      </c>
      <c r="AH898" s="6"/>
      <c r="AO898" t="str">
        <f t="shared" si="134"/>
        <v/>
      </c>
      <c r="AP898" s="6"/>
      <c r="AW898" t="str">
        <f t="shared" si="135"/>
        <v/>
      </c>
      <c r="AX898" s="6"/>
      <c r="BE898" t="str">
        <f t="shared" si="136"/>
        <v/>
      </c>
      <c r="BF898" s="6"/>
      <c r="BM898" t="str">
        <f t="shared" si="137"/>
        <v/>
      </c>
      <c r="BN898" s="6"/>
      <c r="BU898" t="str">
        <f t="shared" si="138"/>
        <v/>
      </c>
      <c r="BV898" s="6"/>
      <c r="CC898" t="str">
        <f t="shared" si="139"/>
        <v/>
      </c>
    </row>
    <row r="899" spans="2:81" x14ac:dyDescent="0.35">
      <c r="B899" s="6"/>
      <c r="I899" t="str">
        <f t="shared" ref="I899:I962" si="140">IF(H900="","",H899/H900-1)</f>
        <v/>
      </c>
      <c r="J899" s="6"/>
      <c r="Q899" t="str">
        <f t="shared" ref="Q899:Q962" si="141">IF(P900="","",P899/P900-1)</f>
        <v/>
      </c>
      <c r="R899" s="6"/>
      <c r="Y899" t="str">
        <f t="shared" ref="Y899:Y962" si="142">IF(X900="","",X899/X900-1)</f>
        <v/>
      </c>
      <c r="Z899" s="6"/>
      <c r="AG899" t="str">
        <f t="shared" ref="AG899:AG962" si="143">IF(AF900="","",AF899/AF900-1)</f>
        <v/>
      </c>
      <c r="AH899" s="6"/>
      <c r="AO899" t="str">
        <f t="shared" ref="AO899:AO962" si="144">IF(AN900="","",AN899/AN900-1)</f>
        <v/>
      </c>
      <c r="AP899" s="6"/>
      <c r="AW899" t="str">
        <f t="shared" ref="AW899:AW962" si="145">IF(AV900="","",AV899/AV900-1)</f>
        <v/>
      </c>
      <c r="AX899" s="6"/>
      <c r="BE899" t="str">
        <f t="shared" ref="BE899:BE962" si="146">IF(BD900="","",BD899/BD900-1)</f>
        <v/>
      </c>
      <c r="BF899" s="6"/>
      <c r="BM899" t="str">
        <f t="shared" ref="BM899:BM962" si="147">IF(BL900="","",BL899/BL900-1)</f>
        <v/>
      </c>
      <c r="BN899" s="6"/>
      <c r="BU899" t="str">
        <f t="shared" ref="BU899:BU962" si="148">IF(BT900="","",BT899/BT900-1)</f>
        <v/>
      </c>
      <c r="BV899" s="6"/>
      <c r="CC899" t="str">
        <f t="shared" ref="CC899:CC962" si="149">IF(CB900="","",CB899/CB900-1)</f>
        <v/>
      </c>
    </row>
    <row r="900" spans="2:81" x14ac:dyDescent="0.35">
      <c r="B900" s="6"/>
      <c r="I900" t="str">
        <f t="shared" si="140"/>
        <v/>
      </c>
      <c r="J900" s="6"/>
      <c r="Q900" t="str">
        <f t="shared" si="141"/>
        <v/>
      </c>
      <c r="R900" s="6"/>
      <c r="Y900" t="str">
        <f t="shared" si="142"/>
        <v/>
      </c>
      <c r="Z900" s="6"/>
      <c r="AG900" t="str">
        <f t="shared" si="143"/>
        <v/>
      </c>
      <c r="AH900" s="6"/>
      <c r="AO900" t="str">
        <f t="shared" si="144"/>
        <v/>
      </c>
      <c r="AP900" s="6"/>
      <c r="AW900" t="str">
        <f t="shared" si="145"/>
        <v/>
      </c>
      <c r="AX900" s="6"/>
      <c r="BE900" t="str">
        <f t="shared" si="146"/>
        <v/>
      </c>
      <c r="BF900" s="6"/>
      <c r="BM900" t="str">
        <f t="shared" si="147"/>
        <v/>
      </c>
      <c r="BN900" s="6"/>
      <c r="BU900" t="str">
        <f t="shared" si="148"/>
        <v/>
      </c>
      <c r="BV900" s="6"/>
      <c r="CC900" t="str">
        <f t="shared" si="149"/>
        <v/>
      </c>
    </row>
    <row r="901" spans="2:81" x14ac:dyDescent="0.35">
      <c r="B901" s="6"/>
      <c r="I901" t="str">
        <f t="shared" si="140"/>
        <v/>
      </c>
      <c r="J901" s="6"/>
      <c r="Q901" t="str">
        <f t="shared" si="141"/>
        <v/>
      </c>
      <c r="R901" s="6"/>
      <c r="Y901" t="str">
        <f t="shared" si="142"/>
        <v/>
      </c>
      <c r="Z901" s="6"/>
      <c r="AG901" t="str">
        <f t="shared" si="143"/>
        <v/>
      </c>
      <c r="AH901" s="6"/>
      <c r="AO901" t="str">
        <f t="shared" si="144"/>
        <v/>
      </c>
      <c r="AP901" s="6"/>
      <c r="AW901" t="str">
        <f t="shared" si="145"/>
        <v/>
      </c>
      <c r="AX901" s="6"/>
      <c r="BE901" t="str">
        <f t="shared" si="146"/>
        <v/>
      </c>
      <c r="BF901" s="6"/>
      <c r="BM901" t="str">
        <f t="shared" si="147"/>
        <v/>
      </c>
      <c r="BN901" s="6"/>
      <c r="BU901" t="str">
        <f t="shared" si="148"/>
        <v/>
      </c>
      <c r="BV901" s="6"/>
      <c r="CC901" t="str">
        <f t="shared" si="149"/>
        <v/>
      </c>
    </row>
    <row r="902" spans="2:81" x14ac:dyDescent="0.35">
      <c r="B902" s="6"/>
      <c r="I902" t="str">
        <f t="shared" si="140"/>
        <v/>
      </c>
      <c r="J902" s="6"/>
      <c r="Q902" t="str">
        <f t="shared" si="141"/>
        <v/>
      </c>
      <c r="R902" s="6"/>
      <c r="Y902" t="str">
        <f t="shared" si="142"/>
        <v/>
      </c>
      <c r="Z902" s="6"/>
      <c r="AG902" t="str">
        <f t="shared" si="143"/>
        <v/>
      </c>
      <c r="AH902" s="6"/>
      <c r="AO902" t="str">
        <f t="shared" si="144"/>
        <v/>
      </c>
      <c r="AP902" s="6"/>
      <c r="AW902" t="str">
        <f t="shared" si="145"/>
        <v/>
      </c>
      <c r="AX902" s="6"/>
      <c r="BE902" t="str">
        <f t="shared" si="146"/>
        <v/>
      </c>
      <c r="BF902" s="6"/>
      <c r="BM902" t="str">
        <f t="shared" si="147"/>
        <v/>
      </c>
      <c r="BN902" s="6"/>
      <c r="BU902" t="str">
        <f t="shared" si="148"/>
        <v/>
      </c>
      <c r="BV902" s="6"/>
      <c r="CC902" t="str">
        <f t="shared" si="149"/>
        <v/>
      </c>
    </row>
    <row r="903" spans="2:81" x14ac:dyDescent="0.35">
      <c r="B903" s="6"/>
      <c r="I903" t="str">
        <f t="shared" si="140"/>
        <v/>
      </c>
      <c r="J903" s="6"/>
      <c r="Q903" t="str">
        <f t="shared" si="141"/>
        <v/>
      </c>
      <c r="R903" s="6"/>
      <c r="Y903" t="str">
        <f t="shared" si="142"/>
        <v/>
      </c>
      <c r="Z903" s="6"/>
      <c r="AG903" t="str">
        <f t="shared" si="143"/>
        <v/>
      </c>
      <c r="AH903" s="6"/>
      <c r="AO903" t="str">
        <f t="shared" si="144"/>
        <v/>
      </c>
      <c r="AP903" s="6"/>
      <c r="AW903" t="str">
        <f t="shared" si="145"/>
        <v/>
      </c>
      <c r="AX903" s="6"/>
      <c r="BE903" t="str">
        <f t="shared" si="146"/>
        <v/>
      </c>
      <c r="BF903" s="6"/>
      <c r="BM903" t="str">
        <f t="shared" si="147"/>
        <v/>
      </c>
      <c r="BN903" s="6"/>
      <c r="BU903" t="str">
        <f t="shared" si="148"/>
        <v/>
      </c>
      <c r="BV903" s="6"/>
      <c r="CC903" t="str">
        <f t="shared" si="149"/>
        <v/>
      </c>
    </row>
    <row r="904" spans="2:81" x14ac:dyDescent="0.35">
      <c r="B904" s="6"/>
      <c r="I904" t="str">
        <f t="shared" si="140"/>
        <v/>
      </c>
      <c r="J904" s="6"/>
      <c r="Q904" t="str">
        <f t="shared" si="141"/>
        <v/>
      </c>
      <c r="R904" s="6"/>
      <c r="Y904" t="str">
        <f t="shared" si="142"/>
        <v/>
      </c>
      <c r="Z904" s="6"/>
      <c r="AG904" t="str">
        <f t="shared" si="143"/>
        <v/>
      </c>
      <c r="AH904" s="6"/>
      <c r="AO904" t="str">
        <f t="shared" si="144"/>
        <v/>
      </c>
      <c r="AP904" s="6"/>
      <c r="AW904" t="str">
        <f t="shared" si="145"/>
        <v/>
      </c>
      <c r="AX904" s="6"/>
      <c r="BE904" t="str">
        <f t="shared" si="146"/>
        <v/>
      </c>
      <c r="BF904" s="6"/>
      <c r="BM904" t="str">
        <f t="shared" si="147"/>
        <v/>
      </c>
      <c r="BN904" s="6"/>
      <c r="BU904" t="str">
        <f t="shared" si="148"/>
        <v/>
      </c>
      <c r="BV904" s="6"/>
      <c r="CC904" t="str">
        <f t="shared" si="149"/>
        <v/>
      </c>
    </row>
    <row r="905" spans="2:81" x14ac:dyDescent="0.35">
      <c r="B905" s="6"/>
      <c r="I905" t="str">
        <f t="shared" si="140"/>
        <v/>
      </c>
      <c r="J905" s="6"/>
      <c r="Q905" t="str">
        <f t="shared" si="141"/>
        <v/>
      </c>
      <c r="R905" s="6"/>
      <c r="Y905" t="str">
        <f t="shared" si="142"/>
        <v/>
      </c>
      <c r="Z905" s="6"/>
      <c r="AG905" t="str">
        <f t="shared" si="143"/>
        <v/>
      </c>
      <c r="AH905" s="6"/>
      <c r="AO905" t="str">
        <f t="shared" si="144"/>
        <v/>
      </c>
      <c r="AP905" s="6"/>
      <c r="AW905" t="str">
        <f t="shared" si="145"/>
        <v/>
      </c>
      <c r="AX905" s="6"/>
      <c r="BE905" t="str">
        <f t="shared" si="146"/>
        <v/>
      </c>
      <c r="BF905" s="6"/>
      <c r="BM905" t="str">
        <f t="shared" si="147"/>
        <v/>
      </c>
      <c r="BN905" s="6"/>
      <c r="BU905" t="str">
        <f t="shared" si="148"/>
        <v/>
      </c>
      <c r="BV905" s="6"/>
      <c r="CC905" t="str">
        <f t="shared" si="149"/>
        <v/>
      </c>
    </row>
    <row r="906" spans="2:81" x14ac:dyDescent="0.35">
      <c r="B906" s="6"/>
      <c r="I906" t="str">
        <f t="shared" si="140"/>
        <v/>
      </c>
      <c r="J906" s="6"/>
      <c r="Q906" t="str">
        <f t="shared" si="141"/>
        <v/>
      </c>
      <c r="R906" s="6"/>
      <c r="Y906" t="str">
        <f t="shared" si="142"/>
        <v/>
      </c>
      <c r="Z906" s="6"/>
      <c r="AG906" t="str">
        <f t="shared" si="143"/>
        <v/>
      </c>
      <c r="AH906" s="6"/>
      <c r="AO906" t="str">
        <f t="shared" si="144"/>
        <v/>
      </c>
      <c r="AP906" s="6"/>
      <c r="AW906" t="str">
        <f t="shared" si="145"/>
        <v/>
      </c>
      <c r="AX906" s="6"/>
      <c r="BE906" t="str">
        <f t="shared" si="146"/>
        <v/>
      </c>
      <c r="BF906" s="6"/>
      <c r="BM906" t="str">
        <f t="shared" si="147"/>
        <v/>
      </c>
      <c r="BN906" s="6"/>
      <c r="BU906" t="str">
        <f t="shared" si="148"/>
        <v/>
      </c>
      <c r="BV906" s="6"/>
      <c r="CC906" t="str">
        <f t="shared" si="149"/>
        <v/>
      </c>
    </row>
    <row r="907" spans="2:81" x14ac:dyDescent="0.35">
      <c r="B907" s="6"/>
      <c r="I907" t="str">
        <f t="shared" si="140"/>
        <v/>
      </c>
      <c r="J907" s="6"/>
      <c r="Q907" t="str">
        <f t="shared" si="141"/>
        <v/>
      </c>
      <c r="R907" s="6"/>
      <c r="Y907" t="str">
        <f t="shared" si="142"/>
        <v/>
      </c>
      <c r="Z907" s="6"/>
      <c r="AG907" t="str">
        <f t="shared" si="143"/>
        <v/>
      </c>
      <c r="AH907" s="6"/>
      <c r="AO907" t="str">
        <f t="shared" si="144"/>
        <v/>
      </c>
      <c r="AP907" s="6"/>
      <c r="AW907" t="str">
        <f t="shared" si="145"/>
        <v/>
      </c>
      <c r="AX907" s="6"/>
      <c r="BE907" t="str">
        <f t="shared" si="146"/>
        <v/>
      </c>
      <c r="BF907" s="6"/>
      <c r="BM907" t="str">
        <f t="shared" si="147"/>
        <v/>
      </c>
      <c r="BN907" s="6"/>
      <c r="BU907" t="str">
        <f t="shared" si="148"/>
        <v/>
      </c>
      <c r="BV907" s="6"/>
      <c r="CC907" t="str">
        <f t="shared" si="149"/>
        <v/>
      </c>
    </row>
    <row r="908" spans="2:81" x14ac:dyDescent="0.35">
      <c r="B908" s="6"/>
      <c r="I908" t="str">
        <f t="shared" si="140"/>
        <v/>
      </c>
      <c r="J908" s="6"/>
      <c r="Q908" t="str">
        <f t="shared" si="141"/>
        <v/>
      </c>
      <c r="R908" s="6"/>
      <c r="Y908" t="str">
        <f t="shared" si="142"/>
        <v/>
      </c>
      <c r="Z908" s="6"/>
      <c r="AG908" t="str">
        <f t="shared" si="143"/>
        <v/>
      </c>
      <c r="AH908" s="6"/>
      <c r="AO908" t="str">
        <f t="shared" si="144"/>
        <v/>
      </c>
      <c r="AP908" s="6"/>
      <c r="AW908" t="str">
        <f t="shared" si="145"/>
        <v/>
      </c>
      <c r="AX908" s="6"/>
      <c r="BE908" t="str">
        <f t="shared" si="146"/>
        <v/>
      </c>
      <c r="BF908" s="6"/>
      <c r="BM908" t="str">
        <f t="shared" si="147"/>
        <v/>
      </c>
      <c r="BN908" s="6"/>
      <c r="BU908" t="str">
        <f t="shared" si="148"/>
        <v/>
      </c>
      <c r="BV908" s="6"/>
      <c r="CC908" t="str">
        <f t="shared" si="149"/>
        <v/>
      </c>
    </row>
    <row r="909" spans="2:81" x14ac:dyDescent="0.35">
      <c r="B909" s="6"/>
      <c r="I909" t="str">
        <f t="shared" si="140"/>
        <v/>
      </c>
      <c r="J909" s="6"/>
      <c r="Q909" t="str">
        <f t="shared" si="141"/>
        <v/>
      </c>
      <c r="R909" s="6"/>
      <c r="Y909" t="str">
        <f t="shared" si="142"/>
        <v/>
      </c>
      <c r="Z909" s="6"/>
      <c r="AG909" t="str">
        <f t="shared" si="143"/>
        <v/>
      </c>
      <c r="AH909" s="6"/>
      <c r="AO909" t="str">
        <f t="shared" si="144"/>
        <v/>
      </c>
      <c r="AP909" s="6"/>
      <c r="AW909" t="str">
        <f t="shared" si="145"/>
        <v/>
      </c>
      <c r="AX909" s="6"/>
      <c r="BE909" t="str">
        <f t="shared" si="146"/>
        <v/>
      </c>
      <c r="BF909" s="6"/>
      <c r="BM909" t="str">
        <f t="shared" si="147"/>
        <v/>
      </c>
      <c r="BN909" s="6"/>
      <c r="BU909" t="str">
        <f t="shared" si="148"/>
        <v/>
      </c>
      <c r="BV909" s="6"/>
      <c r="CC909" t="str">
        <f t="shared" si="149"/>
        <v/>
      </c>
    </row>
    <row r="910" spans="2:81" x14ac:dyDescent="0.35">
      <c r="B910" s="6"/>
      <c r="I910" t="str">
        <f t="shared" si="140"/>
        <v/>
      </c>
      <c r="J910" s="6"/>
      <c r="Q910" t="str">
        <f t="shared" si="141"/>
        <v/>
      </c>
      <c r="R910" s="6"/>
      <c r="Y910" t="str">
        <f t="shared" si="142"/>
        <v/>
      </c>
      <c r="Z910" s="6"/>
      <c r="AG910" t="str">
        <f t="shared" si="143"/>
        <v/>
      </c>
      <c r="AH910" s="6"/>
      <c r="AO910" t="str">
        <f t="shared" si="144"/>
        <v/>
      </c>
      <c r="AP910" s="6"/>
      <c r="AW910" t="str">
        <f t="shared" si="145"/>
        <v/>
      </c>
      <c r="AX910" s="6"/>
      <c r="BE910" t="str">
        <f t="shared" si="146"/>
        <v/>
      </c>
      <c r="BF910" s="6"/>
      <c r="BM910" t="str">
        <f t="shared" si="147"/>
        <v/>
      </c>
      <c r="BN910" s="6"/>
      <c r="BU910" t="str">
        <f t="shared" si="148"/>
        <v/>
      </c>
      <c r="BV910" s="6"/>
      <c r="CC910" t="str">
        <f t="shared" si="149"/>
        <v/>
      </c>
    </row>
    <row r="911" spans="2:81" x14ac:dyDescent="0.35">
      <c r="B911" s="6"/>
      <c r="I911" t="str">
        <f t="shared" si="140"/>
        <v/>
      </c>
      <c r="J911" s="6"/>
      <c r="Q911" t="str">
        <f t="shared" si="141"/>
        <v/>
      </c>
      <c r="R911" s="6"/>
      <c r="Y911" t="str">
        <f t="shared" si="142"/>
        <v/>
      </c>
      <c r="Z911" s="6"/>
      <c r="AG911" t="str">
        <f t="shared" si="143"/>
        <v/>
      </c>
      <c r="AH911" s="6"/>
      <c r="AO911" t="str">
        <f t="shared" si="144"/>
        <v/>
      </c>
      <c r="AP911" s="6"/>
      <c r="AW911" t="str">
        <f t="shared" si="145"/>
        <v/>
      </c>
      <c r="AX911" s="6"/>
      <c r="BE911" t="str">
        <f t="shared" si="146"/>
        <v/>
      </c>
      <c r="BF911" s="6"/>
      <c r="BM911" t="str">
        <f t="shared" si="147"/>
        <v/>
      </c>
      <c r="BN911" s="6"/>
      <c r="BU911" t="str">
        <f t="shared" si="148"/>
        <v/>
      </c>
      <c r="BV911" s="6"/>
      <c r="CC911" t="str">
        <f t="shared" si="149"/>
        <v/>
      </c>
    </row>
    <row r="912" spans="2:81" x14ac:dyDescent="0.35">
      <c r="B912" s="6"/>
      <c r="I912" t="str">
        <f t="shared" si="140"/>
        <v/>
      </c>
      <c r="J912" s="6"/>
      <c r="Q912" t="str">
        <f t="shared" si="141"/>
        <v/>
      </c>
      <c r="R912" s="6"/>
      <c r="Y912" t="str">
        <f t="shared" si="142"/>
        <v/>
      </c>
      <c r="Z912" s="6"/>
      <c r="AG912" t="str">
        <f t="shared" si="143"/>
        <v/>
      </c>
      <c r="AH912" s="6"/>
      <c r="AO912" t="str">
        <f t="shared" si="144"/>
        <v/>
      </c>
      <c r="AP912" s="6"/>
      <c r="AW912" t="str">
        <f t="shared" si="145"/>
        <v/>
      </c>
      <c r="AX912" s="6"/>
      <c r="BE912" t="str">
        <f t="shared" si="146"/>
        <v/>
      </c>
      <c r="BF912" s="6"/>
      <c r="BM912" t="str">
        <f t="shared" si="147"/>
        <v/>
      </c>
      <c r="BN912" s="6"/>
      <c r="BU912" t="str">
        <f t="shared" si="148"/>
        <v/>
      </c>
      <c r="BV912" s="6"/>
      <c r="CC912" t="str">
        <f t="shared" si="149"/>
        <v/>
      </c>
    </row>
    <row r="913" spans="2:81" x14ac:dyDescent="0.35">
      <c r="B913" s="6"/>
      <c r="I913" t="str">
        <f t="shared" si="140"/>
        <v/>
      </c>
      <c r="J913" s="6"/>
      <c r="Q913" t="str">
        <f t="shared" si="141"/>
        <v/>
      </c>
      <c r="R913" s="6"/>
      <c r="Y913" t="str">
        <f t="shared" si="142"/>
        <v/>
      </c>
      <c r="Z913" s="6"/>
      <c r="AG913" t="str">
        <f t="shared" si="143"/>
        <v/>
      </c>
      <c r="AH913" s="6"/>
      <c r="AO913" t="str">
        <f t="shared" si="144"/>
        <v/>
      </c>
      <c r="AP913" s="6"/>
      <c r="AW913" t="str">
        <f t="shared" si="145"/>
        <v/>
      </c>
      <c r="AX913" s="6"/>
      <c r="BE913" t="str">
        <f t="shared" si="146"/>
        <v/>
      </c>
      <c r="BF913" s="6"/>
      <c r="BM913" t="str">
        <f t="shared" si="147"/>
        <v/>
      </c>
      <c r="BN913" s="6"/>
      <c r="BU913" t="str">
        <f t="shared" si="148"/>
        <v/>
      </c>
      <c r="BV913" s="6"/>
      <c r="CC913" t="str">
        <f t="shared" si="149"/>
        <v/>
      </c>
    </row>
    <row r="914" spans="2:81" x14ac:dyDescent="0.35">
      <c r="B914" s="6"/>
      <c r="I914" t="str">
        <f t="shared" si="140"/>
        <v/>
      </c>
      <c r="J914" s="6"/>
      <c r="Q914" t="str">
        <f t="shared" si="141"/>
        <v/>
      </c>
      <c r="R914" s="6"/>
      <c r="Y914" t="str">
        <f t="shared" si="142"/>
        <v/>
      </c>
      <c r="Z914" s="6"/>
      <c r="AG914" t="str">
        <f t="shared" si="143"/>
        <v/>
      </c>
      <c r="AH914" s="6"/>
      <c r="AO914" t="str">
        <f t="shared" si="144"/>
        <v/>
      </c>
      <c r="AP914" s="6"/>
      <c r="AW914" t="str">
        <f t="shared" si="145"/>
        <v/>
      </c>
      <c r="AX914" s="6"/>
      <c r="BE914" t="str">
        <f t="shared" si="146"/>
        <v/>
      </c>
      <c r="BF914" s="6"/>
      <c r="BM914" t="str">
        <f t="shared" si="147"/>
        <v/>
      </c>
      <c r="BN914" s="6"/>
      <c r="BU914" t="str">
        <f t="shared" si="148"/>
        <v/>
      </c>
      <c r="BV914" s="6"/>
      <c r="CC914" t="str">
        <f t="shared" si="149"/>
        <v/>
      </c>
    </row>
    <row r="915" spans="2:81" x14ac:dyDescent="0.35">
      <c r="B915" s="6"/>
      <c r="I915" t="str">
        <f t="shared" si="140"/>
        <v/>
      </c>
      <c r="J915" s="6"/>
      <c r="Q915" t="str">
        <f t="shared" si="141"/>
        <v/>
      </c>
      <c r="R915" s="6"/>
      <c r="Y915" t="str">
        <f t="shared" si="142"/>
        <v/>
      </c>
      <c r="Z915" s="6"/>
      <c r="AG915" t="str">
        <f t="shared" si="143"/>
        <v/>
      </c>
      <c r="AH915" s="6"/>
      <c r="AO915" t="str">
        <f t="shared" si="144"/>
        <v/>
      </c>
      <c r="AP915" s="6"/>
      <c r="AW915" t="str">
        <f t="shared" si="145"/>
        <v/>
      </c>
      <c r="AX915" s="6"/>
      <c r="BE915" t="str">
        <f t="shared" si="146"/>
        <v/>
      </c>
      <c r="BF915" s="6"/>
      <c r="BM915" t="str">
        <f t="shared" si="147"/>
        <v/>
      </c>
      <c r="BN915" s="6"/>
      <c r="BU915" t="str">
        <f t="shared" si="148"/>
        <v/>
      </c>
      <c r="BV915" s="6"/>
      <c r="CC915" t="str">
        <f t="shared" si="149"/>
        <v/>
      </c>
    </row>
    <row r="916" spans="2:81" x14ac:dyDescent="0.35">
      <c r="B916" s="6"/>
      <c r="I916" t="str">
        <f t="shared" si="140"/>
        <v/>
      </c>
      <c r="J916" s="6"/>
      <c r="Q916" t="str">
        <f t="shared" si="141"/>
        <v/>
      </c>
      <c r="R916" s="6"/>
      <c r="Y916" t="str">
        <f t="shared" si="142"/>
        <v/>
      </c>
      <c r="Z916" s="6"/>
      <c r="AG916" t="str">
        <f t="shared" si="143"/>
        <v/>
      </c>
      <c r="AH916" s="6"/>
      <c r="AO916" t="str">
        <f t="shared" si="144"/>
        <v/>
      </c>
      <c r="AP916" s="6"/>
      <c r="AW916" t="str">
        <f t="shared" si="145"/>
        <v/>
      </c>
      <c r="AX916" s="6"/>
      <c r="BE916" t="str">
        <f t="shared" si="146"/>
        <v/>
      </c>
      <c r="BF916" s="6"/>
      <c r="BM916" t="str">
        <f t="shared" si="147"/>
        <v/>
      </c>
      <c r="BN916" s="6"/>
      <c r="BU916" t="str">
        <f t="shared" si="148"/>
        <v/>
      </c>
      <c r="BV916" s="6"/>
      <c r="CC916" t="str">
        <f t="shared" si="149"/>
        <v/>
      </c>
    </row>
    <row r="917" spans="2:81" x14ac:dyDescent="0.35">
      <c r="B917" s="6"/>
      <c r="I917" t="str">
        <f t="shared" si="140"/>
        <v/>
      </c>
      <c r="J917" s="6"/>
      <c r="Q917" t="str">
        <f t="shared" si="141"/>
        <v/>
      </c>
      <c r="R917" s="6"/>
      <c r="Y917" t="str">
        <f t="shared" si="142"/>
        <v/>
      </c>
      <c r="Z917" s="6"/>
      <c r="AG917" t="str">
        <f t="shared" si="143"/>
        <v/>
      </c>
      <c r="AH917" s="6"/>
      <c r="AO917" t="str">
        <f t="shared" si="144"/>
        <v/>
      </c>
      <c r="AP917" s="6"/>
      <c r="AW917" t="str">
        <f t="shared" si="145"/>
        <v/>
      </c>
      <c r="AX917" s="6"/>
      <c r="BE917" t="str">
        <f t="shared" si="146"/>
        <v/>
      </c>
      <c r="BF917" s="6"/>
      <c r="BM917" t="str">
        <f t="shared" si="147"/>
        <v/>
      </c>
      <c r="BN917" s="6"/>
      <c r="BU917" t="str">
        <f t="shared" si="148"/>
        <v/>
      </c>
      <c r="BV917" s="6"/>
      <c r="CC917" t="str">
        <f t="shared" si="149"/>
        <v/>
      </c>
    </row>
    <row r="918" spans="2:81" x14ac:dyDescent="0.35">
      <c r="B918" s="6"/>
      <c r="I918" t="str">
        <f t="shared" si="140"/>
        <v/>
      </c>
      <c r="J918" s="6"/>
      <c r="Q918" t="str">
        <f t="shared" si="141"/>
        <v/>
      </c>
      <c r="R918" s="6"/>
      <c r="Y918" t="str">
        <f t="shared" si="142"/>
        <v/>
      </c>
      <c r="Z918" s="6"/>
      <c r="AG918" t="str">
        <f t="shared" si="143"/>
        <v/>
      </c>
      <c r="AH918" s="6"/>
      <c r="AO918" t="str">
        <f t="shared" si="144"/>
        <v/>
      </c>
      <c r="AP918" s="6"/>
      <c r="AW918" t="str">
        <f t="shared" si="145"/>
        <v/>
      </c>
      <c r="AX918" s="6"/>
      <c r="BE918" t="str">
        <f t="shared" si="146"/>
        <v/>
      </c>
      <c r="BF918" s="6"/>
      <c r="BM918" t="str">
        <f t="shared" si="147"/>
        <v/>
      </c>
      <c r="BN918" s="6"/>
      <c r="BU918" t="str">
        <f t="shared" si="148"/>
        <v/>
      </c>
      <c r="BV918" s="6"/>
      <c r="CC918" t="str">
        <f t="shared" si="149"/>
        <v/>
      </c>
    </row>
    <row r="919" spans="2:81" x14ac:dyDescent="0.35">
      <c r="B919" s="6"/>
      <c r="I919" t="str">
        <f t="shared" si="140"/>
        <v/>
      </c>
      <c r="J919" s="6"/>
      <c r="Q919" t="str">
        <f t="shared" si="141"/>
        <v/>
      </c>
      <c r="R919" s="6"/>
      <c r="Y919" t="str">
        <f t="shared" si="142"/>
        <v/>
      </c>
      <c r="Z919" s="6"/>
      <c r="AG919" t="str">
        <f t="shared" si="143"/>
        <v/>
      </c>
      <c r="AH919" s="6"/>
      <c r="AO919" t="str">
        <f t="shared" si="144"/>
        <v/>
      </c>
      <c r="AP919" s="6"/>
      <c r="AW919" t="str">
        <f t="shared" si="145"/>
        <v/>
      </c>
      <c r="AX919" s="6"/>
      <c r="BE919" t="str">
        <f t="shared" si="146"/>
        <v/>
      </c>
      <c r="BF919" s="6"/>
      <c r="BM919" t="str">
        <f t="shared" si="147"/>
        <v/>
      </c>
      <c r="BN919" s="6"/>
      <c r="BU919" t="str">
        <f t="shared" si="148"/>
        <v/>
      </c>
      <c r="BV919" s="6"/>
      <c r="CC919" t="str">
        <f t="shared" si="149"/>
        <v/>
      </c>
    </row>
    <row r="920" spans="2:81" x14ac:dyDescent="0.35">
      <c r="B920" s="6"/>
      <c r="I920" t="str">
        <f t="shared" si="140"/>
        <v/>
      </c>
      <c r="J920" s="6"/>
      <c r="Q920" t="str">
        <f t="shared" si="141"/>
        <v/>
      </c>
      <c r="R920" s="6"/>
      <c r="Y920" t="str">
        <f t="shared" si="142"/>
        <v/>
      </c>
      <c r="Z920" s="6"/>
      <c r="AG920" t="str">
        <f t="shared" si="143"/>
        <v/>
      </c>
      <c r="AH920" s="6"/>
      <c r="AO920" t="str">
        <f t="shared" si="144"/>
        <v/>
      </c>
      <c r="AP920" s="6"/>
      <c r="AW920" t="str">
        <f t="shared" si="145"/>
        <v/>
      </c>
      <c r="AX920" s="6"/>
      <c r="BE920" t="str">
        <f t="shared" si="146"/>
        <v/>
      </c>
      <c r="BF920" s="6"/>
      <c r="BM920" t="str">
        <f t="shared" si="147"/>
        <v/>
      </c>
      <c r="BN920" s="6"/>
      <c r="BU920" t="str">
        <f t="shared" si="148"/>
        <v/>
      </c>
      <c r="BV920" s="6"/>
      <c r="CC920" t="str">
        <f t="shared" si="149"/>
        <v/>
      </c>
    </row>
    <row r="921" spans="2:81" x14ac:dyDescent="0.35">
      <c r="B921" s="6"/>
      <c r="I921" t="str">
        <f t="shared" si="140"/>
        <v/>
      </c>
      <c r="J921" s="6"/>
      <c r="Q921" t="str">
        <f t="shared" si="141"/>
        <v/>
      </c>
      <c r="R921" s="6"/>
      <c r="Y921" t="str">
        <f t="shared" si="142"/>
        <v/>
      </c>
      <c r="Z921" s="6"/>
      <c r="AG921" t="str">
        <f t="shared" si="143"/>
        <v/>
      </c>
      <c r="AH921" s="6"/>
      <c r="AO921" t="str">
        <f t="shared" si="144"/>
        <v/>
      </c>
      <c r="AP921" s="6"/>
      <c r="AW921" t="str">
        <f t="shared" si="145"/>
        <v/>
      </c>
      <c r="AX921" s="6"/>
      <c r="BE921" t="str">
        <f t="shared" si="146"/>
        <v/>
      </c>
      <c r="BF921" s="6"/>
      <c r="BM921" t="str">
        <f t="shared" si="147"/>
        <v/>
      </c>
      <c r="BN921" s="6"/>
      <c r="BU921" t="str">
        <f t="shared" si="148"/>
        <v/>
      </c>
      <c r="BV921" s="6"/>
      <c r="CC921" t="str">
        <f t="shared" si="149"/>
        <v/>
      </c>
    </row>
    <row r="922" spans="2:81" x14ac:dyDescent="0.35">
      <c r="B922" s="6"/>
      <c r="I922" t="str">
        <f t="shared" si="140"/>
        <v/>
      </c>
      <c r="J922" s="6"/>
      <c r="Q922" t="str">
        <f t="shared" si="141"/>
        <v/>
      </c>
      <c r="R922" s="6"/>
      <c r="Y922" t="str">
        <f t="shared" si="142"/>
        <v/>
      </c>
      <c r="Z922" s="6"/>
      <c r="AG922" t="str">
        <f t="shared" si="143"/>
        <v/>
      </c>
      <c r="AH922" s="6"/>
      <c r="AO922" t="str">
        <f t="shared" si="144"/>
        <v/>
      </c>
      <c r="AP922" s="6"/>
      <c r="AW922" t="str">
        <f t="shared" si="145"/>
        <v/>
      </c>
      <c r="AX922" s="6"/>
      <c r="BE922" t="str">
        <f t="shared" si="146"/>
        <v/>
      </c>
      <c r="BF922" s="6"/>
      <c r="BM922" t="str">
        <f t="shared" si="147"/>
        <v/>
      </c>
      <c r="BN922" s="6"/>
      <c r="BU922" t="str">
        <f t="shared" si="148"/>
        <v/>
      </c>
      <c r="BV922" s="6"/>
      <c r="CC922" t="str">
        <f t="shared" si="149"/>
        <v/>
      </c>
    </row>
    <row r="923" spans="2:81" x14ac:dyDescent="0.35">
      <c r="B923" s="6"/>
      <c r="I923" t="str">
        <f t="shared" si="140"/>
        <v/>
      </c>
      <c r="J923" s="6"/>
      <c r="Q923" t="str">
        <f t="shared" si="141"/>
        <v/>
      </c>
      <c r="R923" s="6"/>
      <c r="Y923" t="str">
        <f t="shared" si="142"/>
        <v/>
      </c>
      <c r="Z923" s="6"/>
      <c r="AG923" t="str">
        <f t="shared" si="143"/>
        <v/>
      </c>
      <c r="AH923" s="6"/>
      <c r="AO923" t="str">
        <f t="shared" si="144"/>
        <v/>
      </c>
      <c r="AP923" s="6"/>
      <c r="AW923" t="str">
        <f t="shared" si="145"/>
        <v/>
      </c>
      <c r="AX923" s="6"/>
      <c r="BE923" t="str">
        <f t="shared" si="146"/>
        <v/>
      </c>
      <c r="BF923" s="6"/>
      <c r="BM923" t="str">
        <f t="shared" si="147"/>
        <v/>
      </c>
      <c r="BN923" s="6"/>
      <c r="BU923" t="str">
        <f t="shared" si="148"/>
        <v/>
      </c>
      <c r="BV923" s="6"/>
      <c r="CC923" t="str">
        <f t="shared" si="149"/>
        <v/>
      </c>
    </row>
    <row r="924" spans="2:81" x14ac:dyDescent="0.35">
      <c r="B924" s="6"/>
      <c r="I924" t="str">
        <f t="shared" si="140"/>
        <v/>
      </c>
      <c r="J924" s="6"/>
      <c r="Q924" t="str">
        <f t="shared" si="141"/>
        <v/>
      </c>
      <c r="R924" s="6"/>
      <c r="Y924" t="str">
        <f t="shared" si="142"/>
        <v/>
      </c>
      <c r="Z924" s="6"/>
      <c r="AG924" t="str">
        <f t="shared" si="143"/>
        <v/>
      </c>
      <c r="AH924" s="6"/>
      <c r="AO924" t="str">
        <f t="shared" si="144"/>
        <v/>
      </c>
      <c r="AP924" s="6"/>
      <c r="AW924" t="str">
        <f t="shared" si="145"/>
        <v/>
      </c>
      <c r="AX924" s="6"/>
      <c r="BE924" t="str">
        <f t="shared" si="146"/>
        <v/>
      </c>
      <c r="BF924" s="6"/>
      <c r="BM924" t="str">
        <f t="shared" si="147"/>
        <v/>
      </c>
      <c r="BN924" s="6"/>
      <c r="BU924" t="str">
        <f t="shared" si="148"/>
        <v/>
      </c>
      <c r="BV924" s="6"/>
      <c r="CC924" t="str">
        <f t="shared" si="149"/>
        <v/>
      </c>
    </row>
    <row r="925" spans="2:81" x14ac:dyDescent="0.35">
      <c r="B925" s="6"/>
      <c r="I925" t="str">
        <f t="shared" si="140"/>
        <v/>
      </c>
      <c r="J925" s="6"/>
      <c r="Q925" t="str">
        <f t="shared" si="141"/>
        <v/>
      </c>
      <c r="R925" s="6"/>
      <c r="Y925" t="str">
        <f t="shared" si="142"/>
        <v/>
      </c>
      <c r="Z925" s="6"/>
      <c r="AG925" t="str">
        <f t="shared" si="143"/>
        <v/>
      </c>
      <c r="AH925" s="6"/>
      <c r="AO925" t="str">
        <f t="shared" si="144"/>
        <v/>
      </c>
      <c r="AP925" s="6"/>
      <c r="AW925" t="str">
        <f t="shared" si="145"/>
        <v/>
      </c>
      <c r="AX925" s="6"/>
      <c r="BE925" t="str">
        <f t="shared" si="146"/>
        <v/>
      </c>
      <c r="BF925" s="6"/>
      <c r="BM925" t="str">
        <f t="shared" si="147"/>
        <v/>
      </c>
      <c r="BN925" s="6"/>
      <c r="BU925" t="str">
        <f t="shared" si="148"/>
        <v/>
      </c>
      <c r="BV925" s="6"/>
      <c r="CC925" t="str">
        <f t="shared" si="149"/>
        <v/>
      </c>
    </row>
    <row r="926" spans="2:81" x14ac:dyDescent="0.35">
      <c r="B926" s="6"/>
      <c r="I926" t="str">
        <f t="shared" si="140"/>
        <v/>
      </c>
      <c r="J926" s="6"/>
      <c r="Q926" t="str">
        <f t="shared" si="141"/>
        <v/>
      </c>
      <c r="R926" s="6"/>
      <c r="Y926" t="str">
        <f t="shared" si="142"/>
        <v/>
      </c>
      <c r="Z926" s="6"/>
      <c r="AG926" t="str">
        <f t="shared" si="143"/>
        <v/>
      </c>
      <c r="AH926" s="6"/>
      <c r="AO926" t="str">
        <f t="shared" si="144"/>
        <v/>
      </c>
      <c r="AP926" s="6"/>
      <c r="AW926" t="str">
        <f t="shared" si="145"/>
        <v/>
      </c>
      <c r="AX926" s="6"/>
      <c r="BE926" t="str">
        <f t="shared" si="146"/>
        <v/>
      </c>
      <c r="BF926" s="6"/>
      <c r="BM926" t="str">
        <f t="shared" si="147"/>
        <v/>
      </c>
      <c r="BN926" s="6"/>
      <c r="BU926" t="str">
        <f t="shared" si="148"/>
        <v/>
      </c>
      <c r="BV926" s="6"/>
      <c r="CC926" t="str">
        <f t="shared" si="149"/>
        <v/>
      </c>
    </row>
    <row r="927" spans="2:81" x14ac:dyDescent="0.35">
      <c r="B927" s="6"/>
      <c r="I927" t="str">
        <f t="shared" si="140"/>
        <v/>
      </c>
      <c r="J927" s="6"/>
      <c r="Q927" t="str">
        <f t="shared" si="141"/>
        <v/>
      </c>
      <c r="R927" s="6"/>
      <c r="Y927" t="str">
        <f t="shared" si="142"/>
        <v/>
      </c>
      <c r="Z927" s="6"/>
      <c r="AG927" t="str">
        <f t="shared" si="143"/>
        <v/>
      </c>
      <c r="AH927" s="6"/>
      <c r="AO927" t="str">
        <f t="shared" si="144"/>
        <v/>
      </c>
      <c r="AP927" s="6"/>
      <c r="AW927" t="str">
        <f t="shared" si="145"/>
        <v/>
      </c>
      <c r="AX927" s="6"/>
      <c r="BE927" t="str">
        <f t="shared" si="146"/>
        <v/>
      </c>
      <c r="BF927" s="6"/>
      <c r="BM927" t="str">
        <f t="shared" si="147"/>
        <v/>
      </c>
      <c r="BN927" s="6"/>
      <c r="BU927" t="str">
        <f t="shared" si="148"/>
        <v/>
      </c>
      <c r="BV927" s="6"/>
      <c r="CC927" t="str">
        <f t="shared" si="149"/>
        <v/>
      </c>
    </row>
    <row r="928" spans="2:81" x14ac:dyDescent="0.35">
      <c r="B928" s="6"/>
      <c r="I928" t="str">
        <f t="shared" si="140"/>
        <v/>
      </c>
      <c r="J928" s="6"/>
      <c r="Q928" t="str">
        <f t="shared" si="141"/>
        <v/>
      </c>
      <c r="R928" s="6"/>
      <c r="Y928" t="str">
        <f t="shared" si="142"/>
        <v/>
      </c>
      <c r="Z928" s="6"/>
      <c r="AG928" t="str">
        <f t="shared" si="143"/>
        <v/>
      </c>
      <c r="AH928" s="6"/>
      <c r="AO928" t="str">
        <f t="shared" si="144"/>
        <v/>
      </c>
      <c r="AP928" s="6"/>
      <c r="AW928" t="str">
        <f t="shared" si="145"/>
        <v/>
      </c>
      <c r="AX928" s="6"/>
      <c r="BE928" t="str">
        <f t="shared" si="146"/>
        <v/>
      </c>
      <c r="BF928" s="6"/>
      <c r="BM928" t="str">
        <f t="shared" si="147"/>
        <v/>
      </c>
      <c r="BN928" s="6"/>
      <c r="BU928" t="str">
        <f t="shared" si="148"/>
        <v/>
      </c>
      <c r="BV928" s="6"/>
      <c r="CC928" t="str">
        <f t="shared" si="149"/>
        <v/>
      </c>
    </row>
    <row r="929" spans="2:81" x14ac:dyDescent="0.35">
      <c r="B929" s="6"/>
      <c r="I929" t="str">
        <f t="shared" si="140"/>
        <v/>
      </c>
      <c r="J929" s="6"/>
      <c r="Q929" t="str">
        <f t="shared" si="141"/>
        <v/>
      </c>
      <c r="R929" s="6"/>
      <c r="Y929" t="str">
        <f t="shared" si="142"/>
        <v/>
      </c>
      <c r="Z929" s="6"/>
      <c r="AG929" t="str">
        <f t="shared" si="143"/>
        <v/>
      </c>
      <c r="AH929" s="6"/>
      <c r="AO929" t="str">
        <f t="shared" si="144"/>
        <v/>
      </c>
      <c r="AP929" s="6"/>
      <c r="AW929" t="str">
        <f t="shared" si="145"/>
        <v/>
      </c>
      <c r="AX929" s="6"/>
      <c r="BE929" t="str">
        <f t="shared" si="146"/>
        <v/>
      </c>
      <c r="BF929" s="6"/>
      <c r="BM929" t="str">
        <f t="shared" si="147"/>
        <v/>
      </c>
      <c r="BN929" s="6"/>
      <c r="BU929" t="str">
        <f t="shared" si="148"/>
        <v/>
      </c>
      <c r="BV929" s="6"/>
      <c r="CC929" t="str">
        <f t="shared" si="149"/>
        <v/>
      </c>
    </row>
    <row r="930" spans="2:81" x14ac:dyDescent="0.35">
      <c r="B930" s="6"/>
      <c r="I930" t="str">
        <f t="shared" si="140"/>
        <v/>
      </c>
      <c r="J930" s="6"/>
      <c r="Q930" t="str">
        <f t="shared" si="141"/>
        <v/>
      </c>
      <c r="R930" s="6"/>
      <c r="Y930" t="str">
        <f t="shared" si="142"/>
        <v/>
      </c>
      <c r="Z930" s="6"/>
      <c r="AG930" t="str">
        <f t="shared" si="143"/>
        <v/>
      </c>
      <c r="AH930" s="6"/>
      <c r="AO930" t="str">
        <f t="shared" si="144"/>
        <v/>
      </c>
      <c r="AP930" s="6"/>
      <c r="AW930" t="str">
        <f t="shared" si="145"/>
        <v/>
      </c>
      <c r="AX930" s="6"/>
      <c r="BE930" t="str">
        <f t="shared" si="146"/>
        <v/>
      </c>
      <c r="BF930" s="6"/>
      <c r="BM930" t="str">
        <f t="shared" si="147"/>
        <v/>
      </c>
      <c r="BN930" s="6"/>
      <c r="BU930" t="str">
        <f t="shared" si="148"/>
        <v/>
      </c>
      <c r="BV930" s="6"/>
      <c r="CC930" t="str">
        <f t="shared" si="149"/>
        <v/>
      </c>
    </row>
    <row r="931" spans="2:81" x14ac:dyDescent="0.35">
      <c r="B931" s="6"/>
      <c r="I931" t="str">
        <f t="shared" si="140"/>
        <v/>
      </c>
      <c r="J931" s="6"/>
      <c r="Q931" t="str">
        <f t="shared" si="141"/>
        <v/>
      </c>
      <c r="R931" s="6"/>
      <c r="Y931" t="str">
        <f t="shared" si="142"/>
        <v/>
      </c>
      <c r="Z931" s="6"/>
      <c r="AG931" t="str">
        <f t="shared" si="143"/>
        <v/>
      </c>
      <c r="AH931" s="6"/>
      <c r="AO931" t="str">
        <f t="shared" si="144"/>
        <v/>
      </c>
      <c r="AP931" s="6"/>
      <c r="AW931" t="str">
        <f t="shared" si="145"/>
        <v/>
      </c>
      <c r="AX931" s="6"/>
      <c r="BE931" t="str">
        <f t="shared" si="146"/>
        <v/>
      </c>
      <c r="BF931" s="6"/>
      <c r="BM931" t="str">
        <f t="shared" si="147"/>
        <v/>
      </c>
      <c r="BN931" s="6"/>
      <c r="BU931" t="str">
        <f t="shared" si="148"/>
        <v/>
      </c>
      <c r="BV931" s="6"/>
      <c r="CC931" t="str">
        <f t="shared" si="149"/>
        <v/>
      </c>
    </row>
    <row r="932" spans="2:81" x14ac:dyDescent="0.35">
      <c r="B932" s="6"/>
      <c r="I932" t="str">
        <f t="shared" si="140"/>
        <v/>
      </c>
      <c r="J932" s="6"/>
      <c r="Q932" t="str">
        <f t="shared" si="141"/>
        <v/>
      </c>
      <c r="R932" s="6"/>
      <c r="Y932" t="str">
        <f t="shared" si="142"/>
        <v/>
      </c>
      <c r="Z932" s="6"/>
      <c r="AG932" t="str">
        <f t="shared" si="143"/>
        <v/>
      </c>
      <c r="AH932" s="6"/>
      <c r="AO932" t="str">
        <f t="shared" si="144"/>
        <v/>
      </c>
      <c r="AP932" s="6"/>
      <c r="AW932" t="str">
        <f t="shared" si="145"/>
        <v/>
      </c>
      <c r="AX932" s="6"/>
      <c r="BE932" t="str">
        <f t="shared" si="146"/>
        <v/>
      </c>
      <c r="BF932" s="6"/>
      <c r="BM932" t="str">
        <f t="shared" si="147"/>
        <v/>
      </c>
      <c r="BN932" s="6"/>
      <c r="BU932" t="str">
        <f t="shared" si="148"/>
        <v/>
      </c>
      <c r="BV932" s="6"/>
      <c r="CC932" t="str">
        <f t="shared" si="149"/>
        <v/>
      </c>
    </row>
    <row r="933" spans="2:81" x14ac:dyDescent="0.35">
      <c r="B933" s="6"/>
      <c r="I933" t="str">
        <f t="shared" si="140"/>
        <v/>
      </c>
      <c r="J933" s="6"/>
      <c r="Q933" t="str">
        <f t="shared" si="141"/>
        <v/>
      </c>
      <c r="R933" s="6"/>
      <c r="Y933" t="str">
        <f t="shared" si="142"/>
        <v/>
      </c>
      <c r="Z933" s="6"/>
      <c r="AG933" t="str">
        <f t="shared" si="143"/>
        <v/>
      </c>
      <c r="AH933" s="6"/>
      <c r="AO933" t="str">
        <f t="shared" si="144"/>
        <v/>
      </c>
      <c r="AP933" s="6"/>
      <c r="AW933" t="str">
        <f t="shared" si="145"/>
        <v/>
      </c>
      <c r="AX933" s="6"/>
      <c r="BE933" t="str">
        <f t="shared" si="146"/>
        <v/>
      </c>
      <c r="BF933" s="6"/>
      <c r="BM933" t="str">
        <f t="shared" si="147"/>
        <v/>
      </c>
      <c r="BN933" s="6"/>
      <c r="BU933" t="str">
        <f t="shared" si="148"/>
        <v/>
      </c>
      <c r="BV933" s="6"/>
      <c r="CC933" t="str">
        <f t="shared" si="149"/>
        <v/>
      </c>
    </row>
    <row r="934" spans="2:81" x14ac:dyDescent="0.35">
      <c r="B934" s="6"/>
      <c r="I934" t="str">
        <f t="shared" si="140"/>
        <v/>
      </c>
      <c r="J934" s="6"/>
      <c r="Q934" t="str">
        <f t="shared" si="141"/>
        <v/>
      </c>
      <c r="R934" s="6"/>
      <c r="Y934" t="str">
        <f t="shared" si="142"/>
        <v/>
      </c>
      <c r="Z934" s="6"/>
      <c r="AG934" t="str">
        <f t="shared" si="143"/>
        <v/>
      </c>
      <c r="AH934" s="6"/>
      <c r="AO934" t="str">
        <f t="shared" si="144"/>
        <v/>
      </c>
      <c r="AP934" s="6"/>
      <c r="AW934" t="str">
        <f t="shared" si="145"/>
        <v/>
      </c>
      <c r="AX934" s="6"/>
      <c r="BE934" t="str">
        <f t="shared" si="146"/>
        <v/>
      </c>
      <c r="BF934" s="6"/>
      <c r="BM934" t="str">
        <f t="shared" si="147"/>
        <v/>
      </c>
      <c r="BN934" s="6"/>
      <c r="BU934" t="str">
        <f t="shared" si="148"/>
        <v/>
      </c>
      <c r="BV934" s="6"/>
      <c r="CC934" t="str">
        <f t="shared" si="149"/>
        <v/>
      </c>
    </row>
    <row r="935" spans="2:81" x14ac:dyDescent="0.35">
      <c r="B935" s="6"/>
      <c r="I935" t="str">
        <f t="shared" si="140"/>
        <v/>
      </c>
      <c r="J935" s="6"/>
      <c r="Q935" t="str">
        <f t="shared" si="141"/>
        <v/>
      </c>
      <c r="R935" s="6"/>
      <c r="Y935" t="str">
        <f t="shared" si="142"/>
        <v/>
      </c>
      <c r="Z935" s="6"/>
      <c r="AG935" t="str">
        <f t="shared" si="143"/>
        <v/>
      </c>
      <c r="AH935" s="6"/>
      <c r="AO935" t="str">
        <f t="shared" si="144"/>
        <v/>
      </c>
      <c r="AP935" s="6"/>
      <c r="AW935" t="str">
        <f t="shared" si="145"/>
        <v/>
      </c>
      <c r="AX935" s="6"/>
      <c r="BE935" t="str">
        <f t="shared" si="146"/>
        <v/>
      </c>
      <c r="BF935" s="6"/>
      <c r="BM935" t="str">
        <f t="shared" si="147"/>
        <v/>
      </c>
      <c r="BN935" s="6"/>
      <c r="BU935" t="str">
        <f t="shared" si="148"/>
        <v/>
      </c>
      <c r="BV935" s="6"/>
      <c r="CC935" t="str">
        <f t="shared" si="149"/>
        <v/>
      </c>
    </row>
    <row r="936" spans="2:81" x14ac:dyDescent="0.35">
      <c r="B936" s="6"/>
      <c r="I936" t="str">
        <f t="shared" si="140"/>
        <v/>
      </c>
      <c r="J936" s="6"/>
      <c r="Q936" t="str">
        <f t="shared" si="141"/>
        <v/>
      </c>
      <c r="R936" s="6"/>
      <c r="Y936" t="str">
        <f t="shared" si="142"/>
        <v/>
      </c>
      <c r="Z936" s="6"/>
      <c r="AG936" t="str">
        <f t="shared" si="143"/>
        <v/>
      </c>
      <c r="AH936" s="6"/>
      <c r="AO936" t="str">
        <f t="shared" si="144"/>
        <v/>
      </c>
      <c r="AP936" s="6"/>
      <c r="AW936" t="str">
        <f t="shared" si="145"/>
        <v/>
      </c>
      <c r="AX936" s="6"/>
      <c r="BE936" t="str">
        <f t="shared" si="146"/>
        <v/>
      </c>
      <c r="BF936" s="6"/>
      <c r="BM936" t="str">
        <f t="shared" si="147"/>
        <v/>
      </c>
      <c r="BN936" s="6"/>
      <c r="BU936" t="str">
        <f t="shared" si="148"/>
        <v/>
      </c>
      <c r="BV936" s="6"/>
      <c r="CC936" t="str">
        <f t="shared" si="149"/>
        <v/>
      </c>
    </row>
    <row r="937" spans="2:81" x14ac:dyDescent="0.35">
      <c r="B937" s="6"/>
      <c r="I937" t="str">
        <f t="shared" si="140"/>
        <v/>
      </c>
      <c r="J937" s="6"/>
      <c r="Q937" t="str">
        <f t="shared" si="141"/>
        <v/>
      </c>
      <c r="R937" s="6"/>
      <c r="Y937" t="str">
        <f t="shared" si="142"/>
        <v/>
      </c>
      <c r="Z937" s="6"/>
      <c r="AG937" t="str">
        <f t="shared" si="143"/>
        <v/>
      </c>
      <c r="AH937" s="6"/>
      <c r="AO937" t="str">
        <f t="shared" si="144"/>
        <v/>
      </c>
      <c r="AP937" s="6"/>
      <c r="AW937" t="str">
        <f t="shared" si="145"/>
        <v/>
      </c>
      <c r="AX937" s="6"/>
      <c r="BE937" t="str">
        <f t="shared" si="146"/>
        <v/>
      </c>
      <c r="BF937" s="6"/>
      <c r="BM937" t="str">
        <f t="shared" si="147"/>
        <v/>
      </c>
      <c r="BN937" s="6"/>
      <c r="BU937" t="str">
        <f t="shared" si="148"/>
        <v/>
      </c>
      <c r="BV937" s="6"/>
      <c r="CC937" t="str">
        <f t="shared" si="149"/>
        <v/>
      </c>
    </row>
    <row r="938" spans="2:81" x14ac:dyDescent="0.35">
      <c r="B938" s="6"/>
      <c r="I938" t="str">
        <f t="shared" si="140"/>
        <v/>
      </c>
      <c r="J938" s="6"/>
      <c r="Q938" t="str">
        <f t="shared" si="141"/>
        <v/>
      </c>
      <c r="R938" s="6"/>
      <c r="Y938" t="str">
        <f t="shared" si="142"/>
        <v/>
      </c>
      <c r="Z938" s="6"/>
      <c r="AG938" t="str">
        <f t="shared" si="143"/>
        <v/>
      </c>
      <c r="AH938" s="6"/>
      <c r="AO938" t="str">
        <f t="shared" si="144"/>
        <v/>
      </c>
      <c r="AP938" s="6"/>
      <c r="AW938" t="str">
        <f t="shared" si="145"/>
        <v/>
      </c>
      <c r="AX938" s="6"/>
      <c r="BE938" t="str">
        <f t="shared" si="146"/>
        <v/>
      </c>
      <c r="BF938" s="6"/>
      <c r="BM938" t="str">
        <f t="shared" si="147"/>
        <v/>
      </c>
      <c r="BN938" s="6"/>
      <c r="BU938" t="str">
        <f t="shared" si="148"/>
        <v/>
      </c>
      <c r="BV938" s="6"/>
      <c r="CC938" t="str">
        <f t="shared" si="149"/>
        <v/>
      </c>
    </row>
    <row r="939" spans="2:81" x14ac:dyDescent="0.35">
      <c r="B939" s="6"/>
      <c r="I939" t="str">
        <f t="shared" si="140"/>
        <v/>
      </c>
      <c r="J939" s="6"/>
      <c r="Q939" t="str">
        <f t="shared" si="141"/>
        <v/>
      </c>
      <c r="R939" s="6"/>
      <c r="Y939" t="str">
        <f t="shared" si="142"/>
        <v/>
      </c>
      <c r="Z939" s="6"/>
      <c r="AG939" t="str">
        <f t="shared" si="143"/>
        <v/>
      </c>
      <c r="AH939" s="6"/>
      <c r="AO939" t="str">
        <f t="shared" si="144"/>
        <v/>
      </c>
      <c r="AP939" s="6"/>
      <c r="AW939" t="str">
        <f t="shared" si="145"/>
        <v/>
      </c>
      <c r="AX939" s="6"/>
      <c r="BE939" t="str">
        <f t="shared" si="146"/>
        <v/>
      </c>
      <c r="BF939" s="6"/>
      <c r="BM939" t="str">
        <f t="shared" si="147"/>
        <v/>
      </c>
      <c r="BN939" s="6"/>
      <c r="BU939" t="str">
        <f t="shared" si="148"/>
        <v/>
      </c>
      <c r="BV939" s="6"/>
      <c r="CC939" t="str">
        <f t="shared" si="149"/>
        <v/>
      </c>
    </row>
    <row r="940" spans="2:81" x14ac:dyDescent="0.35">
      <c r="B940" s="6"/>
      <c r="I940" t="str">
        <f t="shared" si="140"/>
        <v/>
      </c>
      <c r="J940" s="6"/>
      <c r="Q940" t="str">
        <f t="shared" si="141"/>
        <v/>
      </c>
      <c r="R940" s="6"/>
      <c r="Y940" t="str">
        <f t="shared" si="142"/>
        <v/>
      </c>
      <c r="Z940" s="6"/>
      <c r="AG940" t="str">
        <f t="shared" si="143"/>
        <v/>
      </c>
      <c r="AH940" s="6"/>
      <c r="AO940" t="str">
        <f t="shared" si="144"/>
        <v/>
      </c>
      <c r="AP940" s="6"/>
      <c r="AW940" t="str">
        <f t="shared" si="145"/>
        <v/>
      </c>
      <c r="AX940" s="6"/>
      <c r="BE940" t="str">
        <f t="shared" si="146"/>
        <v/>
      </c>
      <c r="BF940" s="6"/>
      <c r="BM940" t="str">
        <f t="shared" si="147"/>
        <v/>
      </c>
      <c r="BN940" s="6"/>
      <c r="BU940" t="str">
        <f t="shared" si="148"/>
        <v/>
      </c>
      <c r="BV940" s="6"/>
      <c r="CC940" t="str">
        <f t="shared" si="149"/>
        <v/>
      </c>
    </row>
    <row r="941" spans="2:81" x14ac:dyDescent="0.35">
      <c r="B941" s="6"/>
      <c r="I941" t="str">
        <f t="shared" si="140"/>
        <v/>
      </c>
      <c r="J941" s="6"/>
      <c r="Q941" t="str">
        <f t="shared" si="141"/>
        <v/>
      </c>
      <c r="R941" s="6"/>
      <c r="Y941" t="str">
        <f t="shared" si="142"/>
        <v/>
      </c>
      <c r="Z941" s="6"/>
      <c r="AG941" t="str">
        <f t="shared" si="143"/>
        <v/>
      </c>
      <c r="AH941" s="6"/>
      <c r="AO941" t="str">
        <f t="shared" si="144"/>
        <v/>
      </c>
      <c r="AP941" s="6"/>
      <c r="AW941" t="str">
        <f t="shared" si="145"/>
        <v/>
      </c>
      <c r="AX941" s="6"/>
      <c r="BE941" t="str">
        <f t="shared" si="146"/>
        <v/>
      </c>
      <c r="BF941" s="6"/>
      <c r="BM941" t="str">
        <f t="shared" si="147"/>
        <v/>
      </c>
      <c r="BN941" s="6"/>
      <c r="BU941" t="str">
        <f t="shared" si="148"/>
        <v/>
      </c>
      <c r="BV941" s="6"/>
      <c r="CC941" t="str">
        <f t="shared" si="149"/>
        <v/>
      </c>
    </row>
    <row r="942" spans="2:81" x14ac:dyDescent="0.35">
      <c r="B942" s="6"/>
      <c r="I942" t="str">
        <f t="shared" si="140"/>
        <v/>
      </c>
      <c r="J942" s="6"/>
      <c r="Q942" t="str">
        <f t="shared" si="141"/>
        <v/>
      </c>
      <c r="R942" s="6"/>
      <c r="Y942" t="str">
        <f t="shared" si="142"/>
        <v/>
      </c>
      <c r="Z942" s="6"/>
      <c r="AG942" t="str">
        <f t="shared" si="143"/>
        <v/>
      </c>
      <c r="AH942" s="6"/>
      <c r="AO942" t="str">
        <f t="shared" si="144"/>
        <v/>
      </c>
      <c r="AP942" s="6"/>
      <c r="AW942" t="str">
        <f t="shared" si="145"/>
        <v/>
      </c>
      <c r="AX942" s="6"/>
      <c r="BE942" t="str">
        <f t="shared" si="146"/>
        <v/>
      </c>
      <c r="BF942" s="6"/>
      <c r="BM942" t="str">
        <f t="shared" si="147"/>
        <v/>
      </c>
      <c r="BN942" s="6"/>
      <c r="BU942" t="str">
        <f t="shared" si="148"/>
        <v/>
      </c>
      <c r="BV942" s="6"/>
      <c r="CC942" t="str">
        <f t="shared" si="149"/>
        <v/>
      </c>
    </row>
    <row r="943" spans="2:81" x14ac:dyDescent="0.35">
      <c r="B943" s="6"/>
      <c r="I943" t="str">
        <f t="shared" si="140"/>
        <v/>
      </c>
      <c r="J943" s="6"/>
      <c r="Q943" t="str">
        <f t="shared" si="141"/>
        <v/>
      </c>
      <c r="R943" s="6"/>
      <c r="Y943" t="str">
        <f t="shared" si="142"/>
        <v/>
      </c>
      <c r="Z943" s="6"/>
      <c r="AG943" t="str">
        <f t="shared" si="143"/>
        <v/>
      </c>
      <c r="AH943" s="6"/>
      <c r="AO943" t="str">
        <f t="shared" si="144"/>
        <v/>
      </c>
      <c r="AP943" s="6"/>
      <c r="AW943" t="str">
        <f t="shared" si="145"/>
        <v/>
      </c>
      <c r="AX943" s="6"/>
      <c r="BE943" t="str">
        <f t="shared" si="146"/>
        <v/>
      </c>
      <c r="BF943" s="6"/>
      <c r="BM943" t="str">
        <f t="shared" si="147"/>
        <v/>
      </c>
      <c r="BN943" s="6"/>
      <c r="BU943" t="str">
        <f t="shared" si="148"/>
        <v/>
      </c>
      <c r="BV943" s="6"/>
      <c r="CC943" t="str">
        <f t="shared" si="149"/>
        <v/>
      </c>
    </row>
    <row r="944" spans="2:81" x14ac:dyDescent="0.35">
      <c r="B944" s="6"/>
      <c r="I944" t="str">
        <f t="shared" si="140"/>
        <v/>
      </c>
      <c r="J944" s="6"/>
      <c r="Q944" t="str">
        <f t="shared" si="141"/>
        <v/>
      </c>
      <c r="R944" s="6"/>
      <c r="Y944" t="str">
        <f t="shared" si="142"/>
        <v/>
      </c>
      <c r="Z944" s="6"/>
      <c r="AG944" t="str">
        <f t="shared" si="143"/>
        <v/>
      </c>
      <c r="AH944" s="6"/>
      <c r="AO944" t="str">
        <f t="shared" si="144"/>
        <v/>
      </c>
      <c r="AP944" s="6"/>
      <c r="AW944" t="str">
        <f t="shared" si="145"/>
        <v/>
      </c>
      <c r="AX944" s="6"/>
      <c r="BE944" t="str">
        <f t="shared" si="146"/>
        <v/>
      </c>
      <c r="BF944" s="6"/>
      <c r="BM944" t="str">
        <f t="shared" si="147"/>
        <v/>
      </c>
      <c r="BN944" s="6"/>
      <c r="BU944" t="str">
        <f t="shared" si="148"/>
        <v/>
      </c>
      <c r="BV944" s="6"/>
      <c r="CC944" t="str">
        <f t="shared" si="149"/>
        <v/>
      </c>
    </row>
    <row r="945" spans="2:81" x14ac:dyDescent="0.35">
      <c r="B945" s="6"/>
      <c r="I945" t="str">
        <f t="shared" si="140"/>
        <v/>
      </c>
      <c r="J945" s="6"/>
      <c r="Q945" t="str">
        <f t="shared" si="141"/>
        <v/>
      </c>
      <c r="R945" s="6"/>
      <c r="Y945" t="str">
        <f t="shared" si="142"/>
        <v/>
      </c>
      <c r="Z945" s="6"/>
      <c r="AG945" t="str">
        <f t="shared" si="143"/>
        <v/>
      </c>
      <c r="AH945" s="6"/>
      <c r="AO945" t="str">
        <f t="shared" si="144"/>
        <v/>
      </c>
      <c r="AP945" s="6"/>
      <c r="AW945" t="str">
        <f t="shared" si="145"/>
        <v/>
      </c>
      <c r="AX945" s="6"/>
      <c r="BE945" t="str">
        <f t="shared" si="146"/>
        <v/>
      </c>
      <c r="BF945" s="6"/>
      <c r="BM945" t="str">
        <f t="shared" si="147"/>
        <v/>
      </c>
      <c r="BN945" s="6"/>
      <c r="BU945" t="str">
        <f t="shared" si="148"/>
        <v/>
      </c>
      <c r="BV945" s="6"/>
      <c r="CC945" t="str">
        <f t="shared" si="149"/>
        <v/>
      </c>
    </row>
    <row r="946" spans="2:81" x14ac:dyDescent="0.35">
      <c r="B946" s="6"/>
      <c r="I946" t="str">
        <f t="shared" si="140"/>
        <v/>
      </c>
      <c r="J946" s="6"/>
      <c r="Q946" t="str">
        <f t="shared" si="141"/>
        <v/>
      </c>
      <c r="R946" s="6"/>
      <c r="Y946" t="str">
        <f t="shared" si="142"/>
        <v/>
      </c>
      <c r="Z946" s="6"/>
      <c r="AG946" t="str">
        <f t="shared" si="143"/>
        <v/>
      </c>
      <c r="AH946" s="6"/>
      <c r="AO946" t="str">
        <f t="shared" si="144"/>
        <v/>
      </c>
      <c r="AP946" s="6"/>
      <c r="AW946" t="str">
        <f t="shared" si="145"/>
        <v/>
      </c>
      <c r="AX946" s="6"/>
      <c r="BE946" t="str">
        <f t="shared" si="146"/>
        <v/>
      </c>
      <c r="BF946" s="6"/>
      <c r="BM946" t="str">
        <f t="shared" si="147"/>
        <v/>
      </c>
      <c r="BN946" s="6"/>
      <c r="BU946" t="str">
        <f t="shared" si="148"/>
        <v/>
      </c>
      <c r="BV946" s="6"/>
      <c r="CC946" t="str">
        <f t="shared" si="149"/>
        <v/>
      </c>
    </row>
    <row r="947" spans="2:81" x14ac:dyDescent="0.35">
      <c r="B947" s="6"/>
      <c r="I947" t="str">
        <f t="shared" si="140"/>
        <v/>
      </c>
      <c r="J947" s="6"/>
      <c r="Q947" t="str">
        <f t="shared" si="141"/>
        <v/>
      </c>
      <c r="R947" s="6"/>
      <c r="Y947" t="str">
        <f t="shared" si="142"/>
        <v/>
      </c>
      <c r="Z947" s="6"/>
      <c r="AG947" t="str">
        <f t="shared" si="143"/>
        <v/>
      </c>
      <c r="AH947" s="6"/>
      <c r="AO947" t="str">
        <f t="shared" si="144"/>
        <v/>
      </c>
      <c r="AP947" s="6"/>
      <c r="AW947" t="str">
        <f t="shared" si="145"/>
        <v/>
      </c>
      <c r="AX947" s="6"/>
      <c r="BE947" t="str">
        <f t="shared" si="146"/>
        <v/>
      </c>
      <c r="BF947" s="6"/>
      <c r="BM947" t="str">
        <f t="shared" si="147"/>
        <v/>
      </c>
      <c r="BN947" s="6"/>
      <c r="BU947" t="str">
        <f t="shared" si="148"/>
        <v/>
      </c>
      <c r="BV947" s="6"/>
      <c r="CC947" t="str">
        <f t="shared" si="149"/>
        <v/>
      </c>
    </row>
    <row r="948" spans="2:81" x14ac:dyDescent="0.35">
      <c r="B948" s="6"/>
      <c r="I948" t="str">
        <f t="shared" si="140"/>
        <v/>
      </c>
      <c r="J948" s="6"/>
      <c r="Q948" t="str">
        <f t="shared" si="141"/>
        <v/>
      </c>
      <c r="R948" s="6"/>
      <c r="Y948" t="str">
        <f t="shared" si="142"/>
        <v/>
      </c>
      <c r="Z948" s="6"/>
      <c r="AG948" t="str">
        <f t="shared" si="143"/>
        <v/>
      </c>
      <c r="AH948" s="6"/>
      <c r="AO948" t="str">
        <f t="shared" si="144"/>
        <v/>
      </c>
      <c r="AP948" s="6"/>
      <c r="AW948" t="str">
        <f t="shared" si="145"/>
        <v/>
      </c>
      <c r="AX948" s="6"/>
      <c r="BE948" t="str">
        <f t="shared" si="146"/>
        <v/>
      </c>
      <c r="BF948" s="6"/>
      <c r="BM948" t="str">
        <f t="shared" si="147"/>
        <v/>
      </c>
      <c r="BN948" s="6"/>
      <c r="BU948" t="str">
        <f t="shared" si="148"/>
        <v/>
      </c>
      <c r="BV948" s="6"/>
      <c r="CC948" t="str">
        <f t="shared" si="149"/>
        <v/>
      </c>
    </row>
    <row r="949" spans="2:81" x14ac:dyDescent="0.35">
      <c r="B949" s="6"/>
      <c r="I949" t="str">
        <f t="shared" si="140"/>
        <v/>
      </c>
      <c r="J949" s="6"/>
      <c r="Q949" t="str">
        <f t="shared" si="141"/>
        <v/>
      </c>
      <c r="R949" s="6"/>
      <c r="Y949" t="str">
        <f t="shared" si="142"/>
        <v/>
      </c>
      <c r="Z949" s="6"/>
      <c r="AG949" t="str">
        <f t="shared" si="143"/>
        <v/>
      </c>
      <c r="AH949" s="6"/>
      <c r="AO949" t="str">
        <f t="shared" si="144"/>
        <v/>
      </c>
      <c r="AP949" s="6"/>
      <c r="AW949" t="str">
        <f t="shared" si="145"/>
        <v/>
      </c>
      <c r="AX949" s="6"/>
      <c r="BE949" t="str">
        <f t="shared" si="146"/>
        <v/>
      </c>
      <c r="BF949" s="6"/>
      <c r="BM949" t="str">
        <f t="shared" si="147"/>
        <v/>
      </c>
      <c r="BN949" s="6"/>
      <c r="BU949" t="str">
        <f t="shared" si="148"/>
        <v/>
      </c>
      <c r="BV949" s="6"/>
      <c r="CC949" t="str">
        <f t="shared" si="149"/>
        <v/>
      </c>
    </row>
    <row r="950" spans="2:81" x14ac:dyDescent="0.35">
      <c r="B950" s="6"/>
      <c r="I950" t="str">
        <f t="shared" si="140"/>
        <v/>
      </c>
      <c r="J950" s="6"/>
      <c r="Q950" t="str">
        <f t="shared" si="141"/>
        <v/>
      </c>
      <c r="R950" s="6"/>
      <c r="Y950" t="str">
        <f t="shared" si="142"/>
        <v/>
      </c>
      <c r="Z950" s="6"/>
      <c r="AG950" t="str">
        <f t="shared" si="143"/>
        <v/>
      </c>
      <c r="AH950" s="6"/>
      <c r="AO950" t="str">
        <f t="shared" si="144"/>
        <v/>
      </c>
      <c r="AP950" s="6"/>
      <c r="AW950" t="str">
        <f t="shared" si="145"/>
        <v/>
      </c>
      <c r="AX950" s="6"/>
      <c r="BE950" t="str">
        <f t="shared" si="146"/>
        <v/>
      </c>
      <c r="BF950" s="6"/>
      <c r="BM950" t="str">
        <f t="shared" si="147"/>
        <v/>
      </c>
      <c r="BN950" s="6"/>
      <c r="BU950" t="str">
        <f t="shared" si="148"/>
        <v/>
      </c>
      <c r="BV950" s="6"/>
      <c r="CC950" t="str">
        <f t="shared" si="149"/>
        <v/>
      </c>
    </row>
    <row r="951" spans="2:81" x14ac:dyDescent="0.35">
      <c r="B951" s="6"/>
      <c r="I951" t="str">
        <f t="shared" si="140"/>
        <v/>
      </c>
      <c r="J951" s="6"/>
      <c r="Q951" t="str">
        <f t="shared" si="141"/>
        <v/>
      </c>
      <c r="R951" s="6"/>
      <c r="Y951" t="str">
        <f t="shared" si="142"/>
        <v/>
      </c>
      <c r="Z951" s="6"/>
      <c r="AG951" t="str">
        <f t="shared" si="143"/>
        <v/>
      </c>
      <c r="AH951" s="6"/>
      <c r="AO951" t="str">
        <f t="shared" si="144"/>
        <v/>
      </c>
      <c r="AP951" s="6"/>
      <c r="AW951" t="str">
        <f t="shared" si="145"/>
        <v/>
      </c>
      <c r="AX951" s="6"/>
      <c r="BE951" t="str">
        <f t="shared" si="146"/>
        <v/>
      </c>
      <c r="BF951" s="6"/>
      <c r="BM951" t="str">
        <f t="shared" si="147"/>
        <v/>
      </c>
      <c r="BN951" s="6"/>
      <c r="BU951" t="str">
        <f t="shared" si="148"/>
        <v/>
      </c>
      <c r="BV951" s="6"/>
      <c r="CC951" t="str">
        <f t="shared" si="149"/>
        <v/>
      </c>
    </row>
    <row r="952" spans="2:81" x14ac:dyDescent="0.35">
      <c r="B952" s="6"/>
      <c r="I952" t="str">
        <f t="shared" si="140"/>
        <v/>
      </c>
      <c r="J952" s="6"/>
      <c r="Q952" t="str">
        <f t="shared" si="141"/>
        <v/>
      </c>
      <c r="R952" s="6"/>
      <c r="Y952" t="str">
        <f t="shared" si="142"/>
        <v/>
      </c>
      <c r="Z952" s="6"/>
      <c r="AG952" t="str">
        <f t="shared" si="143"/>
        <v/>
      </c>
      <c r="AH952" s="6"/>
      <c r="AO952" t="str">
        <f t="shared" si="144"/>
        <v/>
      </c>
      <c r="AP952" s="6"/>
      <c r="AW952" t="str">
        <f t="shared" si="145"/>
        <v/>
      </c>
      <c r="AX952" s="6"/>
      <c r="BE952" t="str">
        <f t="shared" si="146"/>
        <v/>
      </c>
      <c r="BF952" s="6"/>
      <c r="BM952" t="str">
        <f t="shared" si="147"/>
        <v/>
      </c>
      <c r="BN952" s="6"/>
      <c r="BU952" t="str">
        <f t="shared" si="148"/>
        <v/>
      </c>
      <c r="BV952" s="6"/>
      <c r="CC952" t="str">
        <f t="shared" si="149"/>
        <v/>
      </c>
    </row>
    <row r="953" spans="2:81" x14ac:dyDescent="0.35">
      <c r="B953" s="6"/>
      <c r="I953" t="str">
        <f t="shared" si="140"/>
        <v/>
      </c>
      <c r="J953" s="6"/>
      <c r="Q953" t="str">
        <f t="shared" si="141"/>
        <v/>
      </c>
      <c r="R953" s="6"/>
      <c r="Y953" t="str">
        <f t="shared" si="142"/>
        <v/>
      </c>
      <c r="Z953" s="6"/>
      <c r="AG953" t="str">
        <f t="shared" si="143"/>
        <v/>
      </c>
      <c r="AH953" s="6"/>
      <c r="AO953" t="str">
        <f t="shared" si="144"/>
        <v/>
      </c>
      <c r="AP953" s="6"/>
      <c r="AW953" t="str">
        <f t="shared" si="145"/>
        <v/>
      </c>
      <c r="AX953" s="6"/>
      <c r="BE953" t="str">
        <f t="shared" si="146"/>
        <v/>
      </c>
      <c r="BF953" s="6"/>
      <c r="BM953" t="str">
        <f t="shared" si="147"/>
        <v/>
      </c>
      <c r="BN953" s="6"/>
      <c r="BU953" t="str">
        <f t="shared" si="148"/>
        <v/>
      </c>
      <c r="BV953" s="6"/>
      <c r="CC953" t="str">
        <f t="shared" si="149"/>
        <v/>
      </c>
    </row>
    <row r="954" spans="2:81" x14ac:dyDescent="0.35">
      <c r="B954" s="6"/>
      <c r="I954" t="str">
        <f t="shared" si="140"/>
        <v/>
      </c>
      <c r="J954" s="6"/>
      <c r="Q954" t="str">
        <f t="shared" si="141"/>
        <v/>
      </c>
      <c r="R954" s="6"/>
      <c r="Y954" t="str">
        <f t="shared" si="142"/>
        <v/>
      </c>
      <c r="Z954" s="6"/>
      <c r="AG954" t="str">
        <f t="shared" si="143"/>
        <v/>
      </c>
      <c r="AH954" s="6"/>
      <c r="AO954" t="str">
        <f t="shared" si="144"/>
        <v/>
      </c>
      <c r="AP954" s="6"/>
      <c r="AW954" t="str">
        <f t="shared" si="145"/>
        <v/>
      </c>
      <c r="AX954" s="6"/>
      <c r="BE954" t="str">
        <f t="shared" si="146"/>
        <v/>
      </c>
      <c r="BF954" s="6"/>
      <c r="BM954" t="str">
        <f t="shared" si="147"/>
        <v/>
      </c>
      <c r="BN954" s="6"/>
      <c r="BU954" t="str">
        <f t="shared" si="148"/>
        <v/>
      </c>
      <c r="BV954" s="6"/>
      <c r="CC954" t="str">
        <f t="shared" si="149"/>
        <v/>
      </c>
    </row>
    <row r="955" spans="2:81" x14ac:dyDescent="0.35">
      <c r="B955" s="6"/>
      <c r="I955" t="str">
        <f t="shared" si="140"/>
        <v/>
      </c>
      <c r="J955" s="6"/>
      <c r="Q955" t="str">
        <f t="shared" si="141"/>
        <v/>
      </c>
      <c r="R955" s="6"/>
      <c r="Y955" t="str">
        <f t="shared" si="142"/>
        <v/>
      </c>
      <c r="Z955" s="6"/>
      <c r="AG955" t="str">
        <f t="shared" si="143"/>
        <v/>
      </c>
      <c r="AH955" s="6"/>
      <c r="AO955" t="str">
        <f t="shared" si="144"/>
        <v/>
      </c>
      <c r="AP955" s="6"/>
      <c r="AW955" t="str">
        <f t="shared" si="145"/>
        <v/>
      </c>
      <c r="AX955" s="6"/>
      <c r="BE955" t="str">
        <f t="shared" si="146"/>
        <v/>
      </c>
      <c r="BF955" s="6"/>
      <c r="BM955" t="str">
        <f t="shared" si="147"/>
        <v/>
      </c>
      <c r="BN955" s="6"/>
      <c r="BU955" t="str">
        <f t="shared" si="148"/>
        <v/>
      </c>
      <c r="BV955" s="6"/>
      <c r="CC955" t="str">
        <f t="shared" si="149"/>
        <v/>
      </c>
    </row>
    <row r="956" spans="2:81" x14ac:dyDescent="0.35">
      <c r="B956" s="6"/>
      <c r="I956" t="str">
        <f t="shared" si="140"/>
        <v/>
      </c>
      <c r="J956" s="6"/>
      <c r="Q956" t="str">
        <f t="shared" si="141"/>
        <v/>
      </c>
      <c r="R956" s="6"/>
      <c r="Y956" t="str">
        <f t="shared" si="142"/>
        <v/>
      </c>
      <c r="Z956" s="6"/>
      <c r="AG956" t="str">
        <f t="shared" si="143"/>
        <v/>
      </c>
      <c r="AH956" s="6"/>
      <c r="AO956" t="str">
        <f t="shared" si="144"/>
        <v/>
      </c>
      <c r="AP956" s="6"/>
      <c r="AW956" t="str">
        <f t="shared" si="145"/>
        <v/>
      </c>
      <c r="AX956" s="6"/>
      <c r="BE956" t="str">
        <f t="shared" si="146"/>
        <v/>
      </c>
      <c r="BF956" s="6"/>
      <c r="BM956" t="str">
        <f t="shared" si="147"/>
        <v/>
      </c>
      <c r="BN956" s="6"/>
      <c r="BU956" t="str">
        <f t="shared" si="148"/>
        <v/>
      </c>
      <c r="BV956" s="6"/>
      <c r="CC956" t="str">
        <f t="shared" si="149"/>
        <v/>
      </c>
    </row>
    <row r="957" spans="2:81" x14ac:dyDescent="0.35">
      <c r="B957" s="6"/>
      <c r="I957" t="str">
        <f t="shared" si="140"/>
        <v/>
      </c>
      <c r="J957" s="6"/>
      <c r="Q957" t="str">
        <f t="shared" si="141"/>
        <v/>
      </c>
      <c r="R957" s="6"/>
      <c r="Y957" t="str">
        <f t="shared" si="142"/>
        <v/>
      </c>
      <c r="Z957" s="6"/>
      <c r="AG957" t="str">
        <f t="shared" si="143"/>
        <v/>
      </c>
      <c r="AH957" s="6"/>
      <c r="AO957" t="str">
        <f t="shared" si="144"/>
        <v/>
      </c>
      <c r="AP957" s="6"/>
      <c r="AW957" t="str">
        <f t="shared" si="145"/>
        <v/>
      </c>
      <c r="AX957" s="6"/>
      <c r="BE957" t="str">
        <f t="shared" si="146"/>
        <v/>
      </c>
      <c r="BF957" s="6"/>
      <c r="BM957" t="str">
        <f t="shared" si="147"/>
        <v/>
      </c>
      <c r="BN957" s="6"/>
      <c r="BU957" t="str">
        <f t="shared" si="148"/>
        <v/>
      </c>
      <c r="BV957" s="6"/>
      <c r="CC957" t="str">
        <f t="shared" si="149"/>
        <v/>
      </c>
    </row>
    <row r="958" spans="2:81" x14ac:dyDescent="0.35">
      <c r="B958" s="6"/>
      <c r="I958" t="str">
        <f t="shared" si="140"/>
        <v/>
      </c>
      <c r="J958" s="6"/>
      <c r="Q958" t="str">
        <f t="shared" si="141"/>
        <v/>
      </c>
      <c r="R958" s="6"/>
      <c r="Y958" t="str">
        <f t="shared" si="142"/>
        <v/>
      </c>
      <c r="Z958" s="6"/>
      <c r="AG958" t="str">
        <f t="shared" si="143"/>
        <v/>
      </c>
      <c r="AH958" s="6"/>
      <c r="AO958" t="str">
        <f t="shared" si="144"/>
        <v/>
      </c>
      <c r="AP958" s="6"/>
      <c r="AW958" t="str">
        <f t="shared" si="145"/>
        <v/>
      </c>
      <c r="AX958" s="6"/>
      <c r="BE958" t="str">
        <f t="shared" si="146"/>
        <v/>
      </c>
      <c r="BF958" s="6"/>
      <c r="BM958" t="str">
        <f t="shared" si="147"/>
        <v/>
      </c>
      <c r="BN958" s="6"/>
      <c r="BU958" t="str">
        <f t="shared" si="148"/>
        <v/>
      </c>
      <c r="BV958" s="6"/>
      <c r="CC958" t="str">
        <f t="shared" si="149"/>
        <v/>
      </c>
    </row>
    <row r="959" spans="2:81" x14ac:dyDescent="0.35">
      <c r="B959" s="6"/>
      <c r="I959" t="str">
        <f t="shared" si="140"/>
        <v/>
      </c>
      <c r="J959" s="6"/>
      <c r="Q959" t="str">
        <f t="shared" si="141"/>
        <v/>
      </c>
      <c r="R959" s="6"/>
      <c r="Y959" t="str">
        <f t="shared" si="142"/>
        <v/>
      </c>
      <c r="Z959" s="6"/>
      <c r="AG959" t="str">
        <f t="shared" si="143"/>
        <v/>
      </c>
      <c r="AH959" s="6"/>
      <c r="AO959" t="str">
        <f t="shared" si="144"/>
        <v/>
      </c>
      <c r="AP959" s="6"/>
      <c r="AW959" t="str">
        <f t="shared" si="145"/>
        <v/>
      </c>
      <c r="AX959" s="6"/>
      <c r="BE959" t="str">
        <f t="shared" si="146"/>
        <v/>
      </c>
      <c r="BF959" s="6"/>
      <c r="BM959" t="str">
        <f t="shared" si="147"/>
        <v/>
      </c>
      <c r="BN959" s="6"/>
      <c r="BU959" t="str">
        <f t="shared" si="148"/>
        <v/>
      </c>
      <c r="BV959" s="6"/>
      <c r="CC959" t="str">
        <f t="shared" si="149"/>
        <v/>
      </c>
    </row>
    <row r="960" spans="2:81" x14ac:dyDescent="0.35">
      <c r="B960" s="6"/>
      <c r="I960" t="str">
        <f t="shared" si="140"/>
        <v/>
      </c>
      <c r="J960" s="6"/>
      <c r="Q960" t="str">
        <f t="shared" si="141"/>
        <v/>
      </c>
      <c r="R960" s="6"/>
      <c r="Y960" t="str">
        <f t="shared" si="142"/>
        <v/>
      </c>
      <c r="Z960" s="6"/>
      <c r="AG960" t="str">
        <f t="shared" si="143"/>
        <v/>
      </c>
      <c r="AH960" s="6"/>
      <c r="AO960" t="str">
        <f t="shared" si="144"/>
        <v/>
      </c>
      <c r="AP960" s="6"/>
      <c r="AW960" t="str">
        <f t="shared" si="145"/>
        <v/>
      </c>
      <c r="AX960" s="6"/>
      <c r="BE960" t="str">
        <f t="shared" si="146"/>
        <v/>
      </c>
      <c r="BF960" s="6"/>
      <c r="BM960" t="str">
        <f t="shared" si="147"/>
        <v/>
      </c>
      <c r="BN960" s="6"/>
      <c r="BU960" t="str">
        <f t="shared" si="148"/>
        <v/>
      </c>
      <c r="BV960" s="6"/>
      <c r="CC960" t="str">
        <f t="shared" si="149"/>
        <v/>
      </c>
    </row>
    <row r="961" spans="2:81" x14ac:dyDescent="0.35">
      <c r="B961" s="6"/>
      <c r="I961" t="str">
        <f t="shared" si="140"/>
        <v/>
      </c>
      <c r="J961" s="6"/>
      <c r="Q961" t="str">
        <f t="shared" si="141"/>
        <v/>
      </c>
      <c r="R961" s="6"/>
      <c r="Y961" t="str">
        <f t="shared" si="142"/>
        <v/>
      </c>
      <c r="Z961" s="6"/>
      <c r="AG961" t="str">
        <f t="shared" si="143"/>
        <v/>
      </c>
      <c r="AH961" s="6"/>
      <c r="AO961" t="str">
        <f t="shared" si="144"/>
        <v/>
      </c>
      <c r="AP961" s="6"/>
      <c r="AW961" t="str">
        <f t="shared" si="145"/>
        <v/>
      </c>
      <c r="AX961" s="6"/>
      <c r="BE961" t="str">
        <f t="shared" si="146"/>
        <v/>
      </c>
      <c r="BF961" s="6"/>
      <c r="BM961" t="str">
        <f t="shared" si="147"/>
        <v/>
      </c>
      <c r="BN961" s="6"/>
      <c r="BU961" t="str">
        <f t="shared" si="148"/>
        <v/>
      </c>
      <c r="BV961" s="6"/>
      <c r="CC961" t="str">
        <f t="shared" si="149"/>
        <v/>
      </c>
    </row>
    <row r="962" spans="2:81" x14ac:dyDescent="0.35">
      <c r="B962" s="6"/>
      <c r="I962" t="str">
        <f t="shared" si="140"/>
        <v/>
      </c>
      <c r="J962" s="6"/>
      <c r="Q962" t="str">
        <f t="shared" si="141"/>
        <v/>
      </c>
      <c r="R962" s="6"/>
      <c r="Y962" t="str">
        <f t="shared" si="142"/>
        <v/>
      </c>
      <c r="Z962" s="6"/>
      <c r="AG962" t="str">
        <f t="shared" si="143"/>
        <v/>
      </c>
      <c r="AH962" s="6"/>
      <c r="AO962" t="str">
        <f t="shared" si="144"/>
        <v/>
      </c>
      <c r="AP962" s="6"/>
      <c r="AW962" t="str">
        <f t="shared" si="145"/>
        <v/>
      </c>
      <c r="AX962" s="6"/>
      <c r="BE962" t="str">
        <f t="shared" si="146"/>
        <v/>
      </c>
      <c r="BF962" s="6"/>
      <c r="BM962" t="str">
        <f t="shared" si="147"/>
        <v/>
      </c>
      <c r="BN962" s="6"/>
      <c r="BU962" t="str">
        <f t="shared" si="148"/>
        <v/>
      </c>
      <c r="BV962" s="6"/>
      <c r="CC962" t="str">
        <f t="shared" si="149"/>
        <v/>
      </c>
    </row>
    <row r="963" spans="2:81" x14ac:dyDescent="0.35">
      <c r="B963" s="6"/>
      <c r="I963" t="str">
        <f t="shared" ref="I963:I1026" si="150">IF(H964="","",H963/H964-1)</f>
        <v/>
      </c>
      <c r="J963" s="6"/>
      <c r="Q963" t="str">
        <f t="shared" ref="Q963:Q1026" si="151">IF(P964="","",P963/P964-1)</f>
        <v/>
      </c>
      <c r="R963" s="6"/>
      <c r="Y963" t="str">
        <f t="shared" ref="Y963:Y1026" si="152">IF(X964="","",X963/X964-1)</f>
        <v/>
      </c>
      <c r="Z963" s="6"/>
      <c r="AG963" t="str">
        <f t="shared" ref="AG963:AG1026" si="153">IF(AF964="","",AF963/AF964-1)</f>
        <v/>
      </c>
      <c r="AH963" s="6"/>
      <c r="AO963" t="str">
        <f t="shared" ref="AO963:AO1026" si="154">IF(AN964="","",AN963/AN964-1)</f>
        <v/>
      </c>
      <c r="AP963" s="6"/>
      <c r="AW963" t="str">
        <f t="shared" ref="AW963:AW1026" si="155">IF(AV964="","",AV963/AV964-1)</f>
        <v/>
      </c>
      <c r="AX963" s="6"/>
      <c r="BE963" t="str">
        <f t="shared" ref="BE963:BE1026" si="156">IF(BD964="","",BD963/BD964-1)</f>
        <v/>
      </c>
      <c r="BF963" s="6"/>
      <c r="BM963" t="str">
        <f t="shared" ref="BM963:BM1026" si="157">IF(BL964="","",BL963/BL964-1)</f>
        <v/>
      </c>
      <c r="BN963" s="6"/>
      <c r="BU963" t="str">
        <f t="shared" ref="BU963:BU1026" si="158">IF(BT964="","",BT963/BT964-1)</f>
        <v/>
      </c>
      <c r="BV963" s="6"/>
      <c r="CC963" t="str">
        <f t="shared" ref="CC963:CC1026" si="159">IF(CB964="","",CB963/CB964-1)</f>
        <v/>
      </c>
    </row>
    <row r="964" spans="2:81" x14ac:dyDescent="0.35">
      <c r="B964" s="6"/>
      <c r="I964" t="str">
        <f t="shared" si="150"/>
        <v/>
      </c>
      <c r="J964" s="6"/>
      <c r="Q964" t="str">
        <f t="shared" si="151"/>
        <v/>
      </c>
      <c r="R964" s="6"/>
      <c r="Y964" t="str">
        <f t="shared" si="152"/>
        <v/>
      </c>
      <c r="Z964" s="6"/>
      <c r="AG964" t="str">
        <f t="shared" si="153"/>
        <v/>
      </c>
      <c r="AH964" s="6"/>
      <c r="AO964" t="str">
        <f t="shared" si="154"/>
        <v/>
      </c>
      <c r="AP964" s="6"/>
      <c r="AW964" t="str">
        <f t="shared" si="155"/>
        <v/>
      </c>
      <c r="AX964" s="6"/>
      <c r="BE964" t="str">
        <f t="shared" si="156"/>
        <v/>
      </c>
      <c r="BF964" s="6"/>
      <c r="BM964" t="str">
        <f t="shared" si="157"/>
        <v/>
      </c>
      <c r="BN964" s="6"/>
      <c r="BU964" t="str">
        <f t="shared" si="158"/>
        <v/>
      </c>
      <c r="BV964" s="6"/>
      <c r="CC964" t="str">
        <f t="shared" si="159"/>
        <v/>
      </c>
    </row>
    <row r="965" spans="2:81" x14ac:dyDescent="0.35">
      <c r="B965" s="6"/>
      <c r="I965" t="str">
        <f t="shared" si="150"/>
        <v/>
      </c>
      <c r="J965" s="6"/>
      <c r="Q965" t="str">
        <f t="shared" si="151"/>
        <v/>
      </c>
      <c r="R965" s="6"/>
      <c r="Y965" t="str">
        <f t="shared" si="152"/>
        <v/>
      </c>
      <c r="Z965" s="6"/>
      <c r="AG965" t="str">
        <f t="shared" si="153"/>
        <v/>
      </c>
      <c r="AH965" s="6"/>
      <c r="AO965" t="str">
        <f t="shared" si="154"/>
        <v/>
      </c>
      <c r="AP965" s="6"/>
      <c r="AW965" t="str">
        <f t="shared" si="155"/>
        <v/>
      </c>
      <c r="AX965" s="6"/>
      <c r="BE965" t="str">
        <f t="shared" si="156"/>
        <v/>
      </c>
      <c r="BF965" s="6"/>
      <c r="BM965" t="str">
        <f t="shared" si="157"/>
        <v/>
      </c>
      <c r="BN965" s="6"/>
      <c r="BU965" t="str">
        <f t="shared" si="158"/>
        <v/>
      </c>
      <c r="BV965" s="6"/>
      <c r="CC965" t="str">
        <f t="shared" si="159"/>
        <v/>
      </c>
    </row>
    <row r="966" spans="2:81" x14ac:dyDescent="0.35">
      <c r="B966" s="6"/>
      <c r="I966" t="str">
        <f t="shared" si="150"/>
        <v/>
      </c>
      <c r="J966" s="6"/>
      <c r="Q966" t="str">
        <f t="shared" si="151"/>
        <v/>
      </c>
      <c r="R966" s="6"/>
      <c r="Y966" t="str">
        <f t="shared" si="152"/>
        <v/>
      </c>
      <c r="Z966" s="6"/>
      <c r="AG966" t="str">
        <f t="shared" si="153"/>
        <v/>
      </c>
      <c r="AH966" s="6"/>
      <c r="AO966" t="str">
        <f t="shared" si="154"/>
        <v/>
      </c>
      <c r="AP966" s="6"/>
      <c r="AW966" t="str">
        <f t="shared" si="155"/>
        <v/>
      </c>
      <c r="AX966" s="6"/>
      <c r="BE966" t="str">
        <f t="shared" si="156"/>
        <v/>
      </c>
      <c r="BF966" s="6"/>
      <c r="BM966" t="str">
        <f t="shared" si="157"/>
        <v/>
      </c>
      <c r="BN966" s="6"/>
      <c r="BU966" t="str">
        <f t="shared" si="158"/>
        <v/>
      </c>
      <c r="BV966" s="6"/>
      <c r="CC966" t="str">
        <f t="shared" si="159"/>
        <v/>
      </c>
    </row>
    <row r="967" spans="2:81" x14ac:dyDescent="0.35">
      <c r="B967" s="6"/>
      <c r="I967" t="str">
        <f t="shared" si="150"/>
        <v/>
      </c>
      <c r="J967" s="6"/>
      <c r="Q967" t="str">
        <f t="shared" si="151"/>
        <v/>
      </c>
      <c r="R967" s="6"/>
      <c r="Y967" t="str">
        <f t="shared" si="152"/>
        <v/>
      </c>
      <c r="Z967" s="6"/>
      <c r="AG967" t="str">
        <f t="shared" si="153"/>
        <v/>
      </c>
      <c r="AH967" s="6"/>
      <c r="AO967" t="str">
        <f t="shared" si="154"/>
        <v/>
      </c>
      <c r="AP967" s="6"/>
      <c r="AW967" t="str">
        <f t="shared" si="155"/>
        <v/>
      </c>
      <c r="AX967" s="6"/>
      <c r="BE967" t="str">
        <f t="shared" si="156"/>
        <v/>
      </c>
      <c r="BF967" s="6"/>
      <c r="BM967" t="str">
        <f t="shared" si="157"/>
        <v/>
      </c>
      <c r="BN967" s="6"/>
      <c r="BU967" t="str">
        <f t="shared" si="158"/>
        <v/>
      </c>
      <c r="BV967" s="6"/>
      <c r="CC967" t="str">
        <f t="shared" si="159"/>
        <v/>
      </c>
    </row>
    <row r="968" spans="2:81" x14ac:dyDescent="0.35">
      <c r="B968" s="6"/>
      <c r="I968" t="str">
        <f t="shared" si="150"/>
        <v/>
      </c>
      <c r="J968" s="6"/>
      <c r="Q968" t="str">
        <f t="shared" si="151"/>
        <v/>
      </c>
      <c r="R968" s="6"/>
      <c r="Y968" t="str">
        <f t="shared" si="152"/>
        <v/>
      </c>
      <c r="Z968" s="6"/>
      <c r="AG968" t="str">
        <f t="shared" si="153"/>
        <v/>
      </c>
      <c r="AH968" s="6"/>
      <c r="AO968" t="str">
        <f t="shared" si="154"/>
        <v/>
      </c>
      <c r="AP968" s="6"/>
      <c r="AW968" t="str">
        <f t="shared" si="155"/>
        <v/>
      </c>
      <c r="AX968" s="6"/>
      <c r="BE968" t="str">
        <f t="shared" si="156"/>
        <v/>
      </c>
      <c r="BF968" s="6"/>
      <c r="BM968" t="str">
        <f t="shared" si="157"/>
        <v/>
      </c>
      <c r="BN968" s="6"/>
      <c r="BU968" t="str">
        <f t="shared" si="158"/>
        <v/>
      </c>
      <c r="BV968" s="6"/>
      <c r="CC968" t="str">
        <f t="shared" si="159"/>
        <v/>
      </c>
    </row>
    <row r="969" spans="2:81" x14ac:dyDescent="0.35">
      <c r="B969" s="6"/>
      <c r="I969" t="str">
        <f t="shared" si="150"/>
        <v/>
      </c>
      <c r="J969" s="6"/>
      <c r="Q969" t="str">
        <f t="shared" si="151"/>
        <v/>
      </c>
      <c r="R969" s="6"/>
      <c r="Y969" t="str">
        <f t="shared" si="152"/>
        <v/>
      </c>
      <c r="Z969" s="6"/>
      <c r="AG969" t="str">
        <f t="shared" si="153"/>
        <v/>
      </c>
      <c r="AH969" s="6"/>
      <c r="AO969" t="str">
        <f t="shared" si="154"/>
        <v/>
      </c>
      <c r="AP969" s="6"/>
      <c r="AW969" t="str">
        <f t="shared" si="155"/>
        <v/>
      </c>
      <c r="AX969" s="6"/>
      <c r="BE969" t="str">
        <f t="shared" si="156"/>
        <v/>
      </c>
      <c r="BF969" s="6"/>
      <c r="BM969" t="str">
        <f t="shared" si="157"/>
        <v/>
      </c>
      <c r="BN969" s="6"/>
      <c r="BU969" t="str">
        <f t="shared" si="158"/>
        <v/>
      </c>
      <c r="BV969" s="6"/>
      <c r="CC969" t="str">
        <f t="shared" si="159"/>
        <v/>
      </c>
    </row>
    <row r="970" spans="2:81" x14ac:dyDescent="0.35">
      <c r="B970" s="6"/>
      <c r="I970" t="str">
        <f t="shared" si="150"/>
        <v/>
      </c>
      <c r="J970" s="6"/>
      <c r="Q970" t="str">
        <f t="shared" si="151"/>
        <v/>
      </c>
      <c r="R970" s="6"/>
      <c r="Y970" t="str">
        <f t="shared" si="152"/>
        <v/>
      </c>
      <c r="Z970" s="6"/>
      <c r="AG970" t="str">
        <f t="shared" si="153"/>
        <v/>
      </c>
      <c r="AH970" s="6"/>
      <c r="AO970" t="str">
        <f t="shared" si="154"/>
        <v/>
      </c>
      <c r="AP970" s="6"/>
      <c r="AW970" t="str">
        <f t="shared" si="155"/>
        <v/>
      </c>
      <c r="AX970" s="6"/>
      <c r="BE970" t="str">
        <f t="shared" si="156"/>
        <v/>
      </c>
      <c r="BF970" s="6"/>
      <c r="BM970" t="str">
        <f t="shared" si="157"/>
        <v/>
      </c>
      <c r="BN970" s="6"/>
      <c r="BU970" t="str">
        <f t="shared" si="158"/>
        <v/>
      </c>
      <c r="BV970" s="6"/>
      <c r="CC970" t="str">
        <f t="shared" si="159"/>
        <v/>
      </c>
    </row>
    <row r="971" spans="2:81" x14ac:dyDescent="0.35">
      <c r="B971" s="6"/>
      <c r="I971" t="str">
        <f t="shared" si="150"/>
        <v/>
      </c>
      <c r="J971" s="6"/>
      <c r="Q971" t="str">
        <f t="shared" si="151"/>
        <v/>
      </c>
      <c r="R971" s="6"/>
      <c r="Y971" t="str">
        <f t="shared" si="152"/>
        <v/>
      </c>
      <c r="Z971" s="6"/>
      <c r="AG971" t="str">
        <f t="shared" si="153"/>
        <v/>
      </c>
      <c r="AH971" s="6"/>
      <c r="AO971" t="str">
        <f t="shared" si="154"/>
        <v/>
      </c>
      <c r="AP971" s="6"/>
      <c r="AW971" t="str">
        <f t="shared" si="155"/>
        <v/>
      </c>
      <c r="AX971" s="6"/>
      <c r="BE971" t="str">
        <f t="shared" si="156"/>
        <v/>
      </c>
      <c r="BF971" s="6"/>
      <c r="BM971" t="str">
        <f t="shared" si="157"/>
        <v/>
      </c>
      <c r="BN971" s="6"/>
      <c r="BU971" t="str">
        <f t="shared" si="158"/>
        <v/>
      </c>
      <c r="BV971" s="6"/>
      <c r="CC971" t="str">
        <f t="shared" si="159"/>
        <v/>
      </c>
    </row>
    <row r="972" spans="2:81" x14ac:dyDescent="0.35">
      <c r="B972" s="6"/>
      <c r="I972" t="str">
        <f t="shared" si="150"/>
        <v/>
      </c>
      <c r="J972" s="6"/>
      <c r="Q972" t="str">
        <f t="shared" si="151"/>
        <v/>
      </c>
      <c r="R972" s="6"/>
      <c r="Y972" t="str">
        <f t="shared" si="152"/>
        <v/>
      </c>
      <c r="Z972" s="6"/>
      <c r="AG972" t="str">
        <f t="shared" si="153"/>
        <v/>
      </c>
      <c r="AH972" s="6"/>
      <c r="AO972" t="str">
        <f t="shared" si="154"/>
        <v/>
      </c>
      <c r="AP972" s="6"/>
      <c r="AW972" t="str">
        <f t="shared" si="155"/>
        <v/>
      </c>
      <c r="AX972" s="6"/>
      <c r="BE972" t="str">
        <f t="shared" si="156"/>
        <v/>
      </c>
      <c r="BF972" s="6"/>
      <c r="BM972" t="str">
        <f t="shared" si="157"/>
        <v/>
      </c>
      <c r="BN972" s="6"/>
      <c r="BU972" t="str">
        <f t="shared" si="158"/>
        <v/>
      </c>
      <c r="BV972" s="6"/>
      <c r="CC972" t="str">
        <f t="shared" si="159"/>
        <v/>
      </c>
    </row>
    <row r="973" spans="2:81" x14ac:dyDescent="0.35">
      <c r="B973" s="6"/>
      <c r="I973" t="str">
        <f t="shared" si="150"/>
        <v/>
      </c>
      <c r="J973" s="6"/>
      <c r="Q973" t="str">
        <f t="shared" si="151"/>
        <v/>
      </c>
      <c r="R973" s="6"/>
      <c r="Y973" t="str">
        <f t="shared" si="152"/>
        <v/>
      </c>
      <c r="Z973" s="6"/>
      <c r="AG973" t="str">
        <f t="shared" si="153"/>
        <v/>
      </c>
      <c r="AH973" s="6"/>
      <c r="AO973" t="str">
        <f t="shared" si="154"/>
        <v/>
      </c>
      <c r="AP973" s="6"/>
      <c r="AW973" t="str">
        <f t="shared" si="155"/>
        <v/>
      </c>
      <c r="AX973" s="6"/>
      <c r="BE973" t="str">
        <f t="shared" si="156"/>
        <v/>
      </c>
      <c r="BF973" s="6"/>
      <c r="BM973" t="str">
        <f t="shared" si="157"/>
        <v/>
      </c>
      <c r="BN973" s="6"/>
      <c r="BU973" t="str">
        <f t="shared" si="158"/>
        <v/>
      </c>
      <c r="BV973" s="6"/>
      <c r="CC973" t="str">
        <f t="shared" si="159"/>
        <v/>
      </c>
    </row>
    <row r="974" spans="2:81" x14ac:dyDescent="0.35">
      <c r="B974" s="6"/>
      <c r="I974" t="str">
        <f t="shared" si="150"/>
        <v/>
      </c>
      <c r="J974" s="6"/>
      <c r="Q974" t="str">
        <f t="shared" si="151"/>
        <v/>
      </c>
      <c r="R974" s="6"/>
      <c r="Y974" t="str">
        <f t="shared" si="152"/>
        <v/>
      </c>
      <c r="Z974" s="6"/>
      <c r="AG974" t="str">
        <f t="shared" si="153"/>
        <v/>
      </c>
      <c r="AH974" s="6"/>
      <c r="AO974" t="str">
        <f t="shared" si="154"/>
        <v/>
      </c>
      <c r="AP974" s="6"/>
      <c r="AW974" t="str">
        <f t="shared" si="155"/>
        <v/>
      </c>
      <c r="AX974" s="6"/>
      <c r="BE974" t="str">
        <f t="shared" si="156"/>
        <v/>
      </c>
      <c r="BF974" s="6"/>
      <c r="BM974" t="str">
        <f t="shared" si="157"/>
        <v/>
      </c>
      <c r="BN974" s="6"/>
      <c r="BU974" t="str">
        <f t="shared" si="158"/>
        <v/>
      </c>
      <c r="BV974" s="6"/>
      <c r="CC974" t="str">
        <f t="shared" si="159"/>
        <v/>
      </c>
    </row>
    <row r="975" spans="2:81" x14ac:dyDescent="0.35">
      <c r="B975" s="6"/>
      <c r="I975" t="str">
        <f t="shared" si="150"/>
        <v/>
      </c>
      <c r="J975" s="6"/>
      <c r="Q975" t="str">
        <f t="shared" si="151"/>
        <v/>
      </c>
      <c r="R975" s="6"/>
      <c r="Y975" t="str">
        <f t="shared" si="152"/>
        <v/>
      </c>
      <c r="Z975" s="6"/>
      <c r="AG975" t="str">
        <f t="shared" si="153"/>
        <v/>
      </c>
      <c r="AH975" s="6"/>
      <c r="AO975" t="str">
        <f t="shared" si="154"/>
        <v/>
      </c>
      <c r="AP975" s="6"/>
      <c r="AW975" t="str">
        <f t="shared" si="155"/>
        <v/>
      </c>
      <c r="AX975" s="6"/>
      <c r="BE975" t="str">
        <f t="shared" si="156"/>
        <v/>
      </c>
      <c r="BF975" s="6"/>
      <c r="BM975" t="str">
        <f t="shared" si="157"/>
        <v/>
      </c>
      <c r="BN975" s="6"/>
      <c r="BU975" t="str">
        <f t="shared" si="158"/>
        <v/>
      </c>
      <c r="BV975" s="6"/>
      <c r="CC975" t="str">
        <f t="shared" si="159"/>
        <v/>
      </c>
    </row>
    <row r="976" spans="2:81" x14ac:dyDescent="0.35">
      <c r="B976" s="6"/>
      <c r="I976" t="str">
        <f t="shared" si="150"/>
        <v/>
      </c>
      <c r="J976" s="6"/>
      <c r="Q976" t="str">
        <f t="shared" si="151"/>
        <v/>
      </c>
      <c r="R976" s="6"/>
      <c r="Y976" t="str">
        <f t="shared" si="152"/>
        <v/>
      </c>
      <c r="Z976" s="6"/>
      <c r="AG976" t="str">
        <f t="shared" si="153"/>
        <v/>
      </c>
      <c r="AH976" s="6"/>
      <c r="AO976" t="str">
        <f t="shared" si="154"/>
        <v/>
      </c>
      <c r="AP976" s="6"/>
      <c r="AW976" t="str">
        <f t="shared" si="155"/>
        <v/>
      </c>
      <c r="AX976" s="6"/>
      <c r="BE976" t="str">
        <f t="shared" si="156"/>
        <v/>
      </c>
      <c r="BF976" s="6"/>
      <c r="BM976" t="str">
        <f t="shared" si="157"/>
        <v/>
      </c>
      <c r="BN976" s="6"/>
      <c r="BU976" t="str">
        <f t="shared" si="158"/>
        <v/>
      </c>
      <c r="BV976" s="6"/>
      <c r="CC976" t="str">
        <f t="shared" si="159"/>
        <v/>
      </c>
    </row>
    <row r="977" spans="2:81" x14ac:dyDescent="0.35">
      <c r="B977" s="6"/>
      <c r="I977" t="str">
        <f t="shared" si="150"/>
        <v/>
      </c>
      <c r="J977" s="6"/>
      <c r="Q977" t="str">
        <f t="shared" si="151"/>
        <v/>
      </c>
      <c r="R977" s="6"/>
      <c r="Y977" t="str">
        <f t="shared" si="152"/>
        <v/>
      </c>
      <c r="Z977" s="6"/>
      <c r="AG977" t="str">
        <f t="shared" si="153"/>
        <v/>
      </c>
      <c r="AH977" s="6"/>
      <c r="AO977" t="str">
        <f t="shared" si="154"/>
        <v/>
      </c>
      <c r="AP977" s="6"/>
      <c r="AW977" t="str">
        <f t="shared" si="155"/>
        <v/>
      </c>
      <c r="AX977" s="6"/>
      <c r="BE977" t="str">
        <f t="shared" si="156"/>
        <v/>
      </c>
      <c r="BF977" s="6"/>
      <c r="BM977" t="str">
        <f t="shared" si="157"/>
        <v/>
      </c>
      <c r="BN977" s="6"/>
      <c r="BU977" t="str">
        <f t="shared" si="158"/>
        <v/>
      </c>
      <c r="BV977" s="6"/>
      <c r="CC977" t="str">
        <f t="shared" si="159"/>
        <v/>
      </c>
    </row>
    <row r="978" spans="2:81" x14ac:dyDescent="0.35">
      <c r="B978" s="6"/>
      <c r="I978" t="str">
        <f t="shared" si="150"/>
        <v/>
      </c>
      <c r="J978" s="6"/>
      <c r="Q978" t="str">
        <f t="shared" si="151"/>
        <v/>
      </c>
      <c r="R978" s="6"/>
      <c r="Y978" t="str">
        <f t="shared" si="152"/>
        <v/>
      </c>
      <c r="Z978" s="6"/>
      <c r="AG978" t="str">
        <f t="shared" si="153"/>
        <v/>
      </c>
      <c r="AH978" s="6"/>
      <c r="AO978" t="str">
        <f t="shared" si="154"/>
        <v/>
      </c>
      <c r="AP978" s="6"/>
      <c r="AW978" t="str">
        <f t="shared" si="155"/>
        <v/>
      </c>
      <c r="AX978" s="6"/>
      <c r="BE978" t="str">
        <f t="shared" si="156"/>
        <v/>
      </c>
      <c r="BF978" s="6"/>
      <c r="BM978" t="str">
        <f t="shared" si="157"/>
        <v/>
      </c>
      <c r="BN978" s="6"/>
      <c r="BU978" t="str">
        <f t="shared" si="158"/>
        <v/>
      </c>
      <c r="BV978" s="6"/>
      <c r="CC978" t="str">
        <f t="shared" si="159"/>
        <v/>
      </c>
    </row>
    <row r="979" spans="2:81" x14ac:dyDescent="0.35">
      <c r="B979" s="6"/>
      <c r="I979" t="str">
        <f t="shared" si="150"/>
        <v/>
      </c>
      <c r="J979" s="6"/>
      <c r="Q979" t="str">
        <f t="shared" si="151"/>
        <v/>
      </c>
      <c r="R979" s="6"/>
      <c r="Y979" t="str">
        <f t="shared" si="152"/>
        <v/>
      </c>
      <c r="Z979" s="6"/>
      <c r="AG979" t="str">
        <f t="shared" si="153"/>
        <v/>
      </c>
      <c r="AH979" s="6"/>
      <c r="AO979" t="str">
        <f t="shared" si="154"/>
        <v/>
      </c>
      <c r="AP979" s="6"/>
      <c r="AW979" t="str">
        <f t="shared" si="155"/>
        <v/>
      </c>
      <c r="AX979" s="6"/>
      <c r="BE979" t="str">
        <f t="shared" si="156"/>
        <v/>
      </c>
      <c r="BF979" s="6"/>
      <c r="BM979" t="str">
        <f t="shared" si="157"/>
        <v/>
      </c>
      <c r="BN979" s="6"/>
      <c r="BU979" t="str">
        <f t="shared" si="158"/>
        <v/>
      </c>
      <c r="BV979" s="6"/>
      <c r="CC979" t="str">
        <f t="shared" si="159"/>
        <v/>
      </c>
    </row>
    <row r="980" spans="2:81" x14ac:dyDescent="0.35">
      <c r="B980" s="6"/>
      <c r="I980" t="str">
        <f t="shared" si="150"/>
        <v/>
      </c>
      <c r="J980" s="6"/>
      <c r="Q980" t="str">
        <f t="shared" si="151"/>
        <v/>
      </c>
      <c r="R980" s="6"/>
      <c r="Y980" t="str">
        <f t="shared" si="152"/>
        <v/>
      </c>
      <c r="Z980" s="6"/>
      <c r="AG980" t="str">
        <f t="shared" si="153"/>
        <v/>
      </c>
      <c r="AH980" s="6"/>
      <c r="AO980" t="str">
        <f t="shared" si="154"/>
        <v/>
      </c>
      <c r="AP980" s="6"/>
      <c r="AW980" t="str">
        <f t="shared" si="155"/>
        <v/>
      </c>
      <c r="AX980" s="6"/>
      <c r="BE980" t="str">
        <f t="shared" si="156"/>
        <v/>
      </c>
      <c r="BF980" s="6"/>
      <c r="BM980" t="str">
        <f t="shared" si="157"/>
        <v/>
      </c>
      <c r="BN980" s="6"/>
      <c r="BU980" t="str">
        <f t="shared" si="158"/>
        <v/>
      </c>
      <c r="BV980" s="6"/>
      <c r="CC980" t="str">
        <f t="shared" si="159"/>
        <v/>
      </c>
    </row>
    <row r="981" spans="2:81" x14ac:dyDescent="0.35">
      <c r="B981" s="6"/>
      <c r="I981" t="str">
        <f t="shared" si="150"/>
        <v/>
      </c>
      <c r="J981" s="6"/>
      <c r="Q981" t="str">
        <f t="shared" si="151"/>
        <v/>
      </c>
      <c r="R981" s="6"/>
      <c r="Y981" t="str">
        <f t="shared" si="152"/>
        <v/>
      </c>
      <c r="Z981" s="6"/>
      <c r="AG981" t="str">
        <f t="shared" si="153"/>
        <v/>
      </c>
      <c r="AH981" s="6"/>
      <c r="AO981" t="str">
        <f t="shared" si="154"/>
        <v/>
      </c>
      <c r="AP981" s="6"/>
      <c r="AW981" t="str">
        <f t="shared" si="155"/>
        <v/>
      </c>
      <c r="AX981" s="6"/>
      <c r="BE981" t="str">
        <f t="shared" si="156"/>
        <v/>
      </c>
      <c r="BF981" s="6"/>
      <c r="BM981" t="str">
        <f t="shared" si="157"/>
        <v/>
      </c>
      <c r="BN981" s="6"/>
      <c r="BU981" t="str">
        <f t="shared" si="158"/>
        <v/>
      </c>
      <c r="BV981" s="6"/>
      <c r="CC981" t="str">
        <f t="shared" si="159"/>
        <v/>
      </c>
    </row>
    <row r="982" spans="2:81" x14ac:dyDescent="0.35">
      <c r="B982" s="6"/>
      <c r="I982" t="str">
        <f t="shared" si="150"/>
        <v/>
      </c>
      <c r="J982" s="6"/>
      <c r="Q982" t="str">
        <f t="shared" si="151"/>
        <v/>
      </c>
      <c r="R982" s="6"/>
      <c r="Y982" t="str">
        <f t="shared" si="152"/>
        <v/>
      </c>
      <c r="Z982" s="6"/>
      <c r="AG982" t="str">
        <f t="shared" si="153"/>
        <v/>
      </c>
      <c r="AH982" s="6"/>
      <c r="AO982" t="str">
        <f t="shared" si="154"/>
        <v/>
      </c>
      <c r="AP982" s="6"/>
      <c r="AW982" t="str">
        <f t="shared" si="155"/>
        <v/>
      </c>
      <c r="AX982" s="6"/>
      <c r="BE982" t="str">
        <f t="shared" si="156"/>
        <v/>
      </c>
      <c r="BF982" s="6"/>
      <c r="BM982" t="str">
        <f t="shared" si="157"/>
        <v/>
      </c>
      <c r="BN982" s="6"/>
      <c r="BU982" t="str">
        <f t="shared" si="158"/>
        <v/>
      </c>
      <c r="BV982" s="6"/>
      <c r="CC982" t="str">
        <f t="shared" si="159"/>
        <v/>
      </c>
    </row>
    <row r="983" spans="2:81" x14ac:dyDescent="0.35">
      <c r="B983" s="6"/>
      <c r="I983" t="str">
        <f t="shared" si="150"/>
        <v/>
      </c>
      <c r="J983" s="6"/>
      <c r="Q983" t="str">
        <f t="shared" si="151"/>
        <v/>
      </c>
      <c r="R983" s="6"/>
      <c r="Y983" t="str">
        <f t="shared" si="152"/>
        <v/>
      </c>
      <c r="Z983" s="6"/>
      <c r="AG983" t="str">
        <f t="shared" si="153"/>
        <v/>
      </c>
      <c r="AH983" s="6"/>
      <c r="AO983" t="str">
        <f t="shared" si="154"/>
        <v/>
      </c>
      <c r="AP983" s="6"/>
      <c r="AW983" t="str">
        <f t="shared" si="155"/>
        <v/>
      </c>
      <c r="AX983" s="6"/>
      <c r="BE983" t="str">
        <f t="shared" si="156"/>
        <v/>
      </c>
      <c r="BF983" s="6"/>
      <c r="BM983" t="str">
        <f t="shared" si="157"/>
        <v/>
      </c>
      <c r="BN983" s="6"/>
      <c r="BU983" t="str">
        <f t="shared" si="158"/>
        <v/>
      </c>
      <c r="BV983" s="6"/>
      <c r="CC983" t="str">
        <f t="shared" si="159"/>
        <v/>
      </c>
    </row>
    <row r="984" spans="2:81" x14ac:dyDescent="0.35">
      <c r="B984" s="6"/>
      <c r="I984" t="str">
        <f t="shared" si="150"/>
        <v/>
      </c>
      <c r="J984" s="6"/>
      <c r="Q984" t="str">
        <f t="shared" si="151"/>
        <v/>
      </c>
      <c r="R984" s="6"/>
      <c r="Y984" t="str">
        <f t="shared" si="152"/>
        <v/>
      </c>
      <c r="Z984" s="6"/>
      <c r="AG984" t="str">
        <f t="shared" si="153"/>
        <v/>
      </c>
      <c r="AH984" s="6"/>
      <c r="AO984" t="str">
        <f t="shared" si="154"/>
        <v/>
      </c>
      <c r="AP984" s="6"/>
      <c r="AW984" t="str">
        <f t="shared" si="155"/>
        <v/>
      </c>
      <c r="AX984" s="6"/>
      <c r="BE984" t="str">
        <f t="shared" si="156"/>
        <v/>
      </c>
      <c r="BF984" s="6"/>
      <c r="BM984" t="str">
        <f t="shared" si="157"/>
        <v/>
      </c>
      <c r="BN984" s="6"/>
      <c r="BU984" t="str">
        <f t="shared" si="158"/>
        <v/>
      </c>
      <c r="BV984" s="6"/>
      <c r="CC984" t="str">
        <f t="shared" si="159"/>
        <v/>
      </c>
    </row>
    <row r="985" spans="2:81" x14ac:dyDescent="0.35">
      <c r="B985" s="6"/>
      <c r="I985" t="str">
        <f t="shared" si="150"/>
        <v/>
      </c>
      <c r="J985" s="6"/>
      <c r="Q985" t="str">
        <f t="shared" si="151"/>
        <v/>
      </c>
      <c r="R985" s="6"/>
      <c r="Y985" t="str">
        <f t="shared" si="152"/>
        <v/>
      </c>
      <c r="Z985" s="6"/>
      <c r="AG985" t="str">
        <f t="shared" si="153"/>
        <v/>
      </c>
      <c r="AH985" s="6"/>
      <c r="AO985" t="str">
        <f t="shared" si="154"/>
        <v/>
      </c>
      <c r="AP985" s="6"/>
      <c r="AW985" t="str">
        <f t="shared" si="155"/>
        <v/>
      </c>
      <c r="AX985" s="6"/>
      <c r="BE985" t="str">
        <f t="shared" si="156"/>
        <v/>
      </c>
      <c r="BF985" s="6"/>
      <c r="BM985" t="str">
        <f t="shared" si="157"/>
        <v/>
      </c>
      <c r="BN985" s="6"/>
      <c r="BU985" t="str">
        <f t="shared" si="158"/>
        <v/>
      </c>
      <c r="BV985" s="6"/>
      <c r="CC985" t="str">
        <f t="shared" si="159"/>
        <v/>
      </c>
    </row>
    <row r="986" spans="2:81" x14ac:dyDescent="0.35">
      <c r="B986" s="6"/>
      <c r="I986" t="str">
        <f t="shared" si="150"/>
        <v/>
      </c>
      <c r="J986" s="6"/>
      <c r="Q986" t="str">
        <f t="shared" si="151"/>
        <v/>
      </c>
      <c r="R986" s="6"/>
      <c r="Y986" t="str">
        <f t="shared" si="152"/>
        <v/>
      </c>
      <c r="Z986" s="6"/>
      <c r="AG986" t="str">
        <f t="shared" si="153"/>
        <v/>
      </c>
      <c r="AH986" s="6"/>
      <c r="AO986" t="str">
        <f t="shared" si="154"/>
        <v/>
      </c>
      <c r="AP986" s="6"/>
      <c r="AW986" t="str">
        <f t="shared" si="155"/>
        <v/>
      </c>
      <c r="AX986" s="6"/>
      <c r="BE986" t="str">
        <f t="shared" si="156"/>
        <v/>
      </c>
      <c r="BF986" s="6"/>
      <c r="BM986" t="str">
        <f t="shared" si="157"/>
        <v/>
      </c>
      <c r="BN986" s="6"/>
      <c r="BU986" t="str">
        <f t="shared" si="158"/>
        <v/>
      </c>
      <c r="BV986" s="6"/>
      <c r="CC986" t="str">
        <f t="shared" si="159"/>
        <v/>
      </c>
    </row>
    <row r="987" spans="2:81" x14ac:dyDescent="0.35">
      <c r="B987" s="6"/>
      <c r="I987" t="str">
        <f t="shared" si="150"/>
        <v/>
      </c>
      <c r="J987" s="6"/>
      <c r="Q987" t="str">
        <f t="shared" si="151"/>
        <v/>
      </c>
      <c r="R987" s="6"/>
      <c r="Y987" t="str">
        <f t="shared" si="152"/>
        <v/>
      </c>
      <c r="Z987" s="6"/>
      <c r="AG987" t="str">
        <f t="shared" si="153"/>
        <v/>
      </c>
      <c r="AH987" s="6"/>
      <c r="AO987" t="str">
        <f t="shared" si="154"/>
        <v/>
      </c>
      <c r="AP987" s="6"/>
      <c r="AW987" t="str">
        <f t="shared" si="155"/>
        <v/>
      </c>
      <c r="AX987" s="6"/>
      <c r="BE987" t="str">
        <f t="shared" si="156"/>
        <v/>
      </c>
      <c r="BF987" s="6"/>
      <c r="BM987" t="str">
        <f t="shared" si="157"/>
        <v/>
      </c>
      <c r="BN987" s="6"/>
      <c r="BU987" t="str">
        <f t="shared" si="158"/>
        <v/>
      </c>
      <c r="BV987" s="6"/>
      <c r="CC987" t="str">
        <f t="shared" si="159"/>
        <v/>
      </c>
    </row>
    <row r="988" spans="2:81" x14ac:dyDescent="0.35">
      <c r="B988" s="6"/>
      <c r="I988" t="str">
        <f t="shared" si="150"/>
        <v/>
      </c>
      <c r="J988" s="6"/>
      <c r="Q988" t="str">
        <f t="shared" si="151"/>
        <v/>
      </c>
      <c r="R988" s="6"/>
      <c r="Y988" t="str">
        <f t="shared" si="152"/>
        <v/>
      </c>
      <c r="Z988" s="6"/>
      <c r="AG988" t="str">
        <f t="shared" si="153"/>
        <v/>
      </c>
      <c r="AH988" s="6"/>
      <c r="AO988" t="str">
        <f t="shared" si="154"/>
        <v/>
      </c>
      <c r="AP988" s="6"/>
      <c r="AW988" t="str">
        <f t="shared" si="155"/>
        <v/>
      </c>
      <c r="AX988" s="6"/>
      <c r="BE988" t="str">
        <f t="shared" si="156"/>
        <v/>
      </c>
      <c r="BF988" s="6"/>
      <c r="BM988" t="str">
        <f t="shared" si="157"/>
        <v/>
      </c>
      <c r="BN988" s="6"/>
      <c r="BU988" t="str">
        <f t="shared" si="158"/>
        <v/>
      </c>
      <c r="BV988" s="6"/>
      <c r="CC988" t="str">
        <f t="shared" si="159"/>
        <v/>
      </c>
    </row>
    <row r="989" spans="2:81" x14ac:dyDescent="0.35">
      <c r="B989" s="6"/>
      <c r="I989" t="str">
        <f t="shared" si="150"/>
        <v/>
      </c>
      <c r="J989" s="6"/>
      <c r="Q989" t="str">
        <f t="shared" si="151"/>
        <v/>
      </c>
      <c r="R989" s="6"/>
      <c r="Y989" t="str">
        <f t="shared" si="152"/>
        <v/>
      </c>
      <c r="Z989" s="6"/>
      <c r="AG989" t="str">
        <f t="shared" si="153"/>
        <v/>
      </c>
      <c r="AH989" s="6"/>
      <c r="AO989" t="str">
        <f t="shared" si="154"/>
        <v/>
      </c>
      <c r="AP989" s="6"/>
      <c r="AW989" t="str">
        <f t="shared" si="155"/>
        <v/>
      </c>
      <c r="AX989" s="6"/>
      <c r="BE989" t="str">
        <f t="shared" si="156"/>
        <v/>
      </c>
      <c r="BF989" s="6"/>
      <c r="BM989" t="str">
        <f t="shared" si="157"/>
        <v/>
      </c>
      <c r="BN989" s="6"/>
      <c r="BU989" t="str">
        <f t="shared" si="158"/>
        <v/>
      </c>
      <c r="BV989" s="6"/>
      <c r="CC989" t="str">
        <f t="shared" si="159"/>
        <v/>
      </c>
    </row>
    <row r="990" spans="2:81" x14ac:dyDescent="0.35">
      <c r="B990" s="6"/>
      <c r="I990" t="str">
        <f t="shared" si="150"/>
        <v/>
      </c>
      <c r="J990" s="6"/>
      <c r="Q990" t="str">
        <f t="shared" si="151"/>
        <v/>
      </c>
      <c r="R990" s="6"/>
      <c r="Y990" t="str">
        <f t="shared" si="152"/>
        <v/>
      </c>
      <c r="Z990" s="6"/>
      <c r="AG990" t="str">
        <f t="shared" si="153"/>
        <v/>
      </c>
      <c r="AH990" s="6"/>
      <c r="AO990" t="str">
        <f t="shared" si="154"/>
        <v/>
      </c>
      <c r="AP990" s="6"/>
      <c r="AW990" t="str">
        <f t="shared" si="155"/>
        <v/>
      </c>
      <c r="AX990" s="6"/>
      <c r="BE990" t="str">
        <f t="shared" si="156"/>
        <v/>
      </c>
      <c r="BF990" s="6"/>
      <c r="BM990" t="str">
        <f t="shared" si="157"/>
        <v/>
      </c>
      <c r="BN990" s="6"/>
      <c r="BU990" t="str">
        <f t="shared" si="158"/>
        <v/>
      </c>
      <c r="BV990" s="6"/>
      <c r="CC990" t="str">
        <f t="shared" si="159"/>
        <v/>
      </c>
    </row>
    <row r="991" spans="2:81" x14ac:dyDescent="0.35">
      <c r="B991" s="6"/>
      <c r="I991" t="str">
        <f t="shared" si="150"/>
        <v/>
      </c>
      <c r="J991" s="6"/>
      <c r="Q991" t="str">
        <f t="shared" si="151"/>
        <v/>
      </c>
      <c r="R991" s="6"/>
      <c r="Y991" t="str">
        <f t="shared" si="152"/>
        <v/>
      </c>
      <c r="Z991" s="6"/>
      <c r="AG991" t="str">
        <f t="shared" si="153"/>
        <v/>
      </c>
      <c r="AH991" s="6"/>
      <c r="AO991" t="str">
        <f t="shared" si="154"/>
        <v/>
      </c>
      <c r="AP991" s="6"/>
      <c r="AW991" t="str">
        <f t="shared" si="155"/>
        <v/>
      </c>
      <c r="AX991" s="6"/>
      <c r="BE991" t="str">
        <f t="shared" si="156"/>
        <v/>
      </c>
      <c r="BF991" s="6"/>
      <c r="BM991" t="str">
        <f t="shared" si="157"/>
        <v/>
      </c>
      <c r="BN991" s="6"/>
      <c r="BU991" t="str">
        <f t="shared" si="158"/>
        <v/>
      </c>
      <c r="BV991" s="6"/>
      <c r="CC991" t="str">
        <f t="shared" si="159"/>
        <v/>
      </c>
    </row>
    <row r="992" spans="2:81" x14ac:dyDescent="0.35">
      <c r="B992" s="6"/>
      <c r="I992" t="str">
        <f t="shared" si="150"/>
        <v/>
      </c>
      <c r="J992" s="6"/>
      <c r="Q992" t="str">
        <f t="shared" si="151"/>
        <v/>
      </c>
      <c r="R992" s="6"/>
      <c r="Y992" t="str">
        <f t="shared" si="152"/>
        <v/>
      </c>
      <c r="Z992" s="6"/>
      <c r="AG992" t="str">
        <f t="shared" si="153"/>
        <v/>
      </c>
      <c r="AH992" s="6"/>
      <c r="AO992" t="str">
        <f t="shared" si="154"/>
        <v/>
      </c>
      <c r="AP992" s="6"/>
      <c r="AW992" t="str">
        <f t="shared" si="155"/>
        <v/>
      </c>
      <c r="AX992" s="6"/>
      <c r="BE992" t="str">
        <f t="shared" si="156"/>
        <v/>
      </c>
      <c r="BF992" s="6"/>
      <c r="BM992" t="str">
        <f t="shared" si="157"/>
        <v/>
      </c>
      <c r="BN992" s="6"/>
      <c r="BU992" t="str">
        <f t="shared" si="158"/>
        <v/>
      </c>
      <c r="BV992" s="6"/>
      <c r="CC992" t="str">
        <f t="shared" si="159"/>
        <v/>
      </c>
    </row>
    <row r="993" spans="2:81" x14ac:dyDescent="0.35">
      <c r="B993" s="6"/>
      <c r="I993" t="str">
        <f t="shared" si="150"/>
        <v/>
      </c>
      <c r="J993" s="6"/>
      <c r="Q993" t="str">
        <f t="shared" si="151"/>
        <v/>
      </c>
      <c r="R993" s="6"/>
      <c r="Y993" t="str">
        <f t="shared" si="152"/>
        <v/>
      </c>
      <c r="Z993" s="6"/>
      <c r="AG993" t="str">
        <f t="shared" si="153"/>
        <v/>
      </c>
      <c r="AH993" s="6"/>
      <c r="AO993" t="str">
        <f t="shared" si="154"/>
        <v/>
      </c>
      <c r="AP993" s="6"/>
      <c r="AW993" t="str">
        <f t="shared" si="155"/>
        <v/>
      </c>
      <c r="AX993" s="6"/>
      <c r="BE993" t="str">
        <f t="shared" si="156"/>
        <v/>
      </c>
      <c r="BF993" s="6"/>
      <c r="BM993" t="str">
        <f t="shared" si="157"/>
        <v/>
      </c>
      <c r="BN993" s="6"/>
      <c r="BU993" t="str">
        <f t="shared" si="158"/>
        <v/>
      </c>
      <c r="BV993" s="6"/>
      <c r="CC993" t="str">
        <f t="shared" si="159"/>
        <v/>
      </c>
    </row>
    <row r="994" spans="2:81" x14ac:dyDescent="0.35">
      <c r="B994" s="6"/>
      <c r="I994" t="str">
        <f t="shared" si="150"/>
        <v/>
      </c>
      <c r="J994" s="6"/>
      <c r="Q994" t="str">
        <f t="shared" si="151"/>
        <v/>
      </c>
      <c r="R994" s="6"/>
      <c r="Y994" t="str">
        <f t="shared" si="152"/>
        <v/>
      </c>
      <c r="Z994" s="6"/>
      <c r="AG994" t="str">
        <f t="shared" si="153"/>
        <v/>
      </c>
      <c r="AH994" s="6"/>
      <c r="AO994" t="str">
        <f t="shared" si="154"/>
        <v/>
      </c>
      <c r="AP994" s="6"/>
      <c r="AW994" t="str">
        <f t="shared" si="155"/>
        <v/>
      </c>
      <c r="AX994" s="6"/>
      <c r="BE994" t="str">
        <f t="shared" si="156"/>
        <v/>
      </c>
      <c r="BF994" s="6"/>
      <c r="BM994" t="str">
        <f t="shared" si="157"/>
        <v/>
      </c>
      <c r="BN994" s="6"/>
      <c r="BU994" t="str">
        <f t="shared" si="158"/>
        <v/>
      </c>
      <c r="BV994" s="6"/>
      <c r="CC994" t="str">
        <f t="shared" si="159"/>
        <v/>
      </c>
    </row>
    <row r="995" spans="2:81" x14ac:dyDescent="0.35">
      <c r="B995" s="6"/>
      <c r="I995" t="str">
        <f t="shared" si="150"/>
        <v/>
      </c>
      <c r="J995" s="6"/>
      <c r="Q995" t="str">
        <f t="shared" si="151"/>
        <v/>
      </c>
      <c r="R995" s="6"/>
      <c r="Y995" t="str">
        <f t="shared" si="152"/>
        <v/>
      </c>
      <c r="Z995" s="6"/>
      <c r="AG995" t="str">
        <f t="shared" si="153"/>
        <v/>
      </c>
      <c r="AH995" s="6"/>
      <c r="AO995" t="str">
        <f t="shared" si="154"/>
        <v/>
      </c>
      <c r="AP995" s="6"/>
      <c r="AW995" t="str">
        <f t="shared" si="155"/>
        <v/>
      </c>
      <c r="AX995" s="6"/>
      <c r="BE995" t="str">
        <f t="shared" si="156"/>
        <v/>
      </c>
      <c r="BF995" s="6"/>
      <c r="BM995" t="str">
        <f t="shared" si="157"/>
        <v/>
      </c>
      <c r="BN995" s="6"/>
      <c r="BU995" t="str">
        <f t="shared" si="158"/>
        <v/>
      </c>
      <c r="BV995" s="6"/>
      <c r="CC995" t="str">
        <f t="shared" si="159"/>
        <v/>
      </c>
    </row>
    <row r="996" spans="2:81" x14ac:dyDescent="0.35">
      <c r="B996" s="6"/>
      <c r="I996" t="str">
        <f t="shared" si="150"/>
        <v/>
      </c>
      <c r="J996" s="6"/>
      <c r="Q996" t="str">
        <f t="shared" si="151"/>
        <v/>
      </c>
      <c r="R996" s="6"/>
      <c r="Y996" t="str">
        <f t="shared" si="152"/>
        <v/>
      </c>
      <c r="Z996" s="6"/>
      <c r="AG996" t="str">
        <f t="shared" si="153"/>
        <v/>
      </c>
      <c r="AH996" s="6"/>
      <c r="AO996" t="str">
        <f t="shared" si="154"/>
        <v/>
      </c>
      <c r="AP996" s="6"/>
      <c r="AW996" t="str">
        <f t="shared" si="155"/>
        <v/>
      </c>
      <c r="AX996" s="6"/>
      <c r="BE996" t="str">
        <f t="shared" si="156"/>
        <v/>
      </c>
      <c r="BF996" s="6"/>
      <c r="BM996" t="str">
        <f t="shared" si="157"/>
        <v/>
      </c>
      <c r="BN996" s="6"/>
      <c r="BU996" t="str">
        <f t="shared" si="158"/>
        <v/>
      </c>
      <c r="BV996" s="6"/>
      <c r="CC996" t="str">
        <f t="shared" si="159"/>
        <v/>
      </c>
    </row>
    <row r="997" spans="2:81" x14ac:dyDescent="0.35">
      <c r="B997" s="6"/>
      <c r="I997" t="str">
        <f t="shared" si="150"/>
        <v/>
      </c>
      <c r="J997" s="6"/>
      <c r="Q997" t="str">
        <f t="shared" si="151"/>
        <v/>
      </c>
      <c r="R997" s="6"/>
      <c r="Y997" t="str">
        <f t="shared" si="152"/>
        <v/>
      </c>
      <c r="Z997" s="6"/>
      <c r="AG997" t="str">
        <f t="shared" si="153"/>
        <v/>
      </c>
      <c r="AH997" s="6"/>
      <c r="AO997" t="str">
        <f t="shared" si="154"/>
        <v/>
      </c>
      <c r="AP997" s="6"/>
      <c r="AW997" t="str">
        <f t="shared" si="155"/>
        <v/>
      </c>
      <c r="AX997" s="6"/>
      <c r="BE997" t="str">
        <f t="shared" si="156"/>
        <v/>
      </c>
      <c r="BF997" s="6"/>
      <c r="BM997" t="str">
        <f t="shared" si="157"/>
        <v/>
      </c>
      <c r="BN997" s="6"/>
      <c r="BU997" t="str">
        <f t="shared" si="158"/>
        <v/>
      </c>
      <c r="BV997" s="6"/>
      <c r="CC997" t="str">
        <f t="shared" si="159"/>
        <v/>
      </c>
    </row>
    <row r="998" spans="2:81" x14ac:dyDescent="0.35">
      <c r="B998" s="6"/>
      <c r="I998" t="str">
        <f t="shared" si="150"/>
        <v/>
      </c>
      <c r="J998" s="6"/>
      <c r="Q998" t="str">
        <f t="shared" si="151"/>
        <v/>
      </c>
      <c r="R998" s="6"/>
      <c r="Y998" t="str">
        <f t="shared" si="152"/>
        <v/>
      </c>
      <c r="Z998" s="6"/>
      <c r="AG998" t="str">
        <f t="shared" si="153"/>
        <v/>
      </c>
      <c r="AH998" s="6"/>
      <c r="AO998" t="str">
        <f t="shared" si="154"/>
        <v/>
      </c>
      <c r="AP998" s="6"/>
      <c r="AW998" t="str">
        <f t="shared" si="155"/>
        <v/>
      </c>
      <c r="AX998" s="6"/>
      <c r="BE998" t="str">
        <f t="shared" si="156"/>
        <v/>
      </c>
      <c r="BF998" s="6"/>
      <c r="BM998" t="str">
        <f t="shared" si="157"/>
        <v/>
      </c>
      <c r="BN998" s="6"/>
      <c r="BU998" t="str">
        <f t="shared" si="158"/>
        <v/>
      </c>
      <c r="BV998" s="6"/>
      <c r="CC998" t="str">
        <f t="shared" si="159"/>
        <v/>
      </c>
    </row>
    <row r="999" spans="2:81" x14ac:dyDescent="0.35">
      <c r="B999" s="6"/>
      <c r="I999" t="str">
        <f t="shared" si="150"/>
        <v/>
      </c>
      <c r="J999" s="6"/>
      <c r="Q999" t="str">
        <f t="shared" si="151"/>
        <v/>
      </c>
      <c r="R999" s="6"/>
      <c r="Y999" t="str">
        <f t="shared" si="152"/>
        <v/>
      </c>
      <c r="Z999" s="6"/>
      <c r="AG999" t="str">
        <f t="shared" si="153"/>
        <v/>
      </c>
      <c r="AH999" s="6"/>
      <c r="AO999" t="str">
        <f t="shared" si="154"/>
        <v/>
      </c>
      <c r="AP999" s="6"/>
      <c r="AW999" t="str">
        <f t="shared" si="155"/>
        <v/>
      </c>
      <c r="AX999" s="6"/>
      <c r="BE999" t="str">
        <f t="shared" si="156"/>
        <v/>
      </c>
      <c r="BF999" s="6"/>
      <c r="BM999" t="str">
        <f t="shared" si="157"/>
        <v/>
      </c>
      <c r="BN999" s="6"/>
      <c r="BU999" t="str">
        <f t="shared" si="158"/>
        <v/>
      </c>
      <c r="BV999" s="6"/>
      <c r="CC999" t="str">
        <f t="shared" si="159"/>
        <v/>
      </c>
    </row>
    <row r="1000" spans="2:81" x14ac:dyDescent="0.35">
      <c r="B1000" s="6"/>
      <c r="I1000" t="str">
        <f t="shared" si="150"/>
        <v/>
      </c>
      <c r="J1000" s="6"/>
      <c r="Q1000" t="str">
        <f t="shared" si="151"/>
        <v/>
      </c>
      <c r="R1000" s="6"/>
      <c r="Y1000" t="str">
        <f t="shared" si="152"/>
        <v/>
      </c>
      <c r="AG1000" t="str">
        <f t="shared" si="153"/>
        <v/>
      </c>
      <c r="AH1000" s="6"/>
      <c r="AO1000" t="str">
        <f t="shared" si="154"/>
        <v/>
      </c>
      <c r="AP1000" s="6"/>
      <c r="AW1000" t="str">
        <f t="shared" si="155"/>
        <v/>
      </c>
      <c r="AX1000" s="6"/>
      <c r="BE1000" t="str">
        <f t="shared" si="156"/>
        <v/>
      </c>
      <c r="BM1000" t="str">
        <f t="shared" si="157"/>
        <v/>
      </c>
      <c r="BN1000" s="6"/>
      <c r="BU1000" t="str">
        <f t="shared" si="158"/>
        <v/>
      </c>
      <c r="BV1000" s="6"/>
      <c r="CC1000" t="str">
        <f t="shared" si="159"/>
        <v/>
      </c>
    </row>
    <row r="1001" spans="2:81" x14ac:dyDescent="0.35">
      <c r="B1001" s="6"/>
      <c r="I1001" t="str">
        <f t="shared" si="150"/>
        <v/>
      </c>
      <c r="J1001" s="6"/>
      <c r="Q1001" t="str">
        <f t="shared" si="151"/>
        <v/>
      </c>
      <c r="R1001" s="6"/>
      <c r="Y1001" t="str">
        <f t="shared" si="152"/>
        <v/>
      </c>
      <c r="AG1001" t="str">
        <f t="shared" si="153"/>
        <v/>
      </c>
      <c r="AH1001" s="6"/>
      <c r="AO1001" t="str">
        <f t="shared" si="154"/>
        <v/>
      </c>
      <c r="AP1001" s="6"/>
      <c r="AW1001" t="str">
        <f t="shared" si="155"/>
        <v/>
      </c>
      <c r="AX1001" s="6"/>
      <c r="BE1001" t="str">
        <f t="shared" si="156"/>
        <v/>
      </c>
      <c r="BM1001" t="str">
        <f t="shared" si="157"/>
        <v/>
      </c>
      <c r="BN1001" s="6"/>
      <c r="BU1001" t="str">
        <f t="shared" si="158"/>
        <v/>
      </c>
      <c r="BV1001" s="6"/>
      <c r="CC1001" t="str">
        <f t="shared" si="159"/>
        <v/>
      </c>
    </row>
    <row r="1002" spans="2:81" x14ac:dyDescent="0.35">
      <c r="B1002" s="6"/>
      <c r="I1002" t="str">
        <f t="shared" si="150"/>
        <v/>
      </c>
      <c r="J1002" s="6"/>
      <c r="Q1002" t="str">
        <f t="shared" si="151"/>
        <v/>
      </c>
      <c r="R1002" s="6"/>
      <c r="Y1002" t="str">
        <f t="shared" si="152"/>
        <v/>
      </c>
      <c r="AG1002" t="str">
        <f t="shared" si="153"/>
        <v/>
      </c>
      <c r="AH1002" s="6"/>
      <c r="AO1002" t="str">
        <f t="shared" si="154"/>
        <v/>
      </c>
      <c r="AP1002" s="6"/>
      <c r="AW1002" t="str">
        <f t="shared" si="155"/>
        <v/>
      </c>
      <c r="AX1002" s="6"/>
      <c r="BE1002" t="str">
        <f t="shared" si="156"/>
        <v/>
      </c>
      <c r="BM1002" t="str">
        <f t="shared" si="157"/>
        <v/>
      </c>
      <c r="BN1002" s="6"/>
      <c r="BU1002" t="str">
        <f t="shared" si="158"/>
        <v/>
      </c>
      <c r="BV1002" s="6"/>
      <c r="CC1002" t="str">
        <f t="shared" si="159"/>
        <v/>
      </c>
    </row>
    <row r="1003" spans="2:81" x14ac:dyDescent="0.35">
      <c r="B1003" s="6"/>
      <c r="I1003" t="str">
        <f t="shared" si="150"/>
        <v/>
      </c>
      <c r="J1003" s="6"/>
      <c r="Q1003" t="str">
        <f t="shared" si="151"/>
        <v/>
      </c>
      <c r="R1003" s="6"/>
      <c r="Y1003" t="str">
        <f t="shared" si="152"/>
        <v/>
      </c>
      <c r="AG1003" t="str">
        <f t="shared" si="153"/>
        <v/>
      </c>
      <c r="AH1003" s="6"/>
      <c r="AO1003" t="str">
        <f t="shared" si="154"/>
        <v/>
      </c>
      <c r="AP1003" s="6"/>
      <c r="AW1003" t="str">
        <f t="shared" si="155"/>
        <v/>
      </c>
      <c r="AX1003" s="6"/>
      <c r="BE1003" t="str">
        <f t="shared" si="156"/>
        <v/>
      </c>
      <c r="BM1003" t="str">
        <f t="shared" si="157"/>
        <v/>
      </c>
      <c r="BN1003" s="6"/>
      <c r="BU1003" t="str">
        <f t="shared" si="158"/>
        <v/>
      </c>
      <c r="BV1003" s="6"/>
      <c r="CC1003" t="str">
        <f t="shared" si="159"/>
        <v/>
      </c>
    </row>
    <row r="1004" spans="2:81" x14ac:dyDescent="0.35">
      <c r="B1004" s="6"/>
      <c r="I1004" t="str">
        <f t="shared" si="150"/>
        <v/>
      </c>
      <c r="J1004" s="6"/>
      <c r="Q1004" t="str">
        <f t="shared" si="151"/>
        <v/>
      </c>
      <c r="R1004" s="6"/>
      <c r="Y1004" t="str">
        <f t="shared" si="152"/>
        <v/>
      </c>
      <c r="AG1004" t="str">
        <f t="shared" si="153"/>
        <v/>
      </c>
      <c r="AH1004" s="6"/>
      <c r="AO1004" t="str">
        <f t="shared" si="154"/>
        <v/>
      </c>
      <c r="AP1004" s="6"/>
      <c r="AW1004" t="str">
        <f t="shared" si="155"/>
        <v/>
      </c>
      <c r="AX1004" s="6"/>
      <c r="BE1004" t="str">
        <f t="shared" si="156"/>
        <v/>
      </c>
      <c r="BM1004" t="str">
        <f t="shared" si="157"/>
        <v/>
      </c>
      <c r="BN1004" s="6"/>
      <c r="BU1004" t="str">
        <f t="shared" si="158"/>
        <v/>
      </c>
      <c r="BV1004" s="6"/>
      <c r="CC1004" t="str">
        <f t="shared" si="159"/>
        <v/>
      </c>
    </row>
    <row r="1005" spans="2:81" x14ac:dyDescent="0.35">
      <c r="B1005" s="6"/>
      <c r="I1005" t="str">
        <f t="shared" si="150"/>
        <v/>
      </c>
      <c r="J1005" s="6"/>
      <c r="Q1005" t="str">
        <f t="shared" si="151"/>
        <v/>
      </c>
      <c r="R1005" s="6"/>
      <c r="Y1005" t="str">
        <f t="shared" si="152"/>
        <v/>
      </c>
      <c r="AG1005" t="str">
        <f t="shared" si="153"/>
        <v/>
      </c>
      <c r="AH1005" s="6"/>
      <c r="AO1005" t="str">
        <f t="shared" si="154"/>
        <v/>
      </c>
      <c r="AP1005" s="6"/>
      <c r="AW1005" t="str">
        <f t="shared" si="155"/>
        <v/>
      </c>
      <c r="AX1005" s="6"/>
      <c r="BE1005" t="str">
        <f t="shared" si="156"/>
        <v/>
      </c>
      <c r="BM1005" t="str">
        <f t="shared" si="157"/>
        <v/>
      </c>
      <c r="BN1005" s="6"/>
      <c r="BU1005" t="str">
        <f t="shared" si="158"/>
        <v/>
      </c>
      <c r="BV1005" s="6"/>
      <c r="CC1005" t="str">
        <f t="shared" si="159"/>
        <v/>
      </c>
    </row>
    <row r="1006" spans="2:81" x14ac:dyDescent="0.35">
      <c r="B1006" s="6"/>
      <c r="I1006" t="str">
        <f t="shared" si="150"/>
        <v/>
      </c>
      <c r="J1006" s="6"/>
      <c r="Q1006" t="str">
        <f t="shared" si="151"/>
        <v/>
      </c>
      <c r="R1006" s="6"/>
      <c r="Y1006" t="str">
        <f t="shared" si="152"/>
        <v/>
      </c>
      <c r="AG1006" t="str">
        <f t="shared" si="153"/>
        <v/>
      </c>
      <c r="AH1006" s="6"/>
      <c r="AO1006" t="str">
        <f t="shared" si="154"/>
        <v/>
      </c>
      <c r="AP1006" s="6"/>
      <c r="AW1006" t="str">
        <f t="shared" si="155"/>
        <v/>
      </c>
      <c r="AX1006" s="6"/>
      <c r="BE1006" t="str">
        <f t="shared" si="156"/>
        <v/>
      </c>
      <c r="BM1006" t="str">
        <f t="shared" si="157"/>
        <v/>
      </c>
      <c r="BN1006" s="6"/>
      <c r="BU1006" t="str">
        <f t="shared" si="158"/>
        <v/>
      </c>
      <c r="BV1006" s="6"/>
      <c r="CC1006" t="str">
        <f t="shared" si="159"/>
        <v/>
      </c>
    </row>
    <row r="1007" spans="2:81" x14ac:dyDescent="0.35">
      <c r="B1007" s="6"/>
      <c r="I1007" t="str">
        <f t="shared" si="150"/>
        <v/>
      </c>
      <c r="J1007" s="6"/>
      <c r="Q1007" t="str">
        <f t="shared" si="151"/>
        <v/>
      </c>
      <c r="R1007" s="6"/>
      <c r="Y1007" t="str">
        <f t="shared" si="152"/>
        <v/>
      </c>
      <c r="AG1007" t="str">
        <f t="shared" si="153"/>
        <v/>
      </c>
      <c r="AH1007" s="6"/>
      <c r="AO1007" t="str">
        <f t="shared" si="154"/>
        <v/>
      </c>
      <c r="AP1007" s="6"/>
      <c r="AW1007" t="str">
        <f t="shared" si="155"/>
        <v/>
      </c>
      <c r="AX1007" s="6"/>
      <c r="BE1007" t="str">
        <f t="shared" si="156"/>
        <v/>
      </c>
      <c r="BM1007" t="str">
        <f t="shared" si="157"/>
        <v/>
      </c>
      <c r="BN1007" s="6"/>
      <c r="BU1007" t="str">
        <f t="shared" si="158"/>
        <v/>
      </c>
      <c r="BV1007" s="6"/>
      <c r="CC1007" t="str">
        <f t="shared" si="159"/>
        <v/>
      </c>
    </row>
    <row r="1008" spans="2:81" x14ac:dyDescent="0.35">
      <c r="B1008" s="6"/>
      <c r="I1008" t="str">
        <f t="shared" si="150"/>
        <v/>
      </c>
      <c r="J1008" s="6"/>
      <c r="Q1008" t="str">
        <f t="shared" si="151"/>
        <v/>
      </c>
      <c r="R1008" s="6"/>
      <c r="Y1008" t="str">
        <f t="shared" si="152"/>
        <v/>
      </c>
      <c r="AG1008" t="str">
        <f t="shared" si="153"/>
        <v/>
      </c>
      <c r="AH1008" s="6"/>
      <c r="AO1008" t="str">
        <f t="shared" si="154"/>
        <v/>
      </c>
      <c r="AP1008" s="6"/>
      <c r="AW1008" t="str">
        <f t="shared" si="155"/>
        <v/>
      </c>
      <c r="AX1008" s="6"/>
      <c r="BE1008" t="str">
        <f t="shared" si="156"/>
        <v/>
      </c>
      <c r="BM1008" t="str">
        <f t="shared" si="157"/>
        <v/>
      </c>
      <c r="BN1008" s="6"/>
      <c r="BU1008" t="str">
        <f t="shared" si="158"/>
        <v/>
      </c>
      <c r="BV1008" s="6"/>
      <c r="CC1008" t="str">
        <f t="shared" si="159"/>
        <v/>
      </c>
    </row>
    <row r="1009" spans="9:81" x14ac:dyDescent="0.35">
      <c r="I1009" t="str">
        <f t="shared" si="150"/>
        <v/>
      </c>
      <c r="Q1009" t="str">
        <f t="shared" si="151"/>
        <v/>
      </c>
      <c r="Y1009" t="str">
        <f t="shared" si="152"/>
        <v/>
      </c>
      <c r="AG1009" t="str">
        <f t="shared" si="153"/>
        <v/>
      </c>
      <c r="AO1009" t="str">
        <f t="shared" si="154"/>
        <v/>
      </c>
      <c r="AW1009" t="str">
        <f t="shared" si="155"/>
        <v/>
      </c>
      <c r="BE1009" t="str">
        <f t="shared" si="156"/>
        <v/>
      </c>
      <c r="BM1009" t="str">
        <f t="shared" si="157"/>
        <v/>
      </c>
      <c r="BU1009" t="str">
        <f t="shared" si="158"/>
        <v/>
      </c>
      <c r="CC1009" t="str">
        <f t="shared" si="159"/>
        <v/>
      </c>
    </row>
    <row r="1010" spans="9:81" x14ac:dyDescent="0.35">
      <c r="I1010" t="str">
        <f t="shared" si="150"/>
        <v/>
      </c>
      <c r="Q1010" t="str">
        <f t="shared" si="151"/>
        <v/>
      </c>
      <c r="Y1010" t="str">
        <f t="shared" si="152"/>
        <v/>
      </c>
      <c r="AG1010" t="str">
        <f t="shared" si="153"/>
        <v/>
      </c>
      <c r="AO1010" t="str">
        <f t="shared" si="154"/>
        <v/>
      </c>
      <c r="AW1010" t="str">
        <f t="shared" si="155"/>
        <v/>
      </c>
      <c r="BE1010" t="str">
        <f t="shared" si="156"/>
        <v/>
      </c>
      <c r="BM1010" t="str">
        <f t="shared" si="157"/>
        <v/>
      </c>
      <c r="BU1010" t="str">
        <f t="shared" si="158"/>
        <v/>
      </c>
      <c r="CC1010" t="str">
        <f t="shared" si="159"/>
        <v/>
      </c>
    </row>
    <row r="1011" spans="9:81" x14ac:dyDescent="0.35">
      <c r="I1011" t="str">
        <f t="shared" si="150"/>
        <v/>
      </c>
      <c r="Q1011" t="str">
        <f t="shared" si="151"/>
        <v/>
      </c>
      <c r="Y1011" t="str">
        <f t="shared" si="152"/>
        <v/>
      </c>
      <c r="AG1011" t="str">
        <f t="shared" si="153"/>
        <v/>
      </c>
      <c r="AO1011" t="str">
        <f t="shared" si="154"/>
        <v/>
      </c>
      <c r="AW1011" t="str">
        <f t="shared" si="155"/>
        <v/>
      </c>
      <c r="BE1011" t="str">
        <f t="shared" si="156"/>
        <v/>
      </c>
      <c r="BM1011" t="str">
        <f t="shared" si="157"/>
        <v/>
      </c>
      <c r="BU1011" t="str">
        <f t="shared" si="158"/>
        <v/>
      </c>
      <c r="CC1011" t="str">
        <f t="shared" si="159"/>
        <v/>
      </c>
    </row>
    <row r="1012" spans="9:81" x14ac:dyDescent="0.35">
      <c r="I1012" t="str">
        <f t="shared" si="150"/>
        <v/>
      </c>
      <c r="Q1012" t="str">
        <f t="shared" si="151"/>
        <v/>
      </c>
      <c r="Y1012" t="str">
        <f t="shared" si="152"/>
        <v/>
      </c>
      <c r="AG1012" t="str">
        <f t="shared" si="153"/>
        <v/>
      </c>
      <c r="AO1012" t="str">
        <f t="shared" si="154"/>
        <v/>
      </c>
      <c r="AW1012" t="str">
        <f t="shared" si="155"/>
        <v/>
      </c>
      <c r="BE1012" t="str">
        <f t="shared" si="156"/>
        <v/>
      </c>
      <c r="BM1012" t="str">
        <f t="shared" si="157"/>
        <v/>
      </c>
      <c r="BU1012" t="str">
        <f t="shared" si="158"/>
        <v/>
      </c>
      <c r="CC1012" t="str">
        <f t="shared" si="159"/>
        <v/>
      </c>
    </row>
    <row r="1013" spans="9:81" x14ac:dyDescent="0.35">
      <c r="I1013" t="str">
        <f t="shared" si="150"/>
        <v/>
      </c>
      <c r="Q1013" t="str">
        <f t="shared" si="151"/>
        <v/>
      </c>
      <c r="Y1013" t="str">
        <f t="shared" si="152"/>
        <v/>
      </c>
      <c r="AG1013" t="str">
        <f t="shared" si="153"/>
        <v/>
      </c>
      <c r="AO1013" t="str">
        <f t="shared" si="154"/>
        <v/>
      </c>
      <c r="AW1013" t="str">
        <f t="shared" si="155"/>
        <v/>
      </c>
      <c r="BE1013" t="str">
        <f t="shared" si="156"/>
        <v/>
      </c>
      <c r="BM1013" t="str">
        <f t="shared" si="157"/>
        <v/>
      </c>
      <c r="BU1013" t="str">
        <f t="shared" si="158"/>
        <v/>
      </c>
      <c r="CC1013" t="str">
        <f t="shared" si="159"/>
        <v/>
      </c>
    </row>
    <row r="1014" spans="9:81" x14ac:dyDescent="0.35">
      <c r="I1014" t="str">
        <f t="shared" si="150"/>
        <v/>
      </c>
      <c r="Q1014" t="str">
        <f t="shared" si="151"/>
        <v/>
      </c>
      <c r="Y1014" t="str">
        <f t="shared" si="152"/>
        <v/>
      </c>
      <c r="AG1014" t="str">
        <f t="shared" si="153"/>
        <v/>
      </c>
      <c r="AO1014" t="str">
        <f t="shared" si="154"/>
        <v/>
      </c>
      <c r="AW1014" t="str">
        <f t="shared" si="155"/>
        <v/>
      </c>
      <c r="BE1014" t="str">
        <f t="shared" si="156"/>
        <v/>
      </c>
      <c r="BM1014" t="str">
        <f t="shared" si="157"/>
        <v/>
      </c>
      <c r="BU1014" t="str">
        <f t="shared" si="158"/>
        <v/>
      </c>
      <c r="CC1014" t="str">
        <f t="shared" si="159"/>
        <v/>
      </c>
    </row>
    <row r="1015" spans="9:81" x14ac:dyDescent="0.35">
      <c r="I1015" t="str">
        <f t="shared" si="150"/>
        <v/>
      </c>
      <c r="Q1015" t="str">
        <f t="shared" si="151"/>
        <v/>
      </c>
      <c r="Y1015" t="str">
        <f t="shared" si="152"/>
        <v/>
      </c>
      <c r="AG1015" t="str">
        <f t="shared" si="153"/>
        <v/>
      </c>
      <c r="AO1015" t="str">
        <f t="shared" si="154"/>
        <v/>
      </c>
      <c r="AW1015" t="str">
        <f t="shared" si="155"/>
        <v/>
      </c>
      <c r="BE1015" t="str">
        <f t="shared" si="156"/>
        <v/>
      </c>
      <c r="BM1015" t="str">
        <f t="shared" si="157"/>
        <v/>
      </c>
      <c r="BU1015" t="str">
        <f t="shared" si="158"/>
        <v/>
      </c>
      <c r="CC1015" t="str">
        <f t="shared" si="159"/>
        <v/>
      </c>
    </row>
    <row r="1016" spans="9:81" x14ac:dyDescent="0.35">
      <c r="I1016" t="str">
        <f t="shared" si="150"/>
        <v/>
      </c>
      <c r="Q1016" t="str">
        <f t="shared" si="151"/>
        <v/>
      </c>
      <c r="Y1016" t="str">
        <f t="shared" si="152"/>
        <v/>
      </c>
      <c r="AG1016" t="str">
        <f t="shared" si="153"/>
        <v/>
      </c>
      <c r="AO1016" t="str">
        <f t="shared" si="154"/>
        <v/>
      </c>
      <c r="AW1016" t="str">
        <f t="shared" si="155"/>
        <v/>
      </c>
      <c r="BE1016" t="str">
        <f t="shared" si="156"/>
        <v/>
      </c>
      <c r="BM1016" t="str">
        <f t="shared" si="157"/>
        <v/>
      </c>
      <c r="BU1016" t="str">
        <f t="shared" si="158"/>
        <v/>
      </c>
      <c r="CC1016" t="str">
        <f t="shared" si="159"/>
        <v/>
      </c>
    </row>
    <row r="1017" spans="9:81" x14ac:dyDescent="0.35">
      <c r="I1017" t="str">
        <f t="shared" si="150"/>
        <v/>
      </c>
      <c r="Q1017" t="str">
        <f t="shared" si="151"/>
        <v/>
      </c>
      <c r="Y1017" t="str">
        <f t="shared" si="152"/>
        <v/>
      </c>
      <c r="AG1017" t="str">
        <f t="shared" si="153"/>
        <v/>
      </c>
      <c r="AO1017" t="str">
        <f t="shared" si="154"/>
        <v/>
      </c>
      <c r="AW1017" t="str">
        <f t="shared" si="155"/>
        <v/>
      </c>
      <c r="BE1017" t="str">
        <f t="shared" si="156"/>
        <v/>
      </c>
      <c r="BM1017" t="str">
        <f t="shared" si="157"/>
        <v/>
      </c>
      <c r="BU1017" t="str">
        <f t="shared" si="158"/>
        <v/>
      </c>
      <c r="CC1017" t="str">
        <f t="shared" si="159"/>
        <v/>
      </c>
    </row>
    <row r="1018" spans="9:81" x14ac:dyDescent="0.35">
      <c r="I1018" t="str">
        <f t="shared" si="150"/>
        <v/>
      </c>
      <c r="Q1018" t="str">
        <f t="shared" si="151"/>
        <v/>
      </c>
      <c r="Y1018" t="str">
        <f t="shared" si="152"/>
        <v/>
      </c>
      <c r="AG1018" t="str">
        <f t="shared" si="153"/>
        <v/>
      </c>
      <c r="AO1018" t="str">
        <f t="shared" si="154"/>
        <v/>
      </c>
      <c r="AW1018" t="str">
        <f t="shared" si="155"/>
        <v/>
      </c>
      <c r="BE1018" t="str">
        <f t="shared" si="156"/>
        <v/>
      </c>
      <c r="BM1018" t="str">
        <f t="shared" si="157"/>
        <v/>
      </c>
      <c r="BU1018" t="str">
        <f t="shared" si="158"/>
        <v/>
      </c>
      <c r="CC1018" t="str">
        <f t="shared" si="159"/>
        <v/>
      </c>
    </row>
    <row r="1019" spans="9:81" x14ac:dyDescent="0.35">
      <c r="I1019" t="str">
        <f t="shared" si="150"/>
        <v/>
      </c>
      <c r="Q1019" t="str">
        <f t="shared" si="151"/>
        <v/>
      </c>
      <c r="Y1019" t="str">
        <f t="shared" si="152"/>
        <v/>
      </c>
      <c r="AG1019" t="str">
        <f t="shared" si="153"/>
        <v/>
      </c>
      <c r="AO1019" t="str">
        <f t="shared" si="154"/>
        <v/>
      </c>
      <c r="AW1019" t="str">
        <f t="shared" si="155"/>
        <v/>
      </c>
      <c r="BE1019" t="str">
        <f t="shared" si="156"/>
        <v/>
      </c>
      <c r="BM1019" t="str">
        <f t="shared" si="157"/>
        <v/>
      </c>
      <c r="BU1019" t="str">
        <f t="shared" si="158"/>
        <v/>
      </c>
      <c r="CC1019" t="str">
        <f t="shared" si="159"/>
        <v/>
      </c>
    </row>
    <row r="1020" spans="9:81" x14ac:dyDescent="0.35">
      <c r="I1020" t="str">
        <f t="shared" si="150"/>
        <v/>
      </c>
      <c r="Q1020" t="str">
        <f t="shared" si="151"/>
        <v/>
      </c>
      <c r="Y1020" t="str">
        <f t="shared" si="152"/>
        <v/>
      </c>
      <c r="AG1020" t="str">
        <f t="shared" si="153"/>
        <v/>
      </c>
      <c r="AO1020" t="str">
        <f t="shared" si="154"/>
        <v/>
      </c>
      <c r="AW1020" t="str">
        <f t="shared" si="155"/>
        <v/>
      </c>
      <c r="BE1020" t="str">
        <f t="shared" si="156"/>
        <v/>
      </c>
      <c r="BM1020" t="str">
        <f t="shared" si="157"/>
        <v/>
      </c>
      <c r="BU1020" t="str">
        <f t="shared" si="158"/>
        <v/>
      </c>
      <c r="CC1020" t="str">
        <f t="shared" si="159"/>
        <v/>
      </c>
    </row>
    <row r="1021" spans="9:81" x14ac:dyDescent="0.35">
      <c r="I1021" t="str">
        <f t="shared" si="150"/>
        <v/>
      </c>
      <c r="Q1021" t="str">
        <f t="shared" si="151"/>
        <v/>
      </c>
      <c r="Y1021" t="str">
        <f t="shared" si="152"/>
        <v/>
      </c>
      <c r="AG1021" t="str">
        <f t="shared" si="153"/>
        <v/>
      </c>
      <c r="AO1021" t="str">
        <f t="shared" si="154"/>
        <v/>
      </c>
      <c r="AW1021" t="str">
        <f t="shared" si="155"/>
        <v/>
      </c>
      <c r="BE1021" t="str">
        <f t="shared" si="156"/>
        <v/>
      </c>
      <c r="BM1021" t="str">
        <f t="shared" si="157"/>
        <v/>
      </c>
      <c r="BU1021" t="str">
        <f t="shared" si="158"/>
        <v/>
      </c>
      <c r="CC1021" t="str">
        <f t="shared" si="159"/>
        <v/>
      </c>
    </row>
    <row r="1022" spans="9:81" x14ac:dyDescent="0.35">
      <c r="I1022" t="str">
        <f t="shared" si="150"/>
        <v/>
      </c>
      <c r="Q1022" t="str">
        <f t="shared" si="151"/>
        <v/>
      </c>
      <c r="Y1022" t="str">
        <f t="shared" si="152"/>
        <v/>
      </c>
      <c r="AG1022" t="str">
        <f t="shared" si="153"/>
        <v/>
      </c>
      <c r="AO1022" t="str">
        <f t="shared" si="154"/>
        <v/>
      </c>
      <c r="AW1022" t="str">
        <f t="shared" si="155"/>
        <v/>
      </c>
      <c r="BE1022" t="str">
        <f t="shared" si="156"/>
        <v/>
      </c>
      <c r="BM1022" t="str">
        <f t="shared" si="157"/>
        <v/>
      </c>
      <c r="BU1022" t="str">
        <f t="shared" si="158"/>
        <v/>
      </c>
      <c r="CC1022" t="str">
        <f t="shared" si="159"/>
        <v/>
      </c>
    </row>
    <row r="1023" spans="9:81" x14ac:dyDescent="0.35">
      <c r="I1023" t="str">
        <f t="shared" si="150"/>
        <v/>
      </c>
      <c r="Q1023" t="str">
        <f t="shared" si="151"/>
        <v/>
      </c>
      <c r="Y1023" t="str">
        <f t="shared" si="152"/>
        <v/>
      </c>
      <c r="AG1023" t="str">
        <f t="shared" si="153"/>
        <v/>
      </c>
      <c r="AO1023" t="str">
        <f t="shared" si="154"/>
        <v/>
      </c>
      <c r="AW1023" t="str">
        <f t="shared" si="155"/>
        <v/>
      </c>
      <c r="BE1023" t="str">
        <f t="shared" si="156"/>
        <v/>
      </c>
      <c r="BM1023" t="str">
        <f t="shared" si="157"/>
        <v/>
      </c>
      <c r="BU1023" t="str">
        <f t="shared" si="158"/>
        <v/>
      </c>
      <c r="CC1023" t="str">
        <f t="shared" si="159"/>
        <v/>
      </c>
    </row>
    <row r="1024" spans="9:81" x14ac:dyDescent="0.35">
      <c r="I1024" t="str">
        <f t="shared" si="150"/>
        <v/>
      </c>
      <c r="Q1024" t="str">
        <f t="shared" si="151"/>
        <v/>
      </c>
      <c r="Y1024" t="str">
        <f t="shared" si="152"/>
        <v/>
      </c>
      <c r="AG1024" t="str">
        <f t="shared" si="153"/>
        <v/>
      </c>
      <c r="AO1024" t="str">
        <f t="shared" si="154"/>
        <v/>
      </c>
      <c r="AW1024" t="str">
        <f t="shared" si="155"/>
        <v/>
      </c>
      <c r="BE1024" t="str">
        <f t="shared" si="156"/>
        <v/>
      </c>
      <c r="BM1024" t="str">
        <f t="shared" si="157"/>
        <v/>
      </c>
      <c r="BU1024" t="str">
        <f t="shared" si="158"/>
        <v/>
      </c>
      <c r="CC1024" t="str">
        <f t="shared" si="159"/>
        <v/>
      </c>
    </row>
    <row r="1025" spans="9:81" x14ac:dyDescent="0.35">
      <c r="I1025" t="str">
        <f t="shared" si="150"/>
        <v/>
      </c>
      <c r="Q1025" t="str">
        <f t="shared" si="151"/>
        <v/>
      </c>
      <c r="Y1025" t="str">
        <f t="shared" si="152"/>
        <v/>
      </c>
      <c r="AG1025" t="str">
        <f t="shared" si="153"/>
        <v/>
      </c>
      <c r="AO1025" t="str">
        <f t="shared" si="154"/>
        <v/>
      </c>
      <c r="AW1025" t="str">
        <f t="shared" si="155"/>
        <v/>
      </c>
      <c r="BE1025" t="str">
        <f t="shared" si="156"/>
        <v/>
      </c>
      <c r="BM1025" t="str">
        <f t="shared" si="157"/>
        <v/>
      </c>
      <c r="BU1025" t="str">
        <f t="shared" si="158"/>
        <v/>
      </c>
      <c r="CC1025" t="str">
        <f t="shared" si="159"/>
        <v/>
      </c>
    </row>
    <row r="1026" spans="9:81" x14ac:dyDescent="0.35">
      <c r="I1026" t="str">
        <f t="shared" si="150"/>
        <v/>
      </c>
      <c r="Q1026" t="str">
        <f t="shared" si="151"/>
        <v/>
      </c>
      <c r="Y1026" t="str">
        <f t="shared" si="152"/>
        <v/>
      </c>
      <c r="AG1026" t="str">
        <f t="shared" si="153"/>
        <v/>
      </c>
      <c r="AO1026" t="str">
        <f t="shared" si="154"/>
        <v/>
      </c>
      <c r="AW1026" t="str">
        <f t="shared" si="155"/>
        <v/>
      </c>
      <c r="BE1026" t="str">
        <f t="shared" si="156"/>
        <v/>
      </c>
      <c r="BM1026" t="str">
        <f t="shared" si="157"/>
        <v/>
      </c>
      <c r="BU1026" t="str">
        <f t="shared" si="158"/>
        <v/>
      </c>
      <c r="CC1026" t="str">
        <f t="shared" si="159"/>
        <v/>
      </c>
    </row>
    <row r="1027" spans="9:81" x14ac:dyDescent="0.35">
      <c r="I1027" t="str">
        <f t="shared" ref="I1027:I1090" si="160">IF(H1028="","",H1027/H1028-1)</f>
        <v/>
      </c>
      <c r="Q1027" t="str">
        <f t="shared" ref="Q1027:Q1090" si="161">IF(P1028="","",P1027/P1028-1)</f>
        <v/>
      </c>
      <c r="Y1027" t="str">
        <f t="shared" ref="Y1027:Y1090" si="162">IF(X1028="","",X1027/X1028-1)</f>
        <v/>
      </c>
      <c r="AG1027" t="str">
        <f t="shared" ref="AG1027:AG1090" si="163">IF(AF1028="","",AF1027/AF1028-1)</f>
        <v/>
      </c>
      <c r="AO1027" t="str">
        <f t="shared" ref="AO1027:AO1090" si="164">IF(AN1028="","",AN1027/AN1028-1)</f>
        <v/>
      </c>
      <c r="AW1027" t="str">
        <f t="shared" ref="AW1027:AW1090" si="165">IF(AV1028="","",AV1027/AV1028-1)</f>
        <v/>
      </c>
      <c r="BE1027" t="str">
        <f t="shared" ref="BE1027:BE1090" si="166">IF(BD1028="","",BD1027/BD1028-1)</f>
        <v/>
      </c>
      <c r="BM1027" t="str">
        <f t="shared" ref="BM1027:BM1090" si="167">IF(BL1028="","",BL1027/BL1028-1)</f>
        <v/>
      </c>
      <c r="BU1027" t="str">
        <f t="shared" ref="BU1027:BU1090" si="168">IF(BT1028="","",BT1027/BT1028-1)</f>
        <v/>
      </c>
      <c r="CC1027" t="str">
        <f t="shared" ref="CC1027:CC1090" si="169">IF(CB1028="","",CB1027/CB1028-1)</f>
        <v/>
      </c>
    </row>
    <row r="1028" spans="9:81" x14ac:dyDescent="0.35">
      <c r="I1028" t="str">
        <f t="shared" si="160"/>
        <v/>
      </c>
      <c r="Q1028" t="str">
        <f t="shared" si="161"/>
        <v/>
      </c>
      <c r="Y1028" t="str">
        <f t="shared" si="162"/>
        <v/>
      </c>
      <c r="AG1028" t="str">
        <f t="shared" si="163"/>
        <v/>
      </c>
      <c r="AO1028" t="str">
        <f t="shared" si="164"/>
        <v/>
      </c>
      <c r="AW1028" t="str">
        <f t="shared" si="165"/>
        <v/>
      </c>
      <c r="BE1028" t="str">
        <f t="shared" si="166"/>
        <v/>
      </c>
      <c r="BM1028" t="str">
        <f t="shared" si="167"/>
        <v/>
      </c>
      <c r="BU1028" t="str">
        <f t="shared" si="168"/>
        <v/>
      </c>
      <c r="CC1028" t="str">
        <f t="shared" si="169"/>
        <v/>
      </c>
    </row>
    <row r="1029" spans="9:81" x14ac:dyDescent="0.35">
      <c r="I1029" t="str">
        <f t="shared" si="160"/>
        <v/>
      </c>
      <c r="Q1029" t="str">
        <f t="shared" si="161"/>
        <v/>
      </c>
      <c r="Y1029" t="str">
        <f t="shared" si="162"/>
        <v/>
      </c>
      <c r="AG1029" t="str">
        <f t="shared" si="163"/>
        <v/>
      </c>
      <c r="AO1029" t="str">
        <f t="shared" si="164"/>
        <v/>
      </c>
      <c r="AW1029" t="str">
        <f t="shared" si="165"/>
        <v/>
      </c>
      <c r="BE1029" t="str">
        <f t="shared" si="166"/>
        <v/>
      </c>
      <c r="BM1029" t="str">
        <f t="shared" si="167"/>
        <v/>
      </c>
      <c r="BU1029" t="str">
        <f t="shared" si="168"/>
        <v/>
      </c>
      <c r="CC1029" t="str">
        <f t="shared" si="169"/>
        <v/>
      </c>
    </row>
    <row r="1030" spans="9:81" x14ac:dyDescent="0.35">
      <c r="I1030" t="str">
        <f t="shared" si="160"/>
        <v/>
      </c>
      <c r="Q1030" t="str">
        <f t="shared" si="161"/>
        <v/>
      </c>
      <c r="Y1030" t="str">
        <f t="shared" si="162"/>
        <v/>
      </c>
      <c r="AG1030" t="str">
        <f t="shared" si="163"/>
        <v/>
      </c>
      <c r="AO1030" t="str">
        <f t="shared" si="164"/>
        <v/>
      </c>
      <c r="AW1030" t="str">
        <f t="shared" si="165"/>
        <v/>
      </c>
      <c r="BE1030" t="str">
        <f t="shared" si="166"/>
        <v/>
      </c>
      <c r="BM1030" t="str">
        <f t="shared" si="167"/>
        <v/>
      </c>
      <c r="BU1030" t="str">
        <f t="shared" si="168"/>
        <v/>
      </c>
      <c r="CC1030" t="str">
        <f t="shared" si="169"/>
        <v/>
      </c>
    </row>
    <row r="1031" spans="9:81" x14ac:dyDescent="0.35">
      <c r="I1031" t="str">
        <f t="shared" si="160"/>
        <v/>
      </c>
      <c r="Q1031" t="str">
        <f t="shared" si="161"/>
        <v/>
      </c>
      <c r="Y1031" t="str">
        <f t="shared" si="162"/>
        <v/>
      </c>
      <c r="AG1031" t="str">
        <f t="shared" si="163"/>
        <v/>
      </c>
      <c r="AO1031" t="str">
        <f t="shared" si="164"/>
        <v/>
      </c>
      <c r="AW1031" t="str">
        <f t="shared" si="165"/>
        <v/>
      </c>
      <c r="BE1031" t="str">
        <f t="shared" si="166"/>
        <v/>
      </c>
      <c r="BM1031" t="str">
        <f t="shared" si="167"/>
        <v/>
      </c>
      <c r="BU1031" t="str">
        <f t="shared" si="168"/>
        <v/>
      </c>
      <c r="CC1031" t="str">
        <f t="shared" si="169"/>
        <v/>
      </c>
    </row>
    <row r="1032" spans="9:81" x14ac:dyDescent="0.35">
      <c r="I1032" t="str">
        <f t="shared" si="160"/>
        <v/>
      </c>
      <c r="Q1032" t="str">
        <f t="shared" si="161"/>
        <v/>
      </c>
      <c r="Y1032" t="str">
        <f t="shared" si="162"/>
        <v/>
      </c>
      <c r="AG1032" t="str">
        <f t="shared" si="163"/>
        <v/>
      </c>
      <c r="AO1032" t="str">
        <f t="shared" si="164"/>
        <v/>
      </c>
      <c r="AW1032" t="str">
        <f t="shared" si="165"/>
        <v/>
      </c>
      <c r="BE1032" t="str">
        <f t="shared" si="166"/>
        <v/>
      </c>
      <c r="BM1032" t="str">
        <f t="shared" si="167"/>
        <v/>
      </c>
      <c r="BU1032" t="str">
        <f t="shared" si="168"/>
        <v/>
      </c>
      <c r="CC1032" t="str">
        <f t="shared" si="169"/>
        <v/>
      </c>
    </row>
    <row r="1033" spans="9:81" x14ac:dyDescent="0.35">
      <c r="I1033" t="str">
        <f t="shared" si="160"/>
        <v/>
      </c>
      <c r="Q1033" t="str">
        <f t="shared" si="161"/>
        <v/>
      </c>
      <c r="Y1033" t="str">
        <f t="shared" si="162"/>
        <v/>
      </c>
      <c r="AG1033" t="str">
        <f t="shared" si="163"/>
        <v/>
      </c>
      <c r="AO1033" t="str">
        <f t="shared" si="164"/>
        <v/>
      </c>
      <c r="AW1033" t="str">
        <f t="shared" si="165"/>
        <v/>
      </c>
      <c r="BE1033" t="str">
        <f t="shared" si="166"/>
        <v/>
      </c>
      <c r="BM1033" t="str">
        <f t="shared" si="167"/>
        <v/>
      </c>
      <c r="BU1033" t="str">
        <f t="shared" si="168"/>
        <v/>
      </c>
      <c r="CC1033" t="str">
        <f t="shared" si="169"/>
        <v/>
      </c>
    </row>
    <row r="1034" spans="9:81" x14ac:dyDescent="0.35">
      <c r="I1034" t="str">
        <f t="shared" si="160"/>
        <v/>
      </c>
      <c r="Q1034" t="str">
        <f t="shared" si="161"/>
        <v/>
      </c>
      <c r="Y1034" t="str">
        <f t="shared" si="162"/>
        <v/>
      </c>
      <c r="AG1034" t="str">
        <f t="shared" si="163"/>
        <v/>
      </c>
      <c r="AO1034" t="str">
        <f t="shared" si="164"/>
        <v/>
      </c>
      <c r="AW1034" t="str">
        <f t="shared" si="165"/>
        <v/>
      </c>
      <c r="BE1034" t="str">
        <f t="shared" si="166"/>
        <v/>
      </c>
      <c r="BM1034" t="str">
        <f t="shared" si="167"/>
        <v/>
      </c>
      <c r="BU1034" t="str">
        <f t="shared" si="168"/>
        <v/>
      </c>
      <c r="CC1034" t="str">
        <f t="shared" si="169"/>
        <v/>
      </c>
    </row>
    <row r="1035" spans="9:81" x14ac:dyDescent="0.35">
      <c r="I1035" t="str">
        <f t="shared" si="160"/>
        <v/>
      </c>
      <c r="Q1035" t="str">
        <f t="shared" si="161"/>
        <v/>
      </c>
      <c r="Y1035" t="str">
        <f t="shared" si="162"/>
        <v/>
      </c>
      <c r="AG1035" t="str">
        <f t="shared" si="163"/>
        <v/>
      </c>
      <c r="AO1035" t="str">
        <f t="shared" si="164"/>
        <v/>
      </c>
      <c r="AW1035" t="str">
        <f t="shared" si="165"/>
        <v/>
      </c>
      <c r="BE1035" t="str">
        <f t="shared" si="166"/>
        <v/>
      </c>
      <c r="BM1035" t="str">
        <f t="shared" si="167"/>
        <v/>
      </c>
      <c r="BU1035" t="str">
        <f t="shared" si="168"/>
        <v/>
      </c>
      <c r="CC1035" t="str">
        <f t="shared" si="169"/>
        <v/>
      </c>
    </row>
    <row r="1036" spans="9:81" x14ac:dyDescent="0.35">
      <c r="I1036" t="str">
        <f t="shared" si="160"/>
        <v/>
      </c>
      <c r="Q1036" t="str">
        <f t="shared" si="161"/>
        <v/>
      </c>
      <c r="Y1036" t="str">
        <f t="shared" si="162"/>
        <v/>
      </c>
      <c r="AG1036" t="str">
        <f t="shared" si="163"/>
        <v/>
      </c>
      <c r="AO1036" t="str">
        <f t="shared" si="164"/>
        <v/>
      </c>
      <c r="AW1036" t="str">
        <f t="shared" si="165"/>
        <v/>
      </c>
      <c r="BE1036" t="str">
        <f t="shared" si="166"/>
        <v/>
      </c>
      <c r="BM1036" t="str">
        <f t="shared" si="167"/>
        <v/>
      </c>
      <c r="BU1036" t="str">
        <f t="shared" si="168"/>
        <v/>
      </c>
      <c r="CC1036" t="str">
        <f t="shared" si="169"/>
        <v/>
      </c>
    </row>
    <row r="1037" spans="9:81" x14ac:dyDescent="0.35">
      <c r="I1037" t="str">
        <f t="shared" si="160"/>
        <v/>
      </c>
      <c r="Q1037" t="str">
        <f t="shared" si="161"/>
        <v/>
      </c>
      <c r="Y1037" t="str">
        <f t="shared" si="162"/>
        <v/>
      </c>
      <c r="AG1037" t="str">
        <f t="shared" si="163"/>
        <v/>
      </c>
      <c r="AO1037" t="str">
        <f t="shared" si="164"/>
        <v/>
      </c>
      <c r="AW1037" t="str">
        <f t="shared" si="165"/>
        <v/>
      </c>
      <c r="BE1037" t="str">
        <f t="shared" si="166"/>
        <v/>
      </c>
      <c r="BM1037" t="str">
        <f t="shared" si="167"/>
        <v/>
      </c>
      <c r="BU1037" t="str">
        <f t="shared" si="168"/>
        <v/>
      </c>
      <c r="CC1037" t="str">
        <f t="shared" si="169"/>
        <v/>
      </c>
    </row>
    <row r="1038" spans="9:81" x14ac:dyDescent="0.35">
      <c r="I1038" t="str">
        <f t="shared" si="160"/>
        <v/>
      </c>
      <c r="Q1038" t="str">
        <f t="shared" si="161"/>
        <v/>
      </c>
      <c r="Y1038" t="str">
        <f t="shared" si="162"/>
        <v/>
      </c>
      <c r="AG1038" t="str">
        <f t="shared" si="163"/>
        <v/>
      </c>
      <c r="AO1038" t="str">
        <f t="shared" si="164"/>
        <v/>
      </c>
      <c r="AW1038" t="str">
        <f t="shared" si="165"/>
        <v/>
      </c>
      <c r="BE1038" t="str">
        <f t="shared" si="166"/>
        <v/>
      </c>
      <c r="BM1038" t="str">
        <f t="shared" si="167"/>
        <v/>
      </c>
      <c r="BU1038" t="str">
        <f t="shared" si="168"/>
        <v/>
      </c>
      <c r="CC1038" t="str">
        <f t="shared" si="169"/>
        <v/>
      </c>
    </row>
    <row r="1039" spans="9:81" x14ac:dyDescent="0.35">
      <c r="I1039" t="str">
        <f t="shared" si="160"/>
        <v/>
      </c>
      <c r="Q1039" t="str">
        <f t="shared" si="161"/>
        <v/>
      </c>
      <c r="Y1039" t="str">
        <f t="shared" si="162"/>
        <v/>
      </c>
      <c r="AG1039" t="str">
        <f t="shared" si="163"/>
        <v/>
      </c>
      <c r="AO1039" t="str">
        <f t="shared" si="164"/>
        <v/>
      </c>
      <c r="AW1039" t="str">
        <f t="shared" si="165"/>
        <v/>
      </c>
      <c r="BE1039" t="str">
        <f t="shared" si="166"/>
        <v/>
      </c>
      <c r="BM1039" t="str">
        <f t="shared" si="167"/>
        <v/>
      </c>
      <c r="BU1039" t="str">
        <f t="shared" si="168"/>
        <v/>
      </c>
      <c r="CC1039" t="str">
        <f t="shared" si="169"/>
        <v/>
      </c>
    </row>
    <row r="1040" spans="9:81" x14ac:dyDescent="0.35">
      <c r="I1040" t="str">
        <f t="shared" si="160"/>
        <v/>
      </c>
      <c r="Q1040" t="str">
        <f t="shared" si="161"/>
        <v/>
      </c>
      <c r="Y1040" t="str">
        <f t="shared" si="162"/>
        <v/>
      </c>
      <c r="AG1040" t="str">
        <f t="shared" si="163"/>
        <v/>
      </c>
      <c r="AO1040" t="str">
        <f t="shared" si="164"/>
        <v/>
      </c>
      <c r="AW1040" t="str">
        <f t="shared" si="165"/>
        <v/>
      </c>
      <c r="BE1040" t="str">
        <f t="shared" si="166"/>
        <v/>
      </c>
      <c r="BM1040" t="str">
        <f t="shared" si="167"/>
        <v/>
      </c>
      <c r="BU1040" t="str">
        <f t="shared" si="168"/>
        <v/>
      </c>
      <c r="CC1040" t="str">
        <f t="shared" si="169"/>
        <v/>
      </c>
    </row>
    <row r="1041" spans="9:81" x14ac:dyDescent="0.35">
      <c r="I1041" t="str">
        <f t="shared" si="160"/>
        <v/>
      </c>
      <c r="Q1041" t="str">
        <f t="shared" si="161"/>
        <v/>
      </c>
      <c r="Y1041" t="str">
        <f t="shared" si="162"/>
        <v/>
      </c>
      <c r="AG1041" t="str">
        <f t="shared" si="163"/>
        <v/>
      </c>
      <c r="AO1041" t="str">
        <f t="shared" si="164"/>
        <v/>
      </c>
      <c r="AW1041" t="str">
        <f t="shared" si="165"/>
        <v/>
      </c>
      <c r="BE1041" t="str">
        <f t="shared" si="166"/>
        <v/>
      </c>
      <c r="BM1041" t="str">
        <f t="shared" si="167"/>
        <v/>
      </c>
      <c r="BU1041" t="str">
        <f t="shared" si="168"/>
        <v/>
      </c>
      <c r="CC1041" t="str">
        <f t="shared" si="169"/>
        <v/>
      </c>
    </row>
    <row r="1042" spans="9:81" x14ac:dyDescent="0.35">
      <c r="I1042" t="str">
        <f t="shared" si="160"/>
        <v/>
      </c>
      <c r="Q1042" t="str">
        <f t="shared" si="161"/>
        <v/>
      </c>
      <c r="Y1042" t="str">
        <f t="shared" si="162"/>
        <v/>
      </c>
      <c r="AG1042" t="str">
        <f t="shared" si="163"/>
        <v/>
      </c>
      <c r="AO1042" t="str">
        <f t="shared" si="164"/>
        <v/>
      </c>
      <c r="AW1042" t="str">
        <f t="shared" si="165"/>
        <v/>
      </c>
      <c r="BE1042" t="str">
        <f t="shared" si="166"/>
        <v/>
      </c>
      <c r="BM1042" t="str">
        <f t="shared" si="167"/>
        <v/>
      </c>
      <c r="BU1042" t="str">
        <f t="shared" si="168"/>
        <v/>
      </c>
      <c r="CC1042" t="str">
        <f t="shared" si="169"/>
        <v/>
      </c>
    </row>
    <row r="1043" spans="9:81" x14ac:dyDescent="0.35">
      <c r="I1043" t="str">
        <f t="shared" si="160"/>
        <v/>
      </c>
      <c r="Q1043" t="str">
        <f t="shared" si="161"/>
        <v/>
      </c>
      <c r="Y1043" t="str">
        <f t="shared" si="162"/>
        <v/>
      </c>
      <c r="AG1043" t="str">
        <f t="shared" si="163"/>
        <v/>
      </c>
      <c r="AO1043" t="str">
        <f t="shared" si="164"/>
        <v/>
      </c>
      <c r="AW1043" t="str">
        <f t="shared" si="165"/>
        <v/>
      </c>
      <c r="BE1043" t="str">
        <f t="shared" si="166"/>
        <v/>
      </c>
      <c r="BM1043" t="str">
        <f t="shared" si="167"/>
        <v/>
      </c>
      <c r="BU1043" t="str">
        <f t="shared" si="168"/>
        <v/>
      </c>
      <c r="CC1043" t="str">
        <f t="shared" si="169"/>
        <v/>
      </c>
    </row>
    <row r="1044" spans="9:81" x14ac:dyDescent="0.35">
      <c r="I1044" t="str">
        <f t="shared" si="160"/>
        <v/>
      </c>
      <c r="Q1044" t="str">
        <f t="shared" si="161"/>
        <v/>
      </c>
      <c r="Y1044" t="str">
        <f t="shared" si="162"/>
        <v/>
      </c>
      <c r="AG1044" t="str">
        <f t="shared" si="163"/>
        <v/>
      </c>
      <c r="AO1044" t="str">
        <f t="shared" si="164"/>
        <v/>
      </c>
      <c r="AW1044" t="str">
        <f t="shared" si="165"/>
        <v/>
      </c>
      <c r="BE1044" t="str">
        <f t="shared" si="166"/>
        <v/>
      </c>
      <c r="BM1044" t="str">
        <f t="shared" si="167"/>
        <v/>
      </c>
      <c r="BU1044" t="str">
        <f t="shared" si="168"/>
        <v/>
      </c>
      <c r="CC1044" t="str">
        <f t="shared" si="169"/>
        <v/>
      </c>
    </row>
    <row r="1045" spans="9:81" x14ac:dyDescent="0.35">
      <c r="I1045" t="str">
        <f t="shared" si="160"/>
        <v/>
      </c>
      <c r="Q1045" t="str">
        <f t="shared" si="161"/>
        <v/>
      </c>
      <c r="Y1045" t="str">
        <f t="shared" si="162"/>
        <v/>
      </c>
      <c r="AG1045" t="str">
        <f t="shared" si="163"/>
        <v/>
      </c>
      <c r="AO1045" t="str">
        <f t="shared" si="164"/>
        <v/>
      </c>
      <c r="AW1045" t="str">
        <f t="shared" si="165"/>
        <v/>
      </c>
      <c r="BE1045" t="str">
        <f t="shared" si="166"/>
        <v/>
      </c>
      <c r="BM1045" t="str">
        <f t="shared" si="167"/>
        <v/>
      </c>
      <c r="BU1045" t="str">
        <f t="shared" si="168"/>
        <v/>
      </c>
      <c r="CC1045" t="str">
        <f t="shared" si="169"/>
        <v/>
      </c>
    </row>
    <row r="1046" spans="9:81" x14ac:dyDescent="0.35">
      <c r="I1046" t="str">
        <f t="shared" si="160"/>
        <v/>
      </c>
      <c r="Q1046" t="str">
        <f t="shared" si="161"/>
        <v/>
      </c>
      <c r="Y1046" t="str">
        <f t="shared" si="162"/>
        <v/>
      </c>
      <c r="AG1046" t="str">
        <f t="shared" si="163"/>
        <v/>
      </c>
      <c r="AO1046" t="str">
        <f t="shared" si="164"/>
        <v/>
      </c>
      <c r="AW1046" t="str">
        <f t="shared" si="165"/>
        <v/>
      </c>
      <c r="BE1046" t="str">
        <f t="shared" si="166"/>
        <v/>
      </c>
      <c r="BM1046" t="str">
        <f t="shared" si="167"/>
        <v/>
      </c>
      <c r="BU1046" t="str">
        <f t="shared" si="168"/>
        <v/>
      </c>
      <c r="CC1046" t="str">
        <f t="shared" si="169"/>
        <v/>
      </c>
    </row>
    <row r="1047" spans="9:81" x14ac:dyDescent="0.35">
      <c r="I1047" t="str">
        <f t="shared" si="160"/>
        <v/>
      </c>
      <c r="Q1047" t="str">
        <f t="shared" si="161"/>
        <v/>
      </c>
      <c r="Y1047" t="str">
        <f t="shared" si="162"/>
        <v/>
      </c>
      <c r="AG1047" t="str">
        <f t="shared" si="163"/>
        <v/>
      </c>
      <c r="AO1047" t="str">
        <f t="shared" si="164"/>
        <v/>
      </c>
      <c r="AW1047" t="str">
        <f t="shared" si="165"/>
        <v/>
      </c>
      <c r="BE1047" t="str">
        <f t="shared" si="166"/>
        <v/>
      </c>
      <c r="BM1047" t="str">
        <f t="shared" si="167"/>
        <v/>
      </c>
      <c r="BU1047" t="str">
        <f t="shared" si="168"/>
        <v/>
      </c>
      <c r="CC1047" t="str">
        <f t="shared" si="169"/>
        <v/>
      </c>
    </row>
    <row r="1048" spans="9:81" x14ac:dyDescent="0.35">
      <c r="I1048" t="str">
        <f t="shared" si="160"/>
        <v/>
      </c>
      <c r="Q1048" t="str">
        <f t="shared" si="161"/>
        <v/>
      </c>
      <c r="Y1048" t="str">
        <f t="shared" si="162"/>
        <v/>
      </c>
      <c r="AG1048" t="str">
        <f t="shared" si="163"/>
        <v/>
      </c>
      <c r="AO1048" t="str">
        <f t="shared" si="164"/>
        <v/>
      </c>
      <c r="AW1048" t="str">
        <f t="shared" si="165"/>
        <v/>
      </c>
      <c r="BE1048" t="str">
        <f t="shared" si="166"/>
        <v/>
      </c>
      <c r="BM1048" t="str">
        <f t="shared" si="167"/>
        <v/>
      </c>
      <c r="BU1048" t="str">
        <f t="shared" si="168"/>
        <v/>
      </c>
      <c r="CC1048" t="str">
        <f t="shared" si="169"/>
        <v/>
      </c>
    </row>
    <row r="1049" spans="9:81" x14ac:dyDescent="0.35">
      <c r="I1049" t="str">
        <f t="shared" si="160"/>
        <v/>
      </c>
      <c r="Q1049" t="str">
        <f t="shared" si="161"/>
        <v/>
      </c>
      <c r="Y1049" t="str">
        <f t="shared" si="162"/>
        <v/>
      </c>
      <c r="AG1049" t="str">
        <f t="shared" si="163"/>
        <v/>
      </c>
      <c r="AO1049" t="str">
        <f t="shared" si="164"/>
        <v/>
      </c>
      <c r="AW1049" t="str">
        <f t="shared" si="165"/>
        <v/>
      </c>
      <c r="BE1049" t="str">
        <f t="shared" si="166"/>
        <v/>
      </c>
      <c r="BM1049" t="str">
        <f t="shared" si="167"/>
        <v/>
      </c>
      <c r="BU1049" t="str">
        <f t="shared" si="168"/>
        <v/>
      </c>
      <c r="CC1049" t="str">
        <f t="shared" si="169"/>
        <v/>
      </c>
    </row>
    <row r="1050" spans="9:81" x14ac:dyDescent="0.35">
      <c r="I1050" t="str">
        <f t="shared" si="160"/>
        <v/>
      </c>
      <c r="Q1050" t="str">
        <f t="shared" si="161"/>
        <v/>
      </c>
      <c r="Y1050" t="str">
        <f t="shared" si="162"/>
        <v/>
      </c>
      <c r="AG1050" t="str">
        <f t="shared" si="163"/>
        <v/>
      </c>
      <c r="AO1050" t="str">
        <f t="shared" si="164"/>
        <v/>
      </c>
      <c r="AW1050" t="str">
        <f t="shared" si="165"/>
        <v/>
      </c>
      <c r="BE1050" t="str">
        <f t="shared" si="166"/>
        <v/>
      </c>
      <c r="BM1050" t="str">
        <f t="shared" si="167"/>
        <v/>
      </c>
      <c r="BU1050" t="str">
        <f t="shared" si="168"/>
        <v/>
      </c>
      <c r="CC1050" t="str">
        <f t="shared" si="169"/>
        <v/>
      </c>
    </row>
    <row r="1051" spans="9:81" x14ac:dyDescent="0.35">
      <c r="I1051" t="str">
        <f t="shared" si="160"/>
        <v/>
      </c>
      <c r="Q1051" t="str">
        <f t="shared" si="161"/>
        <v/>
      </c>
      <c r="Y1051" t="str">
        <f t="shared" si="162"/>
        <v/>
      </c>
      <c r="AG1051" t="str">
        <f t="shared" si="163"/>
        <v/>
      </c>
      <c r="AO1051" t="str">
        <f t="shared" si="164"/>
        <v/>
      </c>
      <c r="AW1051" t="str">
        <f t="shared" si="165"/>
        <v/>
      </c>
      <c r="BE1051" t="str">
        <f t="shared" si="166"/>
        <v/>
      </c>
      <c r="BM1051" t="str">
        <f t="shared" si="167"/>
        <v/>
      </c>
      <c r="BU1051" t="str">
        <f t="shared" si="168"/>
        <v/>
      </c>
      <c r="CC1051" t="str">
        <f t="shared" si="169"/>
        <v/>
      </c>
    </row>
    <row r="1052" spans="9:81" x14ac:dyDescent="0.35">
      <c r="I1052" t="str">
        <f t="shared" si="160"/>
        <v/>
      </c>
      <c r="Q1052" t="str">
        <f t="shared" si="161"/>
        <v/>
      </c>
      <c r="Y1052" t="str">
        <f t="shared" si="162"/>
        <v/>
      </c>
      <c r="AG1052" t="str">
        <f t="shared" si="163"/>
        <v/>
      </c>
      <c r="AO1052" t="str">
        <f t="shared" si="164"/>
        <v/>
      </c>
      <c r="AW1052" t="str">
        <f t="shared" si="165"/>
        <v/>
      </c>
      <c r="BE1052" t="str">
        <f t="shared" si="166"/>
        <v/>
      </c>
      <c r="BM1052" t="str">
        <f t="shared" si="167"/>
        <v/>
      </c>
      <c r="BU1052" t="str">
        <f t="shared" si="168"/>
        <v/>
      </c>
      <c r="CC1052" t="str">
        <f t="shared" si="169"/>
        <v/>
      </c>
    </row>
    <row r="1053" spans="9:81" x14ac:dyDescent="0.35">
      <c r="I1053" t="str">
        <f t="shared" si="160"/>
        <v/>
      </c>
      <c r="Q1053" t="str">
        <f t="shared" si="161"/>
        <v/>
      </c>
      <c r="Y1053" t="str">
        <f t="shared" si="162"/>
        <v/>
      </c>
      <c r="AG1053" t="str">
        <f t="shared" si="163"/>
        <v/>
      </c>
      <c r="AO1053" t="str">
        <f t="shared" si="164"/>
        <v/>
      </c>
      <c r="AW1053" t="str">
        <f t="shared" si="165"/>
        <v/>
      </c>
      <c r="BE1053" t="str">
        <f t="shared" si="166"/>
        <v/>
      </c>
      <c r="BM1053" t="str">
        <f t="shared" si="167"/>
        <v/>
      </c>
      <c r="BU1053" t="str">
        <f t="shared" si="168"/>
        <v/>
      </c>
      <c r="CC1053" t="str">
        <f t="shared" si="169"/>
        <v/>
      </c>
    </row>
    <row r="1054" spans="9:81" x14ac:dyDescent="0.35">
      <c r="I1054" t="str">
        <f t="shared" si="160"/>
        <v/>
      </c>
      <c r="Q1054" t="str">
        <f t="shared" si="161"/>
        <v/>
      </c>
      <c r="Y1054" t="str">
        <f t="shared" si="162"/>
        <v/>
      </c>
      <c r="AG1054" t="str">
        <f t="shared" si="163"/>
        <v/>
      </c>
      <c r="AO1054" t="str">
        <f t="shared" si="164"/>
        <v/>
      </c>
      <c r="AW1054" t="str">
        <f t="shared" si="165"/>
        <v/>
      </c>
      <c r="BE1054" t="str">
        <f t="shared" si="166"/>
        <v/>
      </c>
      <c r="BM1054" t="str">
        <f t="shared" si="167"/>
        <v/>
      </c>
      <c r="BU1054" t="str">
        <f t="shared" si="168"/>
        <v/>
      </c>
      <c r="CC1054" t="str">
        <f t="shared" si="169"/>
        <v/>
      </c>
    </row>
    <row r="1055" spans="9:81" x14ac:dyDescent="0.35">
      <c r="I1055" t="str">
        <f t="shared" si="160"/>
        <v/>
      </c>
      <c r="Q1055" t="str">
        <f t="shared" si="161"/>
        <v/>
      </c>
      <c r="Y1055" t="str">
        <f t="shared" si="162"/>
        <v/>
      </c>
      <c r="AG1055" t="str">
        <f t="shared" si="163"/>
        <v/>
      </c>
      <c r="AO1055" t="str">
        <f t="shared" si="164"/>
        <v/>
      </c>
      <c r="AW1055" t="str">
        <f t="shared" si="165"/>
        <v/>
      </c>
      <c r="BE1055" t="str">
        <f t="shared" si="166"/>
        <v/>
      </c>
      <c r="BM1055" t="str">
        <f t="shared" si="167"/>
        <v/>
      </c>
      <c r="BU1055" t="str">
        <f t="shared" si="168"/>
        <v/>
      </c>
      <c r="CC1055" t="str">
        <f t="shared" si="169"/>
        <v/>
      </c>
    </row>
    <row r="1056" spans="9:81" x14ac:dyDescent="0.35">
      <c r="I1056" t="str">
        <f t="shared" si="160"/>
        <v/>
      </c>
      <c r="Q1056" t="str">
        <f t="shared" si="161"/>
        <v/>
      </c>
      <c r="Y1056" t="str">
        <f t="shared" si="162"/>
        <v/>
      </c>
      <c r="AG1056" t="str">
        <f t="shared" si="163"/>
        <v/>
      </c>
      <c r="AO1056" t="str">
        <f t="shared" si="164"/>
        <v/>
      </c>
      <c r="AW1056" t="str">
        <f t="shared" si="165"/>
        <v/>
      </c>
      <c r="BE1056" t="str">
        <f t="shared" si="166"/>
        <v/>
      </c>
      <c r="BM1056" t="str">
        <f t="shared" si="167"/>
        <v/>
      </c>
      <c r="BU1056" t="str">
        <f t="shared" si="168"/>
        <v/>
      </c>
      <c r="CC1056" t="str">
        <f t="shared" si="169"/>
        <v/>
      </c>
    </row>
    <row r="1057" spans="9:81" x14ac:dyDescent="0.35">
      <c r="I1057" t="str">
        <f t="shared" si="160"/>
        <v/>
      </c>
      <c r="Q1057" t="str">
        <f t="shared" si="161"/>
        <v/>
      </c>
      <c r="Y1057" t="str">
        <f t="shared" si="162"/>
        <v/>
      </c>
      <c r="AG1057" t="str">
        <f t="shared" si="163"/>
        <v/>
      </c>
      <c r="AO1057" t="str">
        <f t="shared" si="164"/>
        <v/>
      </c>
      <c r="AW1057" t="str">
        <f t="shared" si="165"/>
        <v/>
      </c>
      <c r="BE1057" t="str">
        <f t="shared" si="166"/>
        <v/>
      </c>
      <c r="BM1057" t="str">
        <f t="shared" si="167"/>
        <v/>
      </c>
      <c r="BU1057" t="str">
        <f t="shared" si="168"/>
        <v/>
      </c>
      <c r="CC1057" t="str">
        <f t="shared" si="169"/>
        <v/>
      </c>
    </row>
    <row r="1058" spans="9:81" x14ac:dyDescent="0.35">
      <c r="I1058" t="str">
        <f t="shared" si="160"/>
        <v/>
      </c>
      <c r="Q1058" t="str">
        <f t="shared" si="161"/>
        <v/>
      </c>
      <c r="Y1058" t="str">
        <f t="shared" si="162"/>
        <v/>
      </c>
      <c r="AG1058" t="str">
        <f t="shared" si="163"/>
        <v/>
      </c>
      <c r="AO1058" t="str">
        <f t="shared" si="164"/>
        <v/>
      </c>
      <c r="AW1058" t="str">
        <f t="shared" si="165"/>
        <v/>
      </c>
      <c r="BE1058" t="str">
        <f t="shared" si="166"/>
        <v/>
      </c>
      <c r="BM1058" t="str">
        <f t="shared" si="167"/>
        <v/>
      </c>
      <c r="BU1058" t="str">
        <f t="shared" si="168"/>
        <v/>
      </c>
      <c r="CC1058" t="str">
        <f t="shared" si="169"/>
        <v/>
      </c>
    </row>
    <row r="1059" spans="9:81" x14ac:dyDescent="0.35">
      <c r="I1059" t="str">
        <f t="shared" si="160"/>
        <v/>
      </c>
      <c r="Q1059" t="str">
        <f t="shared" si="161"/>
        <v/>
      </c>
      <c r="Y1059" t="str">
        <f t="shared" si="162"/>
        <v/>
      </c>
      <c r="AG1059" t="str">
        <f t="shared" si="163"/>
        <v/>
      </c>
      <c r="AO1059" t="str">
        <f t="shared" si="164"/>
        <v/>
      </c>
      <c r="AW1059" t="str">
        <f t="shared" si="165"/>
        <v/>
      </c>
      <c r="BE1059" t="str">
        <f t="shared" si="166"/>
        <v/>
      </c>
      <c r="BM1059" t="str">
        <f t="shared" si="167"/>
        <v/>
      </c>
      <c r="BU1059" t="str">
        <f t="shared" si="168"/>
        <v/>
      </c>
      <c r="CC1059" t="str">
        <f t="shared" si="169"/>
        <v/>
      </c>
    </row>
    <row r="1060" spans="9:81" x14ac:dyDescent="0.35">
      <c r="I1060" t="str">
        <f t="shared" si="160"/>
        <v/>
      </c>
      <c r="Q1060" t="str">
        <f t="shared" si="161"/>
        <v/>
      </c>
      <c r="Y1060" t="str">
        <f t="shared" si="162"/>
        <v/>
      </c>
      <c r="AG1060" t="str">
        <f t="shared" si="163"/>
        <v/>
      </c>
      <c r="AO1060" t="str">
        <f t="shared" si="164"/>
        <v/>
      </c>
      <c r="AW1060" t="str">
        <f t="shared" si="165"/>
        <v/>
      </c>
      <c r="BE1060" t="str">
        <f t="shared" si="166"/>
        <v/>
      </c>
      <c r="BM1060" t="str">
        <f t="shared" si="167"/>
        <v/>
      </c>
      <c r="BU1060" t="str">
        <f t="shared" si="168"/>
        <v/>
      </c>
      <c r="CC1060" t="str">
        <f t="shared" si="169"/>
        <v/>
      </c>
    </row>
    <row r="1061" spans="9:81" x14ac:dyDescent="0.35">
      <c r="I1061" t="str">
        <f t="shared" si="160"/>
        <v/>
      </c>
      <c r="Q1061" t="str">
        <f t="shared" si="161"/>
        <v/>
      </c>
      <c r="Y1061" t="str">
        <f t="shared" si="162"/>
        <v/>
      </c>
      <c r="AG1061" t="str">
        <f t="shared" si="163"/>
        <v/>
      </c>
      <c r="AO1061" t="str">
        <f t="shared" si="164"/>
        <v/>
      </c>
      <c r="AW1061" t="str">
        <f t="shared" si="165"/>
        <v/>
      </c>
      <c r="BE1061" t="str">
        <f t="shared" si="166"/>
        <v/>
      </c>
      <c r="BM1061" t="str">
        <f t="shared" si="167"/>
        <v/>
      </c>
      <c r="BU1061" t="str">
        <f t="shared" si="168"/>
        <v/>
      </c>
      <c r="CC1061" t="str">
        <f t="shared" si="169"/>
        <v/>
      </c>
    </row>
    <row r="1062" spans="9:81" x14ac:dyDescent="0.35">
      <c r="I1062" t="str">
        <f t="shared" si="160"/>
        <v/>
      </c>
      <c r="Q1062" t="str">
        <f t="shared" si="161"/>
        <v/>
      </c>
      <c r="Y1062" t="str">
        <f t="shared" si="162"/>
        <v/>
      </c>
      <c r="AG1062" t="str">
        <f t="shared" si="163"/>
        <v/>
      </c>
      <c r="AO1062" t="str">
        <f t="shared" si="164"/>
        <v/>
      </c>
      <c r="AW1062" t="str">
        <f t="shared" si="165"/>
        <v/>
      </c>
      <c r="BE1062" t="str">
        <f t="shared" si="166"/>
        <v/>
      </c>
      <c r="BM1062" t="str">
        <f t="shared" si="167"/>
        <v/>
      </c>
      <c r="BU1062" t="str">
        <f t="shared" si="168"/>
        <v/>
      </c>
      <c r="CC1062" t="str">
        <f t="shared" si="169"/>
        <v/>
      </c>
    </row>
    <row r="1063" spans="9:81" x14ac:dyDescent="0.35">
      <c r="I1063" t="str">
        <f t="shared" si="160"/>
        <v/>
      </c>
      <c r="Q1063" t="str">
        <f t="shared" si="161"/>
        <v/>
      </c>
      <c r="Y1063" t="str">
        <f t="shared" si="162"/>
        <v/>
      </c>
      <c r="AG1063" t="str">
        <f t="shared" si="163"/>
        <v/>
      </c>
      <c r="AO1063" t="str">
        <f t="shared" si="164"/>
        <v/>
      </c>
      <c r="AW1063" t="str">
        <f t="shared" si="165"/>
        <v/>
      </c>
      <c r="BE1063" t="str">
        <f t="shared" si="166"/>
        <v/>
      </c>
      <c r="BM1063" t="str">
        <f t="shared" si="167"/>
        <v/>
      </c>
      <c r="BU1063" t="str">
        <f t="shared" si="168"/>
        <v/>
      </c>
      <c r="CC1063" t="str">
        <f t="shared" si="169"/>
        <v/>
      </c>
    </row>
    <row r="1064" spans="9:81" x14ac:dyDescent="0.35">
      <c r="I1064" t="str">
        <f t="shared" si="160"/>
        <v/>
      </c>
      <c r="Q1064" t="str">
        <f t="shared" si="161"/>
        <v/>
      </c>
      <c r="Y1064" t="str">
        <f t="shared" si="162"/>
        <v/>
      </c>
      <c r="AG1064" t="str">
        <f t="shared" si="163"/>
        <v/>
      </c>
      <c r="AO1064" t="str">
        <f t="shared" si="164"/>
        <v/>
      </c>
      <c r="AW1064" t="str">
        <f t="shared" si="165"/>
        <v/>
      </c>
      <c r="BE1064" t="str">
        <f t="shared" si="166"/>
        <v/>
      </c>
      <c r="BM1064" t="str">
        <f t="shared" si="167"/>
        <v/>
      </c>
      <c r="BU1064" t="str">
        <f t="shared" si="168"/>
        <v/>
      </c>
      <c r="CC1064" t="str">
        <f t="shared" si="169"/>
        <v/>
      </c>
    </row>
    <row r="1065" spans="9:81" x14ac:dyDescent="0.35">
      <c r="I1065" t="str">
        <f t="shared" si="160"/>
        <v/>
      </c>
      <c r="Q1065" t="str">
        <f t="shared" si="161"/>
        <v/>
      </c>
      <c r="Y1065" t="str">
        <f t="shared" si="162"/>
        <v/>
      </c>
      <c r="AG1065" t="str">
        <f t="shared" si="163"/>
        <v/>
      </c>
      <c r="AO1065" t="str">
        <f t="shared" si="164"/>
        <v/>
      </c>
      <c r="AW1065" t="str">
        <f t="shared" si="165"/>
        <v/>
      </c>
      <c r="BE1065" t="str">
        <f t="shared" si="166"/>
        <v/>
      </c>
      <c r="BM1065" t="str">
        <f t="shared" si="167"/>
        <v/>
      </c>
      <c r="BU1065" t="str">
        <f t="shared" si="168"/>
        <v/>
      </c>
      <c r="CC1065" t="str">
        <f t="shared" si="169"/>
        <v/>
      </c>
    </row>
    <row r="1066" spans="9:81" x14ac:dyDescent="0.35">
      <c r="I1066" t="str">
        <f t="shared" si="160"/>
        <v/>
      </c>
      <c r="Q1066" t="str">
        <f t="shared" si="161"/>
        <v/>
      </c>
      <c r="Y1066" t="str">
        <f t="shared" si="162"/>
        <v/>
      </c>
      <c r="AG1066" t="str">
        <f t="shared" si="163"/>
        <v/>
      </c>
      <c r="AO1066" t="str">
        <f t="shared" si="164"/>
        <v/>
      </c>
      <c r="AW1066" t="str">
        <f t="shared" si="165"/>
        <v/>
      </c>
      <c r="BE1066" t="str">
        <f t="shared" si="166"/>
        <v/>
      </c>
      <c r="BM1066" t="str">
        <f t="shared" si="167"/>
        <v/>
      </c>
      <c r="BU1066" t="str">
        <f t="shared" si="168"/>
        <v/>
      </c>
      <c r="CC1066" t="str">
        <f t="shared" si="169"/>
        <v/>
      </c>
    </row>
    <row r="1067" spans="9:81" x14ac:dyDescent="0.35">
      <c r="I1067" t="str">
        <f t="shared" si="160"/>
        <v/>
      </c>
      <c r="Q1067" t="str">
        <f t="shared" si="161"/>
        <v/>
      </c>
      <c r="Y1067" t="str">
        <f t="shared" si="162"/>
        <v/>
      </c>
      <c r="AG1067" t="str">
        <f t="shared" si="163"/>
        <v/>
      </c>
      <c r="AO1067" t="str">
        <f t="shared" si="164"/>
        <v/>
      </c>
      <c r="AW1067" t="str">
        <f t="shared" si="165"/>
        <v/>
      </c>
      <c r="BE1067" t="str">
        <f t="shared" si="166"/>
        <v/>
      </c>
      <c r="BM1067" t="str">
        <f t="shared" si="167"/>
        <v/>
      </c>
      <c r="BU1067" t="str">
        <f t="shared" si="168"/>
        <v/>
      </c>
      <c r="CC1067" t="str">
        <f t="shared" si="169"/>
        <v/>
      </c>
    </row>
    <row r="1068" spans="9:81" x14ac:dyDescent="0.35">
      <c r="I1068" t="str">
        <f t="shared" si="160"/>
        <v/>
      </c>
      <c r="Q1068" t="str">
        <f t="shared" si="161"/>
        <v/>
      </c>
      <c r="Y1068" t="str">
        <f t="shared" si="162"/>
        <v/>
      </c>
      <c r="AG1068" t="str">
        <f t="shared" si="163"/>
        <v/>
      </c>
      <c r="AO1068" t="str">
        <f t="shared" si="164"/>
        <v/>
      </c>
      <c r="AW1068" t="str">
        <f t="shared" si="165"/>
        <v/>
      </c>
      <c r="BE1068" t="str">
        <f t="shared" si="166"/>
        <v/>
      </c>
      <c r="BM1068" t="str">
        <f t="shared" si="167"/>
        <v/>
      </c>
      <c r="BU1068" t="str">
        <f t="shared" si="168"/>
        <v/>
      </c>
      <c r="CC1068" t="str">
        <f t="shared" si="169"/>
        <v/>
      </c>
    </row>
    <row r="1069" spans="9:81" x14ac:dyDescent="0.35">
      <c r="I1069" t="str">
        <f t="shared" si="160"/>
        <v/>
      </c>
      <c r="Q1069" t="str">
        <f t="shared" si="161"/>
        <v/>
      </c>
      <c r="Y1069" t="str">
        <f t="shared" si="162"/>
        <v/>
      </c>
      <c r="AG1069" t="str">
        <f t="shared" si="163"/>
        <v/>
      </c>
      <c r="AO1069" t="str">
        <f t="shared" si="164"/>
        <v/>
      </c>
      <c r="AW1069" t="str">
        <f t="shared" si="165"/>
        <v/>
      </c>
      <c r="BE1069" t="str">
        <f t="shared" si="166"/>
        <v/>
      </c>
      <c r="BM1069" t="str">
        <f t="shared" si="167"/>
        <v/>
      </c>
      <c r="BU1069" t="str">
        <f t="shared" si="168"/>
        <v/>
      </c>
      <c r="CC1069" t="str">
        <f t="shared" si="169"/>
        <v/>
      </c>
    </row>
    <row r="1070" spans="9:81" x14ac:dyDescent="0.35">
      <c r="I1070" t="str">
        <f t="shared" si="160"/>
        <v/>
      </c>
      <c r="Q1070" t="str">
        <f t="shared" si="161"/>
        <v/>
      </c>
      <c r="Y1070" t="str">
        <f t="shared" si="162"/>
        <v/>
      </c>
      <c r="AG1070" t="str">
        <f t="shared" si="163"/>
        <v/>
      </c>
      <c r="AO1070" t="str">
        <f t="shared" si="164"/>
        <v/>
      </c>
      <c r="AW1070" t="str">
        <f t="shared" si="165"/>
        <v/>
      </c>
      <c r="BE1070" t="str">
        <f t="shared" si="166"/>
        <v/>
      </c>
      <c r="BM1070" t="str">
        <f t="shared" si="167"/>
        <v/>
      </c>
      <c r="BU1070" t="str">
        <f t="shared" si="168"/>
        <v/>
      </c>
      <c r="CC1070" t="str">
        <f t="shared" si="169"/>
        <v/>
      </c>
    </row>
    <row r="1071" spans="9:81" x14ac:dyDescent="0.35">
      <c r="I1071" t="str">
        <f t="shared" si="160"/>
        <v/>
      </c>
      <c r="Q1071" t="str">
        <f t="shared" si="161"/>
        <v/>
      </c>
      <c r="Y1071" t="str">
        <f t="shared" si="162"/>
        <v/>
      </c>
      <c r="AG1071" t="str">
        <f t="shared" si="163"/>
        <v/>
      </c>
      <c r="AO1071" t="str">
        <f t="shared" si="164"/>
        <v/>
      </c>
      <c r="AW1071" t="str">
        <f t="shared" si="165"/>
        <v/>
      </c>
      <c r="BE1071" t="str">
        <f t="shared" si="166"/>
        <v/>
      </c>
      <c r="BM1071" t="str">
        <f t="shared" si="167"/>
        <v/>
      </c>
      <c r="BU1071" t="str">
        <f t="shared" si="168"/>
        <v/>
      </c>
      <c r="CC1071" t="str">
        <f t="shared" si="169"/>
        <v/>
      </c>
    </row>
    <row r="1072" spans="9:81" x14ac:dyDescent="0.35">
      <c r="I1072" t="str">
        <f t="shared" si="160"/>
        <v/>
      </c>
      <c r="Q1072" t="str">
        <f t="shared" si="161"/>
        <v/>
      </c>
      <c r="Y1072" t="str">
        <f t="shared" si="162"/>
        <v/>
      </c>
      <c r="AG1072" t="str">
        <f t="shared" si="163"/>
        <v/>
      </c>
      <c r="AO1072" t="str">
        <f t="shared" si="164"/>
        <v/>
      </c>
      <c r="AW1072" t="str">
        <f t="shared" si="165"/>
        <v/>
      </c>
      <c r="BE1072" t="str">
        <f t="shared" si="166"/>
        <v/>
      </c>
      <c r="BM1072" t="str">
        <f t="shared" si="167"/>
        <v/>
      </c>
      <c r="BU1072" t="str">
        <f t="shared" si="168"/>
        <v/>
      </c>
      <c r="CC1072" t="str">
        <f t="shared" si="169"/>
        <v/>
      </c>
    </row>
    <row r="1073" spans="9:81" x14ac:dyDescent="0.35">
      <c r="I1073" t="str">
        <f t="shared" si="160"/>
        <v/>
      </c>
      <c r="Q1073" t="str">
        <f t="shared" si="161"/>
        <v/>
      </c>
      <c r="Y1073" t="str">
        <f t="shared" si="162"/>
        <v/>
      </c>
      <c r="AG1073" t="str">
        <f t="shared" si="163"/>
        <v/>
      </c>
      <c r="AO1073" t="str">
        <f t="shared" si="164"/>
        <v/>
      </c>
      <c r="AW1073" t="str">
        <f t="shared" si="165"/>
        <v/>
      </c>
      <c r="BE1073" t="str">
        <f t="shared" si="166"/>
        <v/>
      </c>
      <c r="BM1073" t="str">
        <f t="shared" si="167"/>
        <v/>
      </c>
      <c r="BU1073" t="str">
        <f t="shared" si="168"/>
        <v/>
      </c>
      <c r="CC1073" t="str">
        <f t="shared" si="169"/>
        <v/>
      </c>
    </row>
    <row r="1074" spans="9:81" x14ac:dyDescent="0.35">
      <c r="I1074" t="str">
        <f t="shared" si="160"/>
        <v/>
      </c>
      <c r="Q1074" t="str">
        <f t="shared" si="161"/>
        <v/>
      </c>
      <c r="Y1074" t="str">
        <f t="shared" si="162"/>
        <v/>
      </c>
      <c r="AG1074" t="str">
        <f t="shared" si="163"/>
        <v/>
      </c>
      <c r="AO1074" t="str">
        <f t="shared" si="164"/>
        <v/>
      </c>
      <c r="AW1074" t="str">
        <f t="shared" si="165"/>
        <v/>
      </c>
      <c r="BE1074" t="str">
        <f t="shared" si="166"/>
        <v/>
      </c>
      <c r="BM1074" t="str">
        <f t="shared" si="167"/>
        <v/>
      </c>
      <c r="BU1074" t="str">
        <f t="shared" si="168"/>
        <v/>
      </c>
      <c r="CC1074" t="str">
        <f t="shared" si="169"/>
        <v/>
      </c>
    </row>
    <row r="1075" spans="9:81" x14ac:dyDescent="0.35">
      <c r="I1075" t="str">
        <f t="shared" si="160"/>
        <v/>
      </c>
      <c r="Q1075" t="str">
        <f t="shared" si="161"/>
        <v/>
      </c>
      <c r="Y1075" t="str">
        <f t="shared" si="162"/>
        <v/>
      </c>
      <c r="AG1075" t="str">
        <f t="shared" si="163"/>
        <v/>
      </c>
      <c r="AO1075" t="str">
        <f t="shared" si="164"/>
        <v/>
      </c>
      <c r="AW1075" t="str">
        <f t="shared" si="165"/>
        <v/>
      </c>
      <c r="BE1075" t="str">
        <f t="shared" si="166"/>
        <v/>
      </c>
      <c r="BM1075" t="str">
        <f t="shared" si="167"/>
        <v/>
      </c>
      <c r="BU1075" t="str">
        <f t="shared" si="168"/>
        <v/>
      </c>
      <c r="CC1075" t="str">
        <f t="shared" si="169"/>
        <v/>
      </c>
    </row>
    <row r="1076" spans="9:81" x14ac:dyDescent="0.35">
      <c r="I1076" t="str">
        <f t="shared" si="160"/>
        <v/>
      </c>
      <c r="Q1076" t="str">
        <f t="shared" si="161"/>
        <v/>
      </c>
      <c r="Y1076" t="str">
        <f t="shared" si="162"/>
        <v/>
      </c>
      <c r="AG1076" t="str">
        <f t="shared" si="163"/>
        <v/>
      </c>
      <c r="AO1076" t="str">
        <f t="shared" si="164"/>
        <v/>
      </c>
      <c r="AW1076" t="str">
        <f t="shared" si="165"/>
        <v/>
      </c>
      <c r="BE1076" t="str">
        <f t="shared" si="166"/>
        <v/>
      </c>
      <c r="BM1076" t="str">
        <f t="shared" si="167"/>
        <v/>
      </c>
      <c r="BU1076" t="str">
        <f t="shared" si="168"/>
        <v/>
      </c>
      <c r="CC1076" t="str">
        <f t="shared" si="169"/>
        <v/>
      </c>
    </row>
    <row r="1077" spans="9:81" x14ac:dyDescent="0.35">
      <c r="I1077" t="str">
        <f t="shared" si="160"/>
        <v/>
      </c>
      <c r="Q1077" t="str">
        <f t="shared" si="161"/>
        <v/>
      </c>
      <c r="Y1077" t="str">
        <f t="shared" si="162"/>
        <v/>
      </c>
      <c r="AG1077" t="str">
        <f t="shared" si="163"/>
        <v/>
      </c>
      <c r="AO1077" t="str">
        <f t="shared" si="164"/>
        <v/>
      </c>
      <c r="AW1077" t="str">
        <f t="shared" si="165"/>
        <v/>
      </c>
      <c r="BE1077" t="str">
        <f t="shared" si="166"/>
        <v/>
      </c>
      <c r="BM1077" t="str">
        <f t="shared" si="167"/>
        <v/>
      </c>
      <c r="BU1077" t="str">
        <f t="shared" si="168"/>
        <v/>
      </c>
      <c r="CC1077" t="str">
        <f t="shared" si="169"/>
        <v/>
      </c>
    </row>
    <row r="1078" spans="9:81" x14ac:dyDescent="0.35">
      <c r="I1078" t="str">
        <f t="shared" si="160"/>
        <v/>
      </c>
      <c r="Q1078" t="str">
        <f t="shared" si="161"/>
        <v/>
      </c>
      <c r="Y1078" t="str">
        <f t="shared" si="162"/>
        <v/>
      </c>
      <c r="AG1078" t="str">
        <f t="shared" si="163"/>
        <v/>
      </c>
      <c r="AO1078" t="str">
        <f t="shared" si="164"/>
        <v/>
      </c>
      <c r="AW1078" t="str">
        <f t="shared" si="165"/>
        <v/>
      </c>
      <c r="BE1078" t="str">
        <f t="shared" si="166"/>
        <v/>
      </c>
      <c r="BM1078" t="str">
        <f t="shared" si="167"/>
        <v/>
      </c>
      <c r="BU1078" t="str">
        <f t="shared" si="168"/>
        <v/>
      </c>
      <c r="CC1078" t="str">
        <f t="shared" si="169"/>
        <v/>
      </c>
    </row>
    <row r="1079" spans="9:81" x14ac:dyDescent="0.35">
      <c r="I1079" t="str">
        <f t="shared" si="160"/>
        <v/>
      </c>
      <c r="Q1079" t="str">
        <f t="shared" si="161"/>
        <v/>
      </c>
      <c r="Y1079" t="str">
        <f t="shared" si="162"/>
        <v/>
      </c>
      <c r="AG1079" t="str">
        <f t="shared" si="163"/>
        <v/>
      </c>
      <c r="AO1079" t="str">
        <f t="shared" si="164"/>
        <v/>
      </c>
      <c r="AW1079" t="str">
        <f t="shared" si="165"/>
        <v/>
      </c>
      <c r="BE1079" t="str">
        <f t="shared" si="166"/>
        <v/>
      </c>
      <c r="BM1079" t="str">
        <f t="shared" si="167"/>
        <v/>
      </c>
      <c r="BU1079" t="str">
        <f t="shared" si="168"/>
        <v/>
      </c>
      <c r="CC1079" t="str">
        <f t="shared" si="169"/>
        <v/>
      </c>
    </row>
    <row r="1080" spans="9:81" x14ac:dyDescent="0.35">
      <c r="I1080" t="str">
        <f t="shared" si="160"/>
        <v/>
      </c>
      <c r="Q1080" t="str">
        <f t="shared" si="161"/>
        <v/>
      </c>
      <c r="Y1080" t="str">
        <f t="shared" si="162"/>
        <v/>
      </c>
      <c r="AG1080" t="str">
        <f t="shared" si="163"/>
        <v/>
      </c>
      <c r="AO1080" t="str">
        <f t="shared" si="164"/>
        <v/>
      </c>
      <c r="AW1080" t="str">
        <f t="shared" si="165"/>
        <v/>
      </c>
      <c r="BE1080" t="str">
        <f t="shared" si="166"/>
        <v/>
      </c>
      <c r="BM1080" t="str">
        <f t="shared" si="167"/>
        <v/>
      </c>
      <c r="BU1080" t="str">
        <f t="shared" si="168"/>
        <v/>
      </c>
      <c r="CC1080" t="str">
        <f t="shared" si="169"/>
        <v/>
      </c>
    </row>
    <row r="1081" spans="9:81" x14ac:dyDescent="0.35">
      <c r="I1081" t="str">
        <f t="shared" si="160"/>
        <v/>
      </c>
      <c r="Q1081" t="str">
        <f t="shared" si="161"/>
        <v/>
      </c>
      <c r="Y1081" t="str">
        <f t="shared" si="162"/>
        <v/>
      </c>
      <c r="AG1081" t="str">
        <f t="shared" si="163"/>
        <v/>
      </c>
      <c r="AO1081" t="str">
        <f t="shared" si="164"/>
        <v/>
      </c>
      <c r="AW1081" t="str">
        <f t="shared" si="165"/>
        <v/>
      </c>
      <c r="BE1081" t="str">
        <f t="shared" si="166"/>
        <v/>
      </c>
      <c r="BM1081" t="str">
        <f t="shared" si="167"/>
        <v/>
      </c>
      <c r="BU1081" t="str">
        <f t="shared" si="168"/>
        <v/>
      </c>
      <c r="CC1081" t="str">
        <f t="shared" si="169"/>
        <v/>
      </c>
    </row>
    <row r="1082" spans="9:81" x14ac:dyDescent="0.35">
      <c r="I1082" t="str">
        <f t="shared" si="160"/>
        <v/>
      </c>
      <c r="Q1082" t="str">
        <f t="shared" si="161"/>
        <v/>
      </c>
      <c r="Y1082" t="str">
        <f t="shared" si="162"/>
        <v/>
      </c>
      <c r="AG1082" t="str">
        <f t="shared" si="163"/>
        <v/>
      </c>
      <c r="AO1082" t="str">
        <f t="shared" si="164"/>
        <v/>
      </c>
      <c r="AW1082" t="str">
        <f t="shared" si="165"/>
        <v/>
      </c>
      <c r="BE1082" t="str">
        <f t="shared" si="166"/>
        <v/>
      </c>
      <c r="BM1082" t="str">
        <f t="shared" si="167"/>
        <v/>
      </c>
      <c r="BU1082" t="str">
        <f t="shared" si="168"/>
        <v/>
      </c>
      <c r="CC1082" t="str">
        <f t="shared" si="169"/>
        <v/>
      </c>
    </row>
    <row r="1083" spans="9:81" x14ac:dyDescent="0.35">
      <c r="I1083" t="str">
        <f t="shared" si="160"/>
        <v/>
      </c>
      <c r="Q1083" t="str">
        <f t="shared" si="161"/>
        <v/>
      </c>
      <c r="Y1083" t="str">
        <f t="shared" si="162"/>
        <v/>
      </c>
      <c r="AG1083" t="str">
        <f t="shared" si="163"/>
        <v/>
      </c>
      <c r="AO1083" t="str">
        <f t="shared" si="164"/>
        <v/>
      </c>
      <c r="AW1083" t="str">
        <f t="shared" si="165"/>
        <v/>
      </c>
      <c r="BE1083" t="str">
        <f t="shared" si="166"/>
        <v/>
      </c>
      <c r="BM1083" t="str">
        <f t="shared" si="167"/>
        <v/>
      </c>
      <c r="BU1083" t="str">
        <f t="shared" si="168"/>
        <v/>
      </c>
      <c r="CC1083" t="str">
        <f t="shared" si="169"/>
        <v/>
      </c>
    </row>
    <row r="1084" spans="9:81" x14ac:dyDescent="0.35">
      <c r="I1084" t="str">
        <f t="shared" si="160"/>
        <v/>
      </c>
      <c r="Q1084" t="str">
        <f t="shared" si="161"/>
        <v/>
      </c>
      <c r="Y1084" t="str">
        <f t="shared" si="162"/>
        <v/>
      </c>
      <c r="AG1084" t="str">
        <f t="shared" si="163"/>
        <v/>
      </c>
      <c r="AO1084" t="str">
        <f t="shared" si="164"/>
        <v/>
      </c>
      <c r="AW1084" t="str">
        <f t="shared" si="165"/>
        <v/>
      </c>
      <c r="BE1084" t="str">
        <f t="shared" si="166"/>
        <v/>
      </c>
      <c r="BM1084" t="str">
        <f t="shared" si="167"/>
        <v/>
      </c>
      <c r="BU1084" t="str">
        <f t="shared" si="168"/>
        <v/>
      </c>
      <c r="CC1084" t="str">
        <f t="shared" si="169"/>
        <v/>
      </c>
    </row>
    <row r="1085" spans="9:81" x14ac:dyDescent="0.35">
      <c r="I1085" t="str">
        <f t="shared" si="160"/>
        <v/>
      </c>
      <c r="Q1085" t="str">
        <f t="shared" si="161"/>
        <v/>
      </c>
      <c r="Y1085" t="str">
        <f t="shared" si="162"/>
        <v/>
      </c>
      <c r="AG1085" t="str">
        <f t="shared" si="163"/>
        <v/>
      </c>
      <c r="AO1085" t="str">
        <f t="shared" si="164"/>
        <v/>
      </c>
      <c r="AW1085" t="str">
        <f t="shared" si="165"/>
        <v/>
      </c>
      <c r="BE1085" t="str">
        <f t="shared" si="166"/>
        <v/>
      </c>
      <c r="BM1085" t="str">
        <f t="shared" si="167"/>
        <v/>
      </c>
      <c r="BU1085" t="str">
        <f t="shared" si="168"/>
        <v/>
      </c>
      <c r="CC1085" t="str">
        <f t="shared" si="169"/>
        <v/>
      </c>
    </row>
    <row r="1086" spans="9:81" x14ac:dyDescent="0.35">
      <c r="I1086" t="str">
        <f t="shared" si="160"/>
        <v/>
      </c>
      <c r="Q1086" t="str">
        <f t="shared" si="161"/>
        <v/>
      </c>
      <c r="Y1086" t="str">
        <f t="shared" si="162"/>
        <v/>
      </c>
      <c r="AG1086" t="str">
        <f t="shared" si="163"/>
        <v/>
      </c>
      <c r="AO1086" t="str">
        <f t="shared" si="164"/>
        <v/>
      </c>
      <c r="AW1086" t="str">
        <f t="shared" si="165"/>
        <v/>
      </c>
      <c r="BE1086" t="str">
        <f t="shared" si="166"/>
        <v/>
      </c>
      <c r="BM1086" t="str">
        <f t="shared" si="167"/>
        <v/>
      </c>
      <c r="BU1086" t="str">
        <f t="shared" si="168"/>
        <v/>
      </c>
      <c r="CC1086" t="str">
        <f t="shared" si="169"/>
        <v/>
      </c>
    </row>
    <row r="1087" spans="9:81" x14ac:dyDescent="0.35">
      <c r="I1087" t="str">
        <f t="shared" si="160"/>
        <v/>
      </c>
      <c r="Q1087" t="str">
        <f t="shared" si="161"/>
        <v/>
      </c>
      <c r="Y1087" t="str">
        <f t="shared" si="162"/>
        <v/>
      </c>
      <c r="AG1087" t="str">
        <f t="shared" si="163"/>
        <v/>
      </c>
      <c r="AO1087" t="str">
        <f t="shared" si="164"/>
        <v/>
      </c>
      <c r="AW1087" t="str">
        <f t="shared" si="165"/>
        <v/>
      </c>
      <c r="BE1087" t="str">
        <f t="shared" si="166"/>
        <v/>
      </c>
      <c r="BM1087" t="str">
        <f t="shared" si="167"/>
        <v/>
      </c>
      <c r="BU1087" t="str">
        <f t="shared" si="168"/>
        <v/>
      </c>
      <c r="CC1087" t="str">
        <f t="shared" si="169"/>
        <v/>
      </c>
    </row>
    <row r="1088" spans="9:81" x14ac:dyDescent="0.35">
      <c r="I1088" t="str">
        <f t="shared" si="160"/>
        <v/>
      </c>
      <c r="Q1088" t="str">
        <f t="shared" si="161"/>
        <v/>
      </c>
      <c r="Y1088" t="str">
        <f t="shared" si="162"/>
        <v/>
      </c>
      <c r="AG1088" t="str">
        <f t="shared" si="163"/>
        <v/>
      </c>
      <c r="AO1088" t="str">
        <f t="shared" si="164"/>
        <v/>
      </c>
      <c r="AW1088" t="str">
        <f t="shared" si="165"/>
        <v/>
      </c>
      <c r="BE1088" t="str">
        <f t="shared" si="166"/>
        <v/>
      </c>
      <c r="BM1088" t="str">
        <f t="shared" si="167"/>
        <v/>
      </c>
      <c r="BU1088" t="str">
        <f t="shared" si="168"/>
        <v/>
      </c>
      <c r="CC1088" t="str">
        <f t="shared" si="169"/>
        <v/>
      </c>
    </row>
    <row r="1089" spans="9:81" x14ac:dyDescent="0.35">
      <c r="I1089" t="str">
        <f t="shared" si="160"/>
        <v/>
      </c>
      <c r="Q1089" t="str">
        <f t="shared" si="161"/>
        <v/>
      </c>
      <c r="Y1089" t="str">
        <f t="shared" si="162"/>
        <v/>
      </c>
      <c r="AG1089" t="str">
        <f t="shared" si="163"/>
        <v/>
      </c>
      <c r="AO1089" t="str">
        <f t="shared" si="164"/>
        <v/>
      </c>
      <c r="AW1089" t="str">
        <f t="shared" si="165"/>
        <v/>
      </c>
      <c r="BE1089" t="str">
        <f t="shared" si="166"/>
        <v/>
      </c>
      <c r="BM1089" t="str">
        <f t="shared" si="167"/>
        <v/>
      </c>
      <c r="BU1089" t="str">
        <f t="shared" si="168"/>
        <v/>
      </c>
      <c r="CC1089" t="str">
        <f t="shared" si="169"/>
        <v/>
      </c>
    </row>
    <row r="1090" spans="9:81" x14ac:dyDescent="0.35">
      <c r="I1090" t="str">
        <f t="shared" si="160"/>
        <v/>
      </c>
      <c r="Q1090" t="str">
        <f t="shared" si="161"/>
        <v/>
      </c>
      <c r="Y1090" t="str">
        <f t="shared" si="162"/>
        <v/>
      </c>
      <c r="AG1090" t="str">
        <f t="shared" si="163"/>
        <v/>
      </c>
      <c r="AO1090" t="str">
        <f t="shared" si="164"/>
        <v/>
      </c>
      <c r="AW1090" t="str">
        <f t="shared" si="165"/>
        <v/>
      </c>
      <c r="BE1090" t="str">
        <f t="shared" si="166"/>
        <v/>
      </c>
      <c r="BM1090" t="str">
        <f t="shared" si="167"/>
        <v/>
      </c>
      <c r="BU1090" t="str">
        <f t="shared" si="168"/>
        <v/>
      </c>
      <c r="CC1090" t="str">
        <f t="shared" si="169"/>
        <v/>
      </c>
    </row>
    <row r="1091" spans="9:81" x14ac:dyDescent="0.35">
      <c r="I1091" t="str">
        <f t="shared" ref="I1091:I1154" si="170">IF(H1092="","",H1091/H1092-1)</f>
        <v/>
      </c>
      <c r="Q1091" t="str">
        <f t="shared" ref="Q1091:Q1154" si="171">IF(P1092="","",P1091/P1092-1)</f>
        <v/>
      </c>
      <c r="Y1091" t="str">
        <f t="shared" ref="Y1091:Y1154" si="172">IF(X1092="","",X1091/X1092-1)</f>
        <v/>
      </c>
      <c r="AG1091" t="str">
        <f t="shared" ref="AG1091:AG1154" si="173">IF(AF1092="","",AF1091/AF1092-1)</f>
        <v/>
      </c>
      <c r="AO1091" t="str">
        <f t="shared" ref="AO1091:AO1154" si="174">IF(AN1092="","",AN1091/AN1092-1)</f>
        <v/>
      </c>
      <c r="AW1091" t="str">
        <f t="shared" ref="AW1091:AW1154" si="175">IF(AV1092="","",AV1091/AV1092-1)</f>
        <v/>
      </c>
      <c r="BE1091" t="str">
        <f t="shared" ref="BE1091:BE1154" si="176">IF(BD1092="","",BD1091/BD1092-1)</f>
        <v/>
      </c>
      <c r="BM1091" t="str">
        <f t="shared" ref="BM1091:BM1154" si="177">IF(BL1092="","",BL1091/BL1092-1)</f>
        <v/>
      </c>
      <c r="BU1091" t="str">
        <f t="shared" ref="BU1091:BU1154" si="178">IF(BT1092="","",BT1091/BT1092-1)</f>
        <v/>
      </c>
      <c r="CC1091" t="str">
        <f t="shared" ref="CC1091:CC1154" si="179">IF(CB1092="","",CB1091/CB1092-1)</f>
        <v/>
      </c>
    </row>
    <row r="1092" spans="9:81" x14ac:dyDescent="0.35">
      <c r="I1092" t="str">
        <f t="shared" si="170"/>
        <v/>
      </c>
      <c r="Q1092" t="str">
        <f t="shared" si="171"/>
        <v/>
      </c>
      <c r="Y1092" t="str">
        <f t="shared" si="172"/>
        <v/>
      </c>
      <c r="AG1092" t="str">
        <f t="shared" si="173"/>
        <v/>
      </c>
      <c r="AO1092" t="str">
        <f t="shared" si="174"/>
        <v/>
      </c>
      <c r="AW1092" t="str">
        <f t="shared" si="175"/>
        <v/>
      </c>
      <c r="BE1092" t="str">
        <f t="shared" si="176"/>
        <v/>
      </c>
      <c r="BM1092" t="str">
        <f t="shared" si="177"/>
        <v/>
      </c>
      <c r="BU1092" t="str">
        <f t="shared" si="178"/>
        <v/>
      </c>
      <c r="CC1092" t="str">
        <f t="shared" si="179"/>
        <v/>
      </c>
    </row>
    <row r="1093" spans="9:81" x14ac:dyDescent="0.35">
      <c r="I1093" t="str">
        <f t="shared" si="170"/>
        <v/>
      </c>
      <c r="Q1093" t="str">
        <f t="shared" si="171"/>
        <v/>
      </c>
      <c r="Y1093" t="str">
        <f t="shared" si="172"/>
        <v/>
      </c>
      <c r="AG1093" t="str">
        <f t="shared" si="173"/>
        <v/>
      </c>
      <c r="AO1093" t="str">
        <f t="shared" si="174"/>
        <v/>
      </c>
      <c r="AW1093" t="str">
        <f t="shared" si="175"/>
        <v/>
      </c>
      <c r="BE1093" t="str">
        <f t="shared" si="176"/>
        <v/>
      </c>
      <c r="BM1093" t="str">
        <f t="shared" si="177"/>
        <v/>
      </c>
      <c r="BU1093" t="str">
        <f t="shared" si="178"/>
        <v/>
      </c>
      <c r="CC1093" t="str">
        <f t="shared" si="179"/>
        <v/>
      </c>
    </row>
    <row r="1094" spans="9:81" x14ac:dyDescent="0.35">
      <c r="I1094" t="str">
        <f t="shared" si="170"/>
        <v/>
      </c>
      <c r="Q1094" t="str">
        <f t="shared" si="171"/>
        <v/>
      </c>
      <c r="Y1094" t="str">
        <f t="shared" si="172"/>
        <v/>
      </c>
      <c r="AG1094" t="str">
        <f t="shared" si="173"/>
        <v/>
      </c>
      <c r="AO1094" t="str">
        <f t="shared" si="174"/>
        <v/>
      </c>
      <c r="AW1094" t="str">
        <f t="shared" si="175"/>
        <v/>
      </c>
      <c r="BE1094" t="str">
        <f t="shared" si="176"/>
        <v/>
      </c>
      <c r="BM1094" t="str">
        <f t="shared" si="177"/>
        <v/>
      </c>
      <c r="BU1094" t="str">
        <f t="shared" si="178"/>
        <v/>
      </c>
      <c r="CC1094" t="str">
        <f t="shared" si="179"/>
        <v/>
      </c>
    </row>
    <row r="1095" spans="9:81" x14ac:dyDescent="0.35">
      <c r="I1095" t="str">
        <f t="shared" si="170"/>
        <v/>
      </c>
      <c r="Q1095" t="str">
        <f t="shared" si="171"/>
        <v/>
      </c>
      <c r="Y1095" t="str">
        <f t="shared" si="172"/>
        <v/>
      </c>
      <c r="AG1095" t="str">
        <f t="shared" si="173"/>
        <v/>
      </c>
      <c r="AO1095" t="str">
        <f t="shared" si="174"/>
        <v/>
      </c>
      <c r="AW1095" t="str">
        <f t="shared" si="175"/>
        <v/>
      </c>
      <c r="BE1095" t="str">
        <f t="shared" si="176"/>
        <v/>
      </c>
      <c r="BM1095" t="str">
        <f t="shared" si="177"/>
        <v/>
      </c>
      <c r="BU1095" t="str">
        <f t="shared" si="178"/>
        <v/>
      </c>
      <c r="CC1095" t="str">
        <f t="shared" si="179"/>
        <v/>
      </c>
    </row>
    <row r="1096" spans="9:81" x14ac:dyDescent="0.35">
      <c r="I1096" t="str">
        <f t="shared" si="170"/>
        <v/>
      </c>
      <c r="Q1096" t="str">
        <f t="shared" si="171"/>
        <v/>
      </c>
      <c r="Y1096" t="str">
        <f t="shared" si="172"/>
        <v/>
      </c>
      <c r="AG1096" t="str">
        <f t="shared" si="173"/>
        <v/>
      </c>
      <c r="AO1096" t="str">
        <f t="shared" si="174"/>
        <v/>
      </c>
      <c r="AW1096" t="str">
        <f t="shared" si="175"/>
        <v/>
      </c>
      <c r="BE1096" t="str">
        <f t="shared" si="176"/>
        <v/>
      </c>
      <c r="BM1096" t="str">
        <f t="shared" si="177"/>
        <v/>
      </c>
      <c r="BU1096" t="str">
        <f t="shared" si="178"/>
        <v/>
      </c>
      <c r="CC1096" t="str">
        <f t="shared" si="179"/>
        <v/>
      </c>
    </row>
    <row r="1097" spans="9:81" x14ac:dyDescent="0.35">
      <c r="I1097" t="str">
        <f t="shared" si="170"/>
        <v/>
      </c>
      <c r="Q1097" t="str">
        <f t="shared" si="171"/>
        <v/>
      </c>
      <c r="Y1097" t="str">
        <f t="shared" si="172"/>
        <v/>
      </c>
      <c r="AG1097" t="str">
        <f t="shared" si="173"/>
        <v/>
      </c>
      <c r="AO1097" t="str">
        <f t="shared" si="174"/>
        <v/>
      </c>
      <c r="AW1097" t="str">
        <f t="shared" si="175"/>
        <v/>
      </c>
      <c r="BE1097" t="str">
        <f t="shared" si="176"/>
        <v/>
      </c>
      <c r="BM1097" t="str">
        <f t="shared" si="177"/>
        <v/>
      </c>
      <c r="BU1097" t="str">
        <f t="shared" si="178"/>
        <v/>
      </c>
      <c r="CC1097" t="str">
        <f t="shared" si="179"/>
        <v/>
      </c>
    </row>
    <row r="1098" spans="9:81" x14ac:dyDescent="0.35">
      <c r="I1098" t="str">
        <f t="shared" si="170"/>
        <v/>
      </c>
      <c r="Q1098" t="str">
        <f t="shared" si="171"/>
        <v/>
      </c>
      <c r="Y1098" t="str">
        <f t="shared" si="172"/>
        <v/>
      </c>
      <c r="AG1098" t="str">
        <f t="shared" si="173"/>
        <v/>
      </c>
      <c r="AO1098" t="str">
        <f t="shared" si="174"/>
        <v/>
      </c>
      <c r="AW1098" t="str">
        <f t="shared" si="175"/>
        <v/>
      </c>
      <c r="BE1098" t="str">
        <f t="shared" si="176"/>
        <v/>
      </c>
      <c r="BM1098" t="str">
        <f t="shared" si="177"/>
        <v/>
      </c>
      <c r="BU1098" t="str">
        <f t="shared" si="178"/>
        <v/>
      </c>
      <c r="CC1098" t="str">
        <f t="shared" si="179"/>
        <v/>
      </c>
    </row>
    <row r="1099" spans="9:81" x14ac:dyDescent="0.35">
      <c r="I1099" t="str">
        <f t="shared" si="170"/>
        <v/>
      </c>
      <c r="Q1099" t="str">
        <f t="shared" si="171"/>
        <v/>
      </c>
      <c r="Y1099" t="str">
        <f t="shared" si="172"/>
        <v/>
      </c>
      <c r="AG1099" t="str">
        <f t="shared" si="173"/>
        <v/>
      </c>
      <c r="AO1099" t="str">
        <f t="shared" si="174"/>
        <v/>
      </c>
      <c r="AW1099" t="str">
        <f t="shared" si="175"/>
        <v/>
      </c>
      <c r="BE1099" t="str">
        <f t="shared" si="176"/>
        <v/>
      </c>
      <c r="BM1099" t="str">
        <f t="shared" si="177"/>
        <v/>
      </c>
      <c r="BU1099" t="str">
        <f t="shared" si="178"/>
        <v/>
      </c>
      <c r="CC1099" t="str">
        <f t="shared" si="179"/>
        <v/>
      </c>
    </row>
    <row r="1100" spans="9:81" x14ac:dyDescent="0.35">
      <c r="I1100" t="str">
        <f t="shared" si="170"/>
        <v/>
      </c>
      <c r="Q1100" t="str">
        <f t="shared" si="171"/>
        <v/>
      </c>
      <c r="Y1100" t="str">
        <f t="shared" si="172"/>
        <v/>
      </c>
      <c r="AG1100" t="str">
        <f t="shared" si="173"/>
        <v/>
      </c>
      <c r="AO1100" t="str">
        <f t="shared" si="174"/>
        <v/>
      </c>
      <c r="AW1100" t="str">
        <f t="shared" si="175"/>
        <v/>
      </c>
      <c r="BE1100" t="str">
        <f t="shared" si="176"/>
        <v/>
      </c>
      <c r="BM1100" t="str">
        <f t="shared" si="177"/>
        <v/>
      </c>
      <c r="BU1100" t="str">
        <f t="shared" si="178"/>
        <v/>
      </c>
      <c r="CC1100" t="str">
        <f t="shared" si="179"/>
        <v/>
      </c>
    </row>
    <row r="1101" spans="9:81" x14ac:dyDescent="0.35">
      <c r="I1101" t="str">
        <f t="shared" si="170"/>
        <v/>
      </c>
      <c r="Q1101" t="str">
        <f t="shared" si="171"/>
        <v/>
      </c>
      <c r="Y1101" t="str">
        <f t="shared" si="172"/>
        <v/>
      </c>
      <c r="AG1101" t="str">
        <f t="shared" si="173"/>
        <v/>
      </c>
      <c r="AO1101" t="str">
        <f t="shared" si="174"/>
        <v/>
      </c>
      <c r="AW1101" t="str">
        <f t="shared" si="175"/>
        <v/>
      </c>
      <c r="BE1101" t="str">
        <f t="shared" si="176"/>
        <v/>
      </c>
      <c r="BM1101" t="str">
        <f t="shared" si="177"/>
        <v/>
      </c>
      <c r="BU1101" t="str">
        <f t="shared" si="178"/>
        <v/>
      </c>
      <c r="CC1101" t="str">
        <f t="shared" si="179"/>
        <v/>
      </c>
    </row>
    <row r="1102" spans="9:81" x14ac:dyDescent="0.35">
      <c r="I1102" t="str">
        <f t="shared" si="170"/>
        <v/>
      </c>
      <c r="Q1102" t="str">
        <f t="shared" si="171"/>
        <v/>
      </c>
      <c r="Y1102" t="str">
        <f t="shared" si="172"/>
        <v/>
      </c>
      <c r="AG1102" t="str">
        <f t="shared" si="173"/>
        <v/>
      </c>
      <c r="AO1102" t="str">
        <f t="shared" si="174"/>
        <v/>
      </c>
      <c r="AW1102" t="str">
        <f t="shared" si="175"/>
        <v/>
      </c>
      <c r="BE1102" t="str">
        <f t="shared" si="176"/>
        <v/>
      </c>
      <c r="BM1102" t="str">
        <f t="shared" si="177"/>
        <v/>
      </c>
      <c r="BU1102" t="str">
        <f t="shared" si="178"/>
        <v/>
      </c>
      <c r="CC1102" t="str">
        <f t="shared" si="179"/>
        <v/>
      </c>
    </row>
    <row r="1103" spans="9:81" x14ac:dyDescent="0.35">
      <c r="I1103" t="str">
        <f t="shared" si="170"/>
        <v/>
      </c>
      <c r="Q1103" t="str">
        <f t="shared" si="171"/>
        <v/>
      </c>
      <c r="Y1103" t="str">
        <f t="shared" si="172"/>
        <v/>
      </c>
      <c r="AG1103" t="str">
        <f t="shared" si="173"/>
        <v/>
      </c>
      <c r="AO1103" t="str">
        <f t="shared" si="174"/>
        <v/>
      </c>
      <c r="AW1103" t="str">
        <f t="shared" si="175"/>
        <v/>
      </c>
      <c r="BE1103" t="str">
        <f t="shared" si="176"/>
        <v/>
      </c>
      <c r="BM1103" t="str">
        <f t="shared" si="177"/>
        <v/>
      </c>
      <c r="BU1103" t="str">
        <f t="shared" si="178"/>
        <v/>
      </c>
      <c r="CC1103" t="str">
        <f t="shared" si="179"/>
        <v/>
      </c>
    </row>
    <row r="1104" spans="9:81" x14ac:dyDescent="0.35">
      <c r="I1104" t="str">
        <f t="shared" si="170"/>
        <v/>
      </c>
      <c r="Q1104" t="str">
        <f t="shared" si="171"/>
        <v/>
      </c>
      <c r="Y1104" t="str">
        <f t="shared" si="172"/>
        <v/>
      </c>
      <c r="AG1104" t="str">
        <f t="shared" si="173"/>
        <v/>
      </c>
      <c r="AO1104" t="str">
        <f t="shared" si="174"/>
        <v/>
      </c>
      <c r="AW1104" t="str">
        <f t="shared" si="175"/>
        <v/>
      </c>
      <c r="BE1104" t="str">
        <f t="shared" si="176"/>
        <v/>
      </c>
      <c r="BM1104" t="str">
        <f t="shared" si="177"/>
        <v/>
      </c>
      <c r="BU1104" t="str">
        <f t="shared" si="178"/>
        <v/>
      </c>
      <c r="CC1104" t="str">
        <f t="shared" si="179"/>
        <v/>
      </c>
    </row>
    <row r="1105" spans="9:81" x14ac:dyDescent="0.35">
      <c r="I1105" t="str">
        <f t="shared" si="170"/>
        <v/>
      </c>
      <c r="Q1105" t="str">
        <f t="shared" si="171"/>
        <v/>
      </c>
      <c r="Y1105" t="str">
        <f t="shared" si="172"/>
        <v/>
      </c>
      <c r="AG1105" t="str">
        <f t="shared" si="173"/>
        <v/>
      </c>
      <c r="AO1105" t="str">
        <f t="shared" si="174"/>
        <v/>
      </c>
      <c r="AW1105" t="str">
        <f t="shared" si="175"/>
        <v/>
      </c>
      <c r="BE1105" t="str">
        <f t="shared" si="176"/>
        <v/>
      </c>
      <c r="BM1105" t="str">
        <f t="shared" si="177"/>
        <v/>
      </c>
      <c r="BU1105" t="str">
        <f t="shared" si="178"/>
        <v/>
      </c>
      <c r="CC1105" t="str">
        <f t="shared" si="179"/>
        <v/>
      </c>
    </row>
    <row r="1106" spans="9:81" x14ac:dyDescent="0.35">
      <c r="I1106" t="str">
        <f t="shared" si="170"/>
        <v/>
      </c>
      <c r="Q1106" t="str">
        <f t="shared" si="171"/>
        <v/>
      </c>
      <c r="Y1106" t="str">
        <f t="shared" si="172"/>
        <v/>
      </c>
      <c r="AG1106" t="str">
        <f t="shared" si="173"/>
        <v/>
      </c>
      <c r="AO1106" t="str">
        <f t="shared" si="174"/>
        <v/>
      </c>
      <c r="AW1106" t="str">
        <f t="shared" si="175"/>
        <v/>
      </c>
      <c r="BE1106" t="str">
        <f t="shared" si="176"/>
        <v/>
      </c>
      <c r="BM1106" t="str">
        <f t="shared" si="177"/>
        <v/>
      </c>
      <c r="BU1106" t="str">
        <f t="shared" si="178"/>
        <v/>
      </c>
      <c r="CC1106" t="str">
        <f t="shared" si="179"/>
        <v/>
      </c>
    </row>
    <row r="1107" spans="9:81" x14ac:dyDescent="0.35">
      <c r="I1107" t="str">
        <f t="shared" si="170"/>
        <v/>
      </c>
      <c r="Q1107" t="str">
        <f t="shared" si="171"/>
        <v/>
      </c>
      <c r="Y1107" t="str">
        <f t="shared" si="172"/>
        <v/>
      </c>
      <c r="AG1107" t="str">
        <f t="shared" si="173"/>
        <v/>
      </c>
      <c r="AO1107" t="str">
        <f t="shared" si="174"/>
        <v/>
      </c>
      <c r="AW1107" t="str">
        <f t="shared" si="175"/>
        <v/>
      </c>
      <c r="BE1107" t="str">
        <f t="shared" si="176"/>
        <v/>
      </c>
      <c r="BM1107" t="str">
        <f t="shared" si="177"/>
        <v/>
      </c>
      <c r="BU1107" t="str">
        <f t="shared" si="178"/>
        <v/>
      </c>
      <c r="CC1107" t="str">
        <f t="shared" si="179"/>
        <v/>
      </c>
    </row>
    <row r="1108" spans="9:81" x14ac:dyDescent="0.35">
      <c r="I1108" t="str">
        <f t="shared" si="170"/>
        <v/>
      </c>
      <c r="Q1108" t="str">
        <f t="shared" si="171"/>
        <v/>
      </c>
      <c r="Y1108" t="str">
        <f t="shared" si="172"/>
        <v/>
      </c>
      <c r="AG1108" t="str">
        <f t="shared" si="173"/>
        <v/>
      </c>
      <c r="AO1108" t="str">
        <f t="shared" si="174"/>
        <v/>
      </c>
      <c r="AW1108" t="str">
        <f t="shared" si="175"/>
        <v/>
      </c>
      <c r="BE1108" t="str">
        <f t="shared" si="176"/>
        <v/>
      </c>
      <c r="BM1108" t="str">
        <f t="shared" si="177"/>
        <v/>
      </c>
      <c r="BU1108" t="str">
        <f t="shared" si="178"/>
        <v/>
      </c>
      <c r="CC1108" t="str">
        <f t="shared" si="179"/>
        <v/>
      </c>
    </row>
    <row r="1109" spans="9:81" x14ac:dyDescent="0.35">
      <c r="I1109" t="str">
        <f t="shared" si="170"/>
        <v/>
      </c>
      <c r="Q1109" t="str">
        <f t="shared" si="171"/>
        <v/>
      </c>
      <c r="Y1109" t="str">
        <f t="shared" si="172"/>
        <v/>
      </c>
      <c r="AG1109" t="str">
        <f t="shared" si="173"/>
        <v/>
      </c>
      <c r="AO1109" t="str">
        <f t="shared" si="174"/>
        <v/>
      </c>
      <c r="AW1109" t="str">
        <f t="shared" si="175"/>
        <v/>
      </c>
      <c r="BE1109" t="str">
        <f t="shared" si="176"/>
        <v/>
      </c>
      <c r="BM1109" t="str">
        <f t="shared" si="177"/>
        <v/>
      </c>
      <c r="BU1109" t="str">
        <f t="shared" si="178"/>
        <v/>
      </c>
      <c r="CC1109" t="str">
        <f t="shared" si="179"/>
        <v/>
      </c>
    </row>
    <row r="1110" spans="9:81" x14ac:dyDescent="0.35">
      <c r="I1110" t="str">
        <f t="shared" si="170"/>
        <v/>
      </c>
      <c r="Q1110" t="str">
        <f t="shared" si="171"/>
        <v/>
      </c>
      <c r="Y1110" t="str">
        <f t="shared" si="172"/>
        <v/>
      </c>
      <c r="AG1110" t="str">
        <f t="shared" si="173"/>
        <v/>
      </c>
      <c r="AO1110" t="str">
        <f t="shared" si="174"/>
        <v/>
      </c>
      <c r="AW1110" t="str">
        <f t="shared" si="175"/>
        <v/>
      </c>
      <c r="BE1110" t="str">
        <f t="shared" si="176"/>
        <v/>
      </c>
      <c r="BM1110" t="str">
        <f t="shared" si="177"/>
        <v/>
      </c>
      <c r="BU1110" t="str">
        <f t="shared" si="178"/>
        <v/>
      </c>
      <c r="CC1110" t="str">
        <f t="shared" si="179"/>
        <v/>
      </c>
    </row>
    <row r="1111" spans="9:81" x14ac:dyDescent="0.35">
      <c r="I1111" t="str">
        <f t="shared" si="170"/>
        <v/>
      </c>
      <c r="Q1111" t="str">
        <f t="shared" si="171"/>
        <v/>
      </c>
      <c r="Y1111" t="str">
        <f t="shared" si="172"/>
        <v/>
      </c>
      <c r="AG1111" t="str">
        <f t="shared" si="173"/>
        <v/>
      </c>
      <c r="AO1111" t="str">
        <f t="shared" si="174"/>
        <v/>
      </c>
      <c r="AW1111" t="str">
        <f t="shared" si="175"/>
        <v/>
      </c>
      <c r="BE1111" t="str">
        <f t="shared" si="176"/>
        <v/>
      </c>
      <c r="BM1111" t="str">
        <f t="shared" si="177"/>
        <v/>
      </c>
      <c r="BU1111" t="str">
        <f t="shared" si="178"/>
        <v/>
      </c>
      <c r="CC1111" t="str">
        <f t="shared" si="179"/>
        <v/>
      </c>
    </row>
    <row r="1112" spans="9:81" x14ac:dyDescent="0.35">
      <c r="I1112" t="str">
        <f t="shared" si="170"/>
        <v/>
      </c>
      <c r="Q1112" t="str">
        <f t="shared" si="171"/>
        <v/>
      </c>
      <c r="Y1112" t="str">
        <f t="shared" si="172"/>
        <v/>
      </c>
      <c r="AG1112" t="str">
        <f t="shared" si="173"/>
        <v/>
      </c>
      <c r="AO1112" t="str">
        <f t="shared" si="174"/>
        <v/>
      </c>
      <c r="AW1112" t="str">
        <f t="shared" si="175"/>
        <v/>
      </c>
      <c r="BE1112" t="str">
        <f t="shared" si="176"/>
        <v/>
      </c>
      <c r="BM1112" t="str">
        <f t="shared" si="177"/>
        <v/>
      </c>
      <c r="BU1112" t="str">
        <f t="shared" si="178"/>
        <v/>
      </c>
      <c r="CC1112" t="str">
        <f t="shared" si="179"/>
        <v/>
      </c>
    </row>
    <row r="1113" spans="9:81" x14ac:dyDescent="0.35">
      <c r="I1113" t="str">
        <f t="shared" si="170"/>
        <v/>
      </c>
      <c r="Q1113" t="str">
        <f t="shared" si="171"/>
        <v/>
      </c>
      <c r="Y1113" t="str">
        <f t="shared" si="172"/>
        <v/>
      </c>
      <c r="AG1113" t="str">
        <f t="shared" si="173"/>
        <v/>
      </c>
      <c r="AO1113" t="str">
        <f t="shared" si="174"/>
        <v/>
      </c>
      <c r="AW1113" t="str">
        <f t="shared" si="175"/>
        <v/>
      </c>
      <c r="BE1113" t="str">
        <f t="shared" si="176"/>
        <v/>
      </c>
      <c r="BM1113" t="str">
        <f t="shared" si="177"/>
        <v/>
      </c>
      <c r="BU1113" t="str">
        <f t="shared" si="178"/>
        <v/>
      </c>
      <c r="CC1113" t="str">
        <f t="shared" si="179"/>
        <v/>
      </c>
    </row>
    <row r="1114" spans="9:81" x14ac:dyDescent="0.35">
      <c r="I1114" t="str">
        <f t="shared" si="170"/>
        <v/>
      </c>
      <c r="Q1114" t="str">
        <f t="shared" si="171"/>
        <v/>
      </c>
      <c r="Y1114" t="str">
        <f t="shared" si="172"/>
        <v/>
      </c>
      <c r="AG1114" t="str">
        <f t="shared" si="173"/>
        <v/>
      </c>
      <c r="AO1114" t="str">
        <f t="shared" si="174"/>
        <v/>
      </c>
      <c r="AW1114" t="str">
        <f t="shared" si="175"/>
        <v/>
      </c>
      <c r="BE1114" t="str">
        <f t="shared" si="176"/>
        <v/>
      </c>
      <c r="BM1114" t="str">
        <f t="shared" si="177"/>
        <v/>
      </c>
      <c r="BU1114" t="str">
        <f t="shared" si="178"/>
        <v/>
      </c>
      <c r="CC1114" t="str">
        <f t="shared" si="179"/>
        <v/>
      </c>
    </row>
    <row r="1115" spans="9:81" x14ac:dyDescent="0.35">
      <c r="I1115" t="str">
        <f t="shared" si="170"/>
        <v/>
      </c>
      <c r="Q1115" t="str">
        <f t="shared" si="171"/>
        <v/>
      </c>
      <c r="Y1115" t="str">
        <f t="shared" si="172"/>
        <v/>
      </c>
      <c r="AG1115" t="str">
        <f t="shared" si="173"/>
        <v/>
      </c>
      <c r="AO1115" t="str">
        <f t="shared" si="174"/>
        <v/>
      </c>
      <c r="AW1115" t="str">
        <f t="shared" si="175"/>
        <v/>
      </c>
      <c r="BE1115" t="str">
        <f t="shared" si="176"/>
        <v/>
      </c>
      <c r="BM1115" t="str">
        <f t="shared" si="177"/>
        <v/>
      </c>
      <c r="BU1115" t="str">
        <f t="shared" si="178"/>
        <v/>
      </c>
      <c r="CC1115" t="str">
        <f t="shared" si="179"/>
        <v/>
      </c>
    </row>
    <row r="1116" spans="9:81" x14ac:dyDescent="0.35">
      <c r="I1116" t="str">
        <f t="shared" si="170"/>
        <v/>
      </c>
      <c r="Q1116" t="str">
        <f t="shared" si="171"/>
        <v/>
      </c>
      <c r="Y1116" t="str">
        <f t="shared" si="172"/>
        <v/>
      </c>
      <c r="AG1116" t="str">
        <f t="shared" si="173"/>
        <v/>
      </c>
      <c r="AO1116" t="str">
        <f t="shared" si="174"/>
        <v/>
      </c>
      <c r="AW1116" t="str">
        <f t="shared" si="175"/>
        <v/>
      </c>
      <c r="BE1116" t="str">
        <f t="shared" si="176"/>
        <v/>
      </c>
      <c r="BM1116" t="str">
        <f t="shared" si="177"/>
        <v/>
      </c>
      <c r="BU1116" t="str">
        <f t="shared" si="178"/>
        <v/>
      </c>
      <c r="CC1116" t="str">
        <f t="shared" si="179"/>
        <v/>
      </c>
    </row>
    <row r="1117" spans="9:81" x14ac:dyDescent="0.35">
      <c r="I1117" t="str">
        <f t="shared" si="170"/>
        <v/>
      </c>
      <c r="Q1117" t="str">
        <f t="shared" si="171"/>
        <v/>
      </c>
      <c r="Y1117" t="str">
        <f t="shared" si="172"/>
        <v/>
      </c>
      <c r="AG1117" t="str">
        <f t="shared" si="173"/>
        <v/>
      </c>
      <c r="AO1117" t="str">
        <f t="shared" si="174"/>
        <v/>
      </c>
      <c r="AW1117" t="str">
        <f t="shared" si="175"/>
        <v/>
      </c>
      <c r="BE1117" t="str">
        <f t="shared" si="176"/>
        <v/>
      </c>
      <c r="BM1117" t="str">
        <f t="shared" si="177"/>
        <v/>
      </c>
      <c r="BU1117" t="str">
        <f t="shared" si="178"/>
        <v/>
      </c>
      <c r="CC1117" t="str">
        <f t="shared" si="179"/>
        <v/>
      </c>
    </row>
    <row r="1118" spans="9:81" x14ac:dyDescent="0.35">
      <c r="I1118" t="str">
        <f t="shared" si="170"/>
        <v/>
      </c>
      <c r="Q1118" t="str">
        <f t="shared" si="171"/>
        <v/>
      </c>
      <c r="Y1118" t="str">
        <f t="shared" si="172"/>
        <v/>
      </c>
      <c r="AG1118" t="str">
        <f t="shared" si="173"/>
        <v/>
      </c>
      <c r="AO1118" t="str">
        <f t="shared" si="174"/>
        <v/>
      </c>
      <c r="AW1118" t="str">
        <f t="shared" si="175"/>
        <v/>
      </c>
      <c r="BE1118" t="str">
        <f t="shared" si="176"/>
        <v/>
      </c>
      <c r="BM1118" t="str">
        <f t="shared" si="177"/>
        <v/>
      </c>
      <c r="BU1118" t="str">
        <f t="shared" si="178"/>
        <v/>
      </c>
      <c r="CC1118" t="str">
        <f t="shared" si="179"/>
        <v/>
      </c>
    </row>
    <row r="1119" spans="9:81" x14ac:dyDescent="0.35">
      <c r="I1119" t="str">
        <f t="shared" si="170"/>
        <v/>
      </c>
      <c r="Q1119" t="str">
        <f t="shared" si="171"/>
        <v/>
      </c>
      <c r="Y1119" t="str">
        <f t="shared" si="172"/>
        <v/>
      </c>
      <c r="AG1119" t="str">
        <f t="shared" si="173"/>
        <v/>
      </c>
      <c r="AO1119" t="str">
        <f t="shared" si="174"/>
        <v/>
      </c>
      <c r="AW1119" t="str">
        <f t="shared" si="175"/>
        <v/>
      </c>
      <c r="BE1119" t="str">
        <f t="shared" si="176"/>
        <v/>
      </c>
      <c r="BM1119" t="str">
        <f t="shared" si="177"/>
        <v/>
      </c>
      <c r="BU1119" t="str">
        <f t="shared" si="178"/>
        <v/>
      </c>
      <c r="CC1119" t="str">
        <f t="shared" si="179"/>
        <v/>
      </c>
    </row>
    <row r="1120" spans="9:81" x14ac:dyDescent="0.35">
      <c r="I1120" t="str">
        <f t="shared" si="170"/>
        <v/>
      </c>
      <c r="Q1120" t="str">
        <f t="shared" si="171"/>
        <v/>
      </c>
      <c r="Y1120" t="str">
        <f t="shared" si="172"/>
        <v/>
      </c>
      <c r="AG1120" t="str">
        <f t="shared" si="173"/>
        <v/>
      </c>
      <c r="AO1120" t="str">
        <f t="shared" si="174"/>
        <v/>
      </c>
      <c r="AW1120" t="str">
        <f t="shared" si="175"/>
        <v/>
      </c>
      <c r="BE1120" t="str">
        <f t="shared" si="176"/>
        <v/>
      </c>
      <c r="BM1120" t="str">
        <f t="shared" si="177"/>
        <v/>
      </c>
      <c r="BU1120" t="str">
        <f t="shared" si="178"/>
        <v/>
      </c>
      <c r="CC1120" t="str">
        <f t="shared" si="179"/>
        <v/>
      </c>
    </row>
    <row r="1121" spans="9:81" x14ac:dyDescent="0.35">
      <c r="I1121" t="str">
        <f t="shared" si="170"/>
        <v/>
      </c>
      <c r="Q1121" t="str">
        <f t="shared" si="171"/>
        <v/>
      </c>
      <c r="Y1121" t="str">
        <f t="shared" si="172"/>
        <v/>
      </c>
      <c r="AG1121" t="str">
        <f t="shared" si="173"/>
        <v/>
      </c>
      <c r="AO1121" t="str">
        <f t="shared" si="174"/>
        <v/>
      </c>
      <c r="AW1121" t="str">
        <f t="shared" si="175"/>
        <v/>
      </c>
      <c r="BE1121" t="str">
        <f t="shared" si="176"/>
        <v/>
      </c>
      <c r="BM1121" t="str">
        <f t="shared" si="177"/>
        <v/>
      </c>
      <c r="BU1121" t="str">
        <f t="shared" si="178"/>
        <v/>
      </c>
      <c r="CC1121" t="str">
        <f t="shared" si="179"/>
        <v/>
      </c>
    </row>
    <row r="1122" spans="9:81" x14ac:dyDescent="0.35">
      <c r="I1122" t="str">
        <f t="shared" si="170"/>
        <v/>
      </c>
      <c r="Q1122" t="str">
        <f t="shared" si="171"/>
        <v/>
      </c>
      <c r="Y1122" t="str">
        <f t="shared" si="172"/>
        <v/>
      </c>
      <c r="AG1122" t="str">
        <f t="shared" si="173"/>
        <v/>
      </c>
      <c r="AO1122" t="str">
        <f t="shared" si="174"/>
        <v/>
      </c>
      <c r="AW1122" t="str">
        <f t="shared" si="175"/>
        <v/>
      </c>
      <c r="BE1122" t="str">
        <f t="shared" si="176"/>
        <v/>
      </c>
      <c r="BM1122" t="str">
        <f t="shared" si="177"/>
        <v/>
      </c>
      <c r="BU1122" t="str">
        <f t="shared" si="178"/>
        <v/>
      </c>
      <c r="CC1122" t="str">
        <f t="shared" si="179"/>
        <v/>
      </c>
    </row>
    <row r="1123" spans="9:81" x14ac:dyDescent="0.35">
      <c r="I1123" t="str">
        <f t="shared" si="170"/>
        <v/>
      </c>
      <c r="Q1123" t="str">
        <f t="shared" si="171"/>
        <v/>
      </c>
      <c r="Y1123" t="str">
        <f t="shared" si="172"/>
        <v/>
      </c>
      <c r="AG1123" t="str">
        <f t="shared" si="173"/>
        <v/>
      </c>
      <c r="AO1123" t="str">
        <f t="shared" si="174"/>
        <v/>
      </c>
      <c r="AW1123" t="str">
        <f t="shared" si="175"/>
        <v/>
      </c>
      <c r="BE1123" t="str">
        <f t="shared" si="176"/>
        <v/>
      </c>
      <c r="BM1123" t="str">
        <f t="shared" si="177"/>
        <v/>
      </c>
      <c r="BU1123" t="str">
        <f t="shared" si="178"/>
        <v/>
      </c>
      <c r="CC1123" t="str">
        <f t="shared" si="179"/>
        <v/>
      </c>
    </row>
    <row r="1124" spans="9:81" x14ac:dyDescent="0.35">
      <c r="I1124" t="str">
        <f t="shared" si="170"/>
        <v/>
      </c>
      <c r="Q1124" t="str">
        <f t="shared" si="171"/>
        <v/>
      </c>
      <c r="Y1124" t="str">
        <f t="shared" si="172"/>
        <v/>
      </c>
      <c r="AG1124" t="str">
        <f t="shared" si="173"/>
        <v/>
      </c>
      <c r="AO1124" t="str">
        <f t="shared" si="174"/>
        <v/>
      </c>
      <c r="AW1124" t="str">
        <f t="shared" si="175"/>
        <v/>
      </c>
      <c r="BE1124" t="str">
        <f t="shared" si="176"/>
        <v/>
      </c>
      <c r="BM1124" t="str">
        <f t="shared" si="177"/>
        <v/>
      </c>
      <c r="BU1124" t="str">
        <f t="shared" si="178"/>
        <v/>
      </c>
      <c r="CC1124" t="str">
        <f t="shared" si="179"/>
        <v/>
      </c>
    </row>
    <row r="1125" spans="9:81" x14ac:dyDescent="0.35">
      <c r="I1125" t="str">
        <f t="shared" si="170"/>
        <v/>
      </c>
      <c r="Q1125" t="str">
        <f t="shared" si="171"/>
        <v/>
      </c>
      <c r="Y1125" t="str">
        <f t="shared" si="172"/>
        <v/>
      </c>
      <c r="AG1125" t="str">
        <f t="shared" si="173"/>
        <v/>
      </c>
      <c r="AO1125" t="str">
        <f t="shared" si="174"/>
        <v/>
      </c>
      <c r="AW1125" t="str">
        <f t="shared" si="175"/>
        <v/>
      </c>
      <c r="BE1125" t="str">
        <f t="shared" si="176"/>
        <v/>
      </c>
      <c r="BM1125" t="str">
        <f t="shared" si="177"/>
        <v/>
      </c>
      <c r="BU1125" t="str">
        <f t="shared" si="178"/>
        <v/>
      </c>
      <c r="CC1125" t="str">
        <f t="shared" si="179"/>
        <v/>
      </c>
    </row>
    <row r="1126" spans="9:81" x14ac:dyDescent="0.35">
      <c r="I1126" t="str">
        <f t="shared" si="170"/>
        <v/>
      </c>
      <c r="Q1126" t="str">
        <f t="shared" si="171"/>
        <v/>
      </c>
      <c r="Y1126" t="str">
        <f t="shared" si="172"/>
        <v/>
      </c>
      <c r="AG1126" t="str">
        <f t="shared" si="173"/>
        <v/>
      </c>
      <c r="AO1126" t="str">
        <f t="shared" si="174"/>
        <v/>
      </c>
      <c r="AW1126" t="str">
        <f t="shared" si="175"/>
        <v/>
      </c>
      <c r="BE1126" t="str">
        <f t="shared" si="176"/>
        <v/>
      </c>
      <c r="BM1126" t="str">
        <f t="shared" si="177"/>
        <v/>
      </c>
      <c r="BU1126" t="str">
        <f t="shared" si="178"/>
        <v/>
      </c>
      <c r="CC1126" t="str">
        <f t="shared" si="179"/>
        <v/>
      </c>
    </row>
    <row r="1127" spans="9:81" x14ac:dyDescent="0.35">
      <c r="I1127" t="str">
        <f t="shared" si="170"/>
        <v/>
      </c>
      <c r="Q1127" t="str">
        <f t="shared" si="171"/>
        <v/>
      </c>
      <c r="Y1127" t="str">
        <f t="shared" si="172"/>
        <v/>
      </c>
      <c r="AG1127" t="str">
        <f t="shared" si="173"/>
        <v/>
      </c>
      <c r="AO1127" t="str">
        <f t="shared" si="174"/>
        <v/>
      </c>
      <c r="AW1127" t="str">
        <f t="shared" si="175"/>
        <v/>
      </c>
      <c r="BE1127" t="str">
        <f t="shared" si="176"/>
        <v/>
      </c>
      <c r="BM1127" t="str">
        <f t="shared" si="177"/>
        <v/>
      </c>
      <c r="BU1127" t="str">
        <f t="shared" si="178"/>
        <v/>
      </c>
      <c r="CC1127" t="str">
        <f t="shared" si="179"/>
        <v/>
      </c>
    </row>
    <row r="1128" spans="9:81" x14ac:dyDescent="0.35">
      <c r="I1128" t="str">
        <f t="shared" si="170"/>
        <v/>
      </c>
      <c r="Q1128" t="str">
        <f t="shared" si="171"/>
        <v/>
      </c>
      <c r="Y1128" t="str">
        <f t="shared" si="172"/>
        <v/>
      </c>
      <c r="AG1128" t="str">
        <f t="shared" si="173"/>
        <v/>
      </c>
      <c r="AO1128" t="str">
        <f t="shared" si="174"/>
        <v/>
      </c>
      <c r="AW1128" t="str">
        <f t="shared" si="175"/>
        <v/>
      </c>
      <c r="BE1128" t="str">
        <f t="shared" si="176"/>
        <v/>
      </c>
      <c r="BM1128" t="str">
        <f t="shared" si="177"/>
        <v/>
      </c>
      <c r="BU1128" t="str">
        <f t="shared" si="178"/>
        <v/>
      </c>
      <c r="CC1128" t="str">
        <f t="shared" si="179"/>
        <v/>
      </c>
    </row>
    <row r="1129" spans="9:81" x14ac:dyDescent="0.35">
      <c r="I1129" t="str">
        <f t="shared" si="170"/>
        <v/>
      </c>
      <c r="Q1129" t="str">
        <f t="shared" si="171"/>
        <v/>
      </c>
      <c r="Y1129" t="str">
        <f t="shared" si="172"/>
        <v/>
      </c>
      <c r="AG1129" t="str">
        <f t="shared" si="173"/>
        <v/>
      </c>
      <c r="AO1129" t="str">
        <f t="shared" si="174"/>
        <v/>
      </c>
      <c r="AW1129" t="str">
        <f t="shared" si="175"/>
        <v/>
      </c>
      <c r="BE1129" t="str">
        <f t="shared" si="176"/>
        <v/>
      </c>
      <c r="BM1129" t="str">
        <f t="shared" si="177"/>
        <v/>
      </c>
      <c r="BU1129" t="str">
        <f t="shared" si="178"/>
        <v/>
      </c>
      <c r="CC1129" t="str">
        <f t="shared" si="179"/>
        <v/>
      </c>
    </row>
    <row r="1130" spans="9:81" x14ac:dyDescent="0.35">
      <c r="I1130" t="str">
        <f t="shared" si="170"/>
        <v/>
      </c>
      <c r="Q1130" t="str">
        <f t="shared" si="171"/>
        <v/>
      </c>
      <c r="Y1130" t="str">
        <f t="shared" si="172"/>
        <v/>
      </c>
      <c r="AG1130" t="str">
        <f t="shared" si="173"/>
        <v/>
      </c>
      <c r="AO1130" t="str">
        <f t="shared" si="174"/>
        <v/>
      </c>
      <c r="AW1130" t="str">
        <f t="shared" si="175"/>
        <v/>
      </c>
      <c r="BE1130" t="str">
        <f t="shared" si="176"/>
        <v/>
      </c>
      <c r="BM1130" t="str">
        <f t="shared" si="177"/>
        <v/>
      </c>
      <c r="BU1130" t="str">
        <f t="shared" si="178"/>
        <v/>
      </c>
      <c r="CC1130" t="str">
        <f t="shared" si="179"/>
        <v/>
      </c>
    </row>
    <row r="1131" spans="9:81" x14ac:dyDescent="0.35">
      <c r="I1131" t="str">
        <f t="shared" si="170"/>
        <v/>
      </c>
      <c r="Q1131" t="str">
        <f t="shared" si="171"/>
        <v/>
      </c>
      <c r="Y1131" t="str">
        <f t="shared" si="172"/>
        <v/>
      </c>
      <c r="AG1131" t="str">
        <f t="shared" si="173"/>
        <v/>
      </c>
      <c r="AO1131" t="str">
        <f t="shared" si="174"/>
        <v/>
      </c>
      <c r="AW1131" t="str">
        <f t="shared" si="175"/>
        <v/>
      </c>
      <c r="BE1131" t="str">
        <f t="shared" si="176"/>
        <v/>
      </c>
      <c r="BM1131" t="str">
        <f t="shared" si="177"/>
        <v/>
      </c>
      <c r="BU1131" t="str">
        <f t="shared" si="178"/>
        <v/>
      </c>
      <c r="CC1131" t="str">
        <f t="shared" si="179"/>
        <v/>
      </c>
    </row>
    <row r="1132" spans="9:81" x14ac:dyDescent="0.35">
      <c r="I1132" t="str">
        <f t="shared" si="170"/>
        <v/>
      </c>
      <c r="Q1132" t="str">
        <f t="shared" si="171"/>
        <v/>
      </c>
      <c r="Y1132" t="str">
        <f t="shared" si="172"/>
        <v/>
      </c>
      <c r="AG1132" t="str">
        <f t="shared" si="173"/>
        <v/>
      </c>
      <c r="AO1132" t="str">
        <f t="shared" si="174"/>
        <v/>
      </c>
      <c r="AW1132" t="str">
        <f t="shared" si="175"/>
        <v/>
      </c>
      <c r="BE1132" t="str">
        <f t="shared" si="176"/>
        <v/>
      </c>
      <c r="BM1132" t="str">
        <f t="shared" si="177"/>
        <v/>
      </c>
      <c r="BU1132" t="str">
        <f t="shared" si="178"/>
        <v/>
      </c>
      <c r="CC1132" t="str">
        <f t="shared" si="179"/>
        <v/>
      </c>
    </row>
    <row r="1133" spans="9:81" x14ac:dyDescent="0.35">
      <c r="I1133" t="str">
        <f t="shared" si="170"/>
        <v/>
      </c>
      <c r="Q1133" t="str">
        <f t="shared" si="171"/>
        <v/>
      </c>
      <c r="Y1133" t="str">
        <f t="shared" si="172"/>
        <v/>
      </c>
      <c r="AG1133" t="str">
        <f t="shared" si="173"/>
        <v/>
      </c>
      <c r="AO1133" t="str">
        <f t="shared" si="174"/>
        <v/>
      </c>
      <c r="AW1133" t="str">
        <f t="shared" si="175"/>
        <v/>
      </c>
      <c r="BE1133" t="str">
        <f t="shared" si="176"/>
        <v/>
      </c>
      <c r="BM1133" t="str">
        <f t="shared" si="177"/>
        <v/>
      </c>
      <c r="BU1133" t="str">
        <f t="shared" si="178"/>
        <v/>
      </c>
      <c r="CC1133" t="str">
        <f t="shared" si="179"/>
        <v/>
      </c>
    </row>
    <row r="1134" spans="9:81" x14ac:dyDescent="0.35">
      <c r="I1134" t="str">
        <f t="shared" si="170"/>
        <v/>
      </c>
      <c r="Q1134" t="str">
        <f t="shared" si="171"/>
        <v/>
      </c>
      <c r="Y1134" t="str">
        <f t="shared" si="172"/>
        <v/>
      </c>
      <c r="AG1134" t="str">
        <f t="shared" si="173"/>
        <v/>
      </c>
      <c r="AO1134" t="str">
        <f t="shared" si="174"/>
        <v/>
      </c>
      <c r="AW1134" t="str">
        <f t="shared" si="175"/>
        <v/>
      </c>
      <c r="BE1134" t="str">
        <f t="shared" si="176"/>
        <v/>
      </c>
      <c r="BM1134" t="str">
        <f t="shared" si="177"/>
        <v/>
      </c>
      <c r="BU1134" t="str">
        <f t="shared" si="178"/>
        <v/>
      </c>
      <c r="CC1134" t="str">
        <f t="shared" si="179"/>
        <v/>
      </c>
    </row>
    <row r="1135" spans="9:81" x14ac:dyDescent="0.35">
      <c r="I1135" t="str">
        <f t="shared" si="170"/>
        <v/>
      </c>
      <c r="Q1135" t="str">
        <f t="shared" si="171"/>
        <v/>
      </c>
      <c r="Y1135" t="str">
        <f t="shared" si="172"/>
        <v/>
      </c>
      <c r="AG1135" t="str">
        <f t="shared" si="173"/>
        <v/>
      </c>
      <c r="AO1135" t="str">
        <f t="shared" si="174"/>
        <v/>
      </c>
      <c r="AW1135" t="str">
        <f t="shared" si="175"/>
        <v/>
      </c>
      <c r="BE1135" t="str">
        <f t="shared" si="176"/>
        <v/>
      </c>
      <c r="BM1135" t="str">
        <f t="shared" si="177"/>
        <v/>
      </c>
      <c r="BU1135" t="str">
        <f t="shared" si="178"/>
        <v/>
      </c>
      <c r="CC1135" t="str">
        <f t="shared" si="179"/>
        <v/>
      </c>
    </row>
    <row r="1136" spans="9:81" x14ac:dyDescent="0.35">
      <c r="I1136" t="str">
        <f t="shared" si="170"/>
        <v/>
      </c>
      <c r="Q1136" t="str">
        <f t="shared" si="171"/>
        <v/>
      </c>
      <c r="Y1136" t="str">
        <f t="shared" si="172"/>
        <v/>
      </c>
      <c r="AG1136" t="str">
        <f t="shared" si="173"/>
        <v/>
      </c>
      <c r="AO1136" t="str">
        <f t="shared" si="174"/>
        <v/>
      </c>
      <c r="AW1136" t="str">
        <f t="shared" si="175"/>
        <v/>
      </c>
      <c r="BE1136" t="str">
        <f t="shared" si="176"/>
        <v/>
      </c>
      <c r="BM1136" t="str">
        <f t="shared" si="177"/>
        <v/>
      </c>
      <c r="BU1136" t="str">
        <f t="shared" si="178"/>
        <v/>
      </c>
      <c r="CC1136" t="str">
        <f t="shared" si="179"/>
        <v/>
      </c>
    </row>
    <row r="1137" spans="9:81" x14ac:dyDescent="0.35">
      <c r="I1137" t="str">
        <f t="shared" si="170"/>
        <v/>
      </c>
      <c r="Q1137" t="str">
        <f t="shared" si="171"/>
        <v/>
      </c>
      <c r="Y1137" t="str">
        <f t="shared" si="172"/>
        <v/>
      </c>
      <c r="AG1137" t="str">
        <f t="shared" si="173"/>
        <v/>
      </c>
      <c r="AO1137" t="str">
        <f t="shared" si="174"/>
        <v/>
      </c>
      <c r="AW1137" t="str">
        <f t="shared" si="175"/>
        <v/>
      </c>
      <c r="BE1137" t="str">
        <f t="shared" si="176"/>
        <v/>
      </c>
      <c r="BM1137" t="str">
        <f t="shared" si="177"/>
        <v/>
      </c>
      <c r="BU1137" t="str">
        <f t="shared" si="178"/>
        <v/>
      </c>
      <c r="CC1137" t="str">
        <f t="shared" si="179"/>
        <v/>
      </c>
    </row>
    <row r="1138" spans="9:81" x14ac:dyDescent="0.35">
      <c r="I1138" t="str">
        <f t="shared" si="170"/>
        <v/>
      </c>
      <c r="Q1138" t="str">
        <f t="shared" si="171"/>
        <v/>
      </c>
      <c r="Y1138" t="str">
        <f t="shared" si="172"/>
        <v/>
      </c>
      <c r="AG1138" t="str">
        <f t="shared" si="173"/>
        <v/>
      </c>
      <c r="AO1138" t="str">
        <f t="shared" si="174"/>
        <v/>
      </c>
      <c r="AW1138" t="str">
        <f t="shared" si="175"/>
        <v/>
      </c>
      <c r="BE1138" t="str">
        <f t="shared" si="176"/>
        <v/>
      </c>
      <c r="BM1138" t="str">
        <f t="shared" si="177"/>
        <v/>
      </c>
      <c r="BU1138" t="str">
        <f t="shared" si="178"/>
        <v/>
      </c>
      <c r="CC1138" t="str">
        <f t="shared" si="179"/>
        <v/>
      </c>
    </row>
    <row r="1139" spans="9:81" x14ac:dyDescent="0.35">
      <c r="I1139" t="str">
        <f t="shared" si="170"/>
        <v/>
      </c>
      <c r="Q1139" t="str">
        <f t="shared" si="171"/>
        <v/>
      </c>
      <c r="Y1139" t="str">
        <f t="shared" si="172"/>
        <v/>
      </c>
      <c r="AG1139" t="str">
        <f t="shared" si="173"/>
        <v/>
      </c>
      <c r="AO1139" t="str">
        <f t="shared" si="174"/>
        <v/>
      </c>
      <c r="AW1139" t="str">
        <f t="shared" si="175"/>
        <v/>
      </c>
      <c r="BE1139" t="str">
        <f t="shared" si="176"/>
        <v/>
      </c>
      <c r="BM1139" t="str">
        <f t="shared" si="177"/>
        <v/>
      </c>
      <c r="BU1139" t="str">
        <f t="shared" si="178"/>
        <v/>
      </c>
      <c r="CC1139" t="str">
        <f t="shared" si="179"/>
        <v/>
      </c>
    </row>
    <row r="1140" spans="9:81" x14ac:dyDescent="0.35">
      <c r="I1140" t="str">
        <f t="shared" si="170"/>
        <v/>
      </c>
      <c r="Q1140" t="str">
        <f t="shared" si="171"/>
        <v/>
      </c>
      <c r="Y1140" t="str">
        <f t="shared" si="172"/>
        <v/>
      </c>
      <c r="AG1140" t="str">
        <f t="shared" si="173"/>
        <v/>
      </c>
      <c r="AO1140" t="str">
        <f t="shared" si="174"/>
        <v/>
      </c>
      <c r="AW1140" t="str">
        <f t="shared" si="175"/>
        <v/>
      </c>
      <c r="BE1140" t="str">
        <f t="shared" si="176"/>
        <v/>
      </c>
      <c r="BM1140" t="str">
        <f t="shared" si="177"/>
        <v/>
      </c>
      <c r="BU1140" t="str">
        <f t="shared" si="178"/>
        <v/>
      </c>
      <c r="CC1140" t="str">
        <f t="shared" si="179"/>
        <v/>
      </c>
    </row>
    <row r="1141" spans="9:81" x14ac:dyDescent="0.35">
      <c r="I1141" t="str">
        <f t="shared" si="170"/>
        <v/>
      </c>
      <c r="Q1141" t="str">
        <f t="shared" si="171"/>
        <v/>
      </c>
      <c r="Y1141" t="str">
        <f t="shared" si="172"/>
        <v/>
      </c>
      <c r="AG1141" t="str">
        <f t="shared" si="173"/>
        <v/>
      </c>
      <c r="AO1141" t="str">
        <f t="shared" si="174"/>
        <v/>
      </c>
      <c r="AW1141" t="str">
        <f t="shared" si="175"/>
        <v/>
      </c>
      <c r="BE1141" t="str">
        <f t="shared" si="176"/>
        <v/>
      </c>
      <c r="BM1141" t="str">
        <f t="shared" si="177"/>
        <v/>
      </c>
      <c r="BU1141" t="str">
        <f t="shared" si="178"/>
        <v/>
      </c>
      <c r="CC1141" t="str">
        <f t="shared" si="179"/>
        <v/>
      </c>
    </row>
    <row r="1142" spans="9:81" x14ac:dyDescent="0.35">
      <c r="I1142" t="str">
        <f t="shared" si="170"/>
        <v/>
      </c>
      <c r="Q1142" t="str">
        <f t="shared" si="171"/>
        <v/>
      </c>
      <c r="Y1142" t="str">
        <f t="shared" si="172"/>
        <v/>
      </c>
      <c r="AG1142" t="str">
        <f t="shared" si="173"/>
        <v/>
      </c>
      <c r="AO1142" t="str">
        <f t="shared" si="174"/>
        <v/>
      </c>
      <c r="AW1142" t="str">
        <f t="shared" si="175"/>
        <v/>
      </c>
      <c r="BE1142" t="str">
        <f t="shared" si="176"/>
        <v/>
      </c>
      <c r="BM1142" t="str">
        <f t="shared" si="177"/>
        <v/>
      </c>
      <c r="BU1142" t="str">
        <f t="shared" si="178"/>
        <v/>
      </c>
      <c r="CC1142" t="str">
        <f t="shared" si="179"/>
        <v/>
      </c>
    </row>
    <row r="1143" spans="9:81" x14ac:dyDescent="0.35">
      <c r="I1143" t="str">
        <f t="shared" si="170"/>
        <v/>
      </c>
      <c r="Q1143" t="str">
        <f t="shared" si="171"/>
        <v/>
      </c>
      <c r="Y1143" t="str">
        <f t="shared" si="172"/>
        <v/>
      </c>
      <c r="AG1143" t="str">
        <f t="shared" si="173"/>
        <v/>
      </c>
      <c r="AO1143" t="str">
        <f t="shared" si="174"/>
        <v/>
      </c>
      <c r="AW1143" t="str">
        <f t="shared" si="175"/>
        <v/>
      </c>
      <c r="BE1143" t="str">
        <f t="shared" si="176"/>
        <v/>
      </c>
      <c r="BM1143" t="str">
        <f t="shared" si="177"/>
        <v/>
      </c>
      <c r="BU1143" t="str">
        <f t="shared" si="178"/>
        <v/>
      </c>
      <c r="CC1143" t="str">
        <f t="shared" si="179"/>
        <v/>
      </c>
    </row>
    <row r="1144" spans="9:81" x14ac:dyDescent="0.35">
      <c r="I1144" t="str">
        <f t="shared" si="170"/>
        <v/>
      </c>
      <c r="Q1144" t="str">
        <f t="shared" si="171"/>
        <v/>
      </c>
      <c r="Y1144" t="str">
        <f t="shared" si="172"/>
        <v/>
      </c>
      <c r="AG1144" t="str">
        <f t="shared" si="173"/>
        <v/>
      </c>
      <c r="AO1144" t="str">
        <f t="shared" si="174"/>
        <v/>
      </c>
      <c r="AW1144" t="str">
        <f t="shared" si="175"/>
        <v/>
      </c>
      <c r="BE1144" t="str">
        <f t="shared" si="176"/>
        <v/>
      </c>
      <c r="BM1144" t="str">
        <f t="shared" si="177"/>
        <v/>
      </c>
      <c r="BU1144" t="str">
        <f t="shared" si="178"/>
        <v/>
      </c>
      <c r="CC1144" t="str">
        <f t="shared" si="179"/>
        <v/>
      </c>
    </row>
    <row r="1145" spans="9:81" x14ac:dyDescent="0.35">
      <c r="I1145" t="str">
        <f t="shared" si="170"/>
        <v/>
      </c>
      <c r="Q1145" t="str">
        <f t="shared" si="171"/>
        <v/>
      </c>
      <c r="Y1145" t="str">
        <f t="shared" si="172"/>
        <v/>
      </c>
      <c r="AG1145" t="str">
        <f t="shared" si="173"/>
        <v/>
      </c>
      <c r="AO1145" t="str">
        <f t="shared" si="174"/>
        <v/>
      </c>
      <c r="AW1145" t="str">
        <f t="shared" si="175"/>
        <v/>
      </c>
      <c r="BE1145" t="str">
        <f t="shared" si="176"/>
        <v/>
      </c>
      <c r="BM1145" t="str">
        <f t="shared" si="177"/>
        <v/>
      </c>
      <c r="BU1145" t="str">
        <f t="shared" si="178"/>
        <v/>
      </c>
      <c r="CC1145" t="str">
        <f t="shared" si="179"/>
        <v/>
      </c>
    </row>
    <row r="1146" spans="9:81" x14ac:dyDescent="0.35">
      <c r="I1146" t="str">
        <f t="shared" si="170"/>
        <v/>
      </c>
      <c r="Q1146" t="str">
        <f t="shared" si="171"/>
        <v/>
      </c>
      <c r="Y1146" t="str">
        <f t="shared" si="172"/>
        <v/>
      </c>
      <c r="AG1146" t="str">
        <f t="shared" si="173"/>
        <v/>
      </c>
      <c r="AO1146" t="str">
        <f t="shared" si="174"/>
        <v/>
      </c>
      <c r="AW1146" t="str">
        <f t="shared" si="175"/>
        <v/>
      </c>
      <c r="BE1146" t="str">
        <f t="shared" si="176"/>
        <v/>
      </c>
      <c r="BM1146" t="str">
        <f t="shared" si="177"/>
        <v/>
      </c>
      <c r="BU1146" t="str">
        <f t="shared" si="178"/>
        <v/>
      </c>
      <c r="CC1146" t="str">
        <f t="shared" si="179"/>
        <v/>
      </c>
    </row>
    <row r="1147" spans="9:81" x14ac:dyDescent="0.35">
      <c r="I1147" t="str">
        <f t="shared" si="170"/>
        <v/>
      </c>
      <c r="Q1147" t="str">
        <f t="shared" si="171"/>
        <v/>
      </c>
      <c r="Y1147" t="str">
        <f t="shared" si="172"/>
        <v/>
      </c>
      <c r="AG1147" t="str">
        <f t="shared" si="173"/>
        <v/>
      </c>
      <c r="AO1147" t="str">
        <f t="shared" si="174"/>
        <v/>
      </c>
      <c r="AW1147" t="str">
        <f t="shared" si="175"/>
        <v/>
      </c>
      <c r="BE1147" t="str">
        <f t="shared" si="176"/>
        <v/>
      </c>
      <c r="BM1147" t="str">
        <f t="shared" si="177"/>
        <v/>
      </c>
      <c r="BU1147" t="str">
        <f t="shared" si="178"/>
        <v/>
      </c>
      <c r="CC1147" t="str">
        <f t="shared" si="179"/>
        <v/>
      </c>
    </row>
    <row r="1148" spans="9:81" x14ac:dyDescent="0.35">
      <c r="I1148" t="str">
        <f t="shared" si="170"/>
        <v/>
      </c>
      <c r="Q1148" t="str">
        <f t="shared" si="171"/>
        <v/>
      </c>
      <c r="Y1148" t="str">
        <f t="shared" si="172"/>
        <v/>
      </c>
      <c r="AG1148" t="str">
        <f t="shared" si="173"/>
        <v/>
      </c>
      <c r="AO1148" t="str">
        <f t="shared" si="174"/>
        <v/>
      </c>
      <c r="AW1148" t="str">
        <f t="shared" si="175"/>
        <v/>
      </c>
      <c r="BE1148" t="str">
        <f t="shared" si="176"/>
        <v/>
      </c>
      <c r="BM1148" t="str">
        <f t="shared" si="177"/>
        <v/>
      </c>
      <c r="BU1148" t="str">
        <f t="shared" si="178"/>
        <v/>
      </c>
      <c r="CC1148" t="str">
        <f t="shared" si="179"/>
        <v/>
      </c>
    </row>
    <row r="1149" spans="9:81" x14ac:dyDescent="0.35">
      <c r="I1149" t="str">
        <f t="shared" si="170"/>
        <v/>
      </c>
      <c r="Q1149" t="str">
        <f t="shared" si="171"/>
        <v/>
      </c>
      <c r="Y1149" t="str">
        <f t="shared" si="172"/>
        <v/>
      </c>
      <c r="AG1149" t="str">
        <f t="shared" si="173"/>
        <v/>
      </c>
      <c r="AO1149" t="str">
        <f t="shared" si="174"/>
        <v/>
      </c>
      <c r="AW1149" t="str">
        <f t="shared" si="175"/>
        <v/>
      </c>
      <c r="BE1149" t="str">
        <f t="shared" si="176"/>
        <v/>
      </c>
      <c r="BM1149" t="str">
        <f t="shared" si="177"/>
        <v/>
      </c>
      <c r="BU1149" t="str">
        <f t="shared" si="178"/>
        <v/>
      </c>
      <c r="CC1149" t="str">
        <f t="shared" si="179"/>
        <v/>
      </c>
    </row>
    <row r="1150" spans="9:81" x14ac:dyDescent="0.35">
      <c r="I1150" t="str">
        <f t="shared" si="170"/>
        <v/>
      </c>
      <c r="Q1150" t="str">
        <f t="shared" si="171"/>
        <v/>
      </c>
      <c r="Y1150" t="str">
        <f t="shared" si="172"/>
        <v/>
      </c>
      <c r="AG1150" t="str">
        <f t="shared" si="173"/>
        <v/>
      </c>
      <c r="AO1150" t="str">
        <f t="shared" si="174"/>
        <v/>
      </c>
      <c r="AW1150" t="str">
        <f t="shared" si="175"/>
        <v/>
      </c>
      <c r="BE1150" t="str">
        <f t="shared" si="176"/>
        <v/>
      </c>
      <c r="BM1150" t="str">
        <f t="shared" si="177"/>
        <v/>
      </c>
      <c r="BU1150" t="str">
        <f t="shared" si="178"/>
        <v/>
      </c>
      <c r="CC1150" t="str">
        <f t="shared" si="179"/>
        <v/>
      </c>
    </row>
    <row r="1151" spans="9:81" x14ac:dyDescent="0.35">
      <c r="I1151" t="str">
        <f t="shared" si="170"/>
        <v/>
      </c>
      <c r="Q1151" t="str">
        <f t="shared" si="171"/>
        <v/>
      </c>
      <c r="Y1151" t="str">
        <f t="shared" si="172"/>
        <v/>
      </c>
      <c r="AG1151" t="str">
        <f t="shared" si="173"/>
        <v/>
      </c>
      <c r="AO1151" t="str">
        <f t="shared" si="174"/>
        <v/>
      </c>
      <c r="AW1151" t="str">
        <f t="shared" si="175"/>
        <v/>
      </c>
      <c r="BE1151" t="str">
        <f t="shared" si="176"/>
        <v/>
      </c>
      <c r="BM1151" t="str">
        <f t="shared" si="177"/>
        <v/>
      </c>
      <c r="BU1151" t="str">
        <f t="shared" si="178"/>
        <v/>
      </c>
      <c r="CC1151" t="str">
        <f t="shared" si="179"/>
        <v/>
      </c>
    </row>
    <row r="1152" spans="9:81" x14ac:dyDescent="0.35">
      <c r="I1152" t="str">
        <f t="shared" si="170"/>
        <v/>
      </c>
      <c r="Q1152" t="str">
        <f t="shared" si="171"/>
        <v/>
      </c>
      <c r="Y1152" t="str">
        <f t="shared" si="172"/>
        <v/>
      </c>
      <c r="AG1152" t="str">
        <f t="shared" si="173"/>
        <v/>
      </c>
      <c r="AO1152" t="str">
        <f t="shared" si="174"/>
        <v/>
      </c>
      <c r="AW1152" t="str">
        <f t="shared" si="175"/>
        <v/>
      </c>
      <c r="BE1152" t="str">
        <f t="shared" si="176"/>
        <v/>
      </c>
      <c r="BM1152" t="str">
        <f t="shared" si="177"/>
        <v/>
      </c>
      <c r="BU1152" t="str">
        <f t="shared" si="178"/>
        <v/>
      </c>
      <c r="CC1152" t="str">
        <f t="shared" si="179"/>
        <v/>
      </c>
    </row>
    <row r="1153" spans="9:81" x14ac:dyDescent="0.35">
      <c r="I1153" t="str">
        <f t="shared" si="170"/>
        <v/>
      </c>
      <c r="Q1153" t="str">
        <f t="shared" si="171"/>
        <v/>
      </c>
      <c r="Y1153" t="str">
        <f t="shared" si="172"/>
        <v/>
      </c>
      <c r="AG1153" t="str">
        <f t="shared" si="173"/>
        <v/>
      </c>
      <c r="AO1153" t="str">
        <f t="shared" si="174"/>
        <v/>
      </c>
      <c r="AW1153" t="str">
        <f t="shared" si="175"/>
        <v/>
      </c>
      <c r="BE1153" t="str">
        <f t="shared" si="176"/>
        <v/>
      </c>
      <c r="BM1153" t="str">
        <f t="shared" si="177"/>
        <v/>
      </c>
      <c r="BU1153" t="str">
        <f t="shared" si="178"/>
        <v/>
      </c>
      <c r="CC1153" t="str">
        <f t="shared" si="179"/>
        <v/>
      </c>
    </row>
    <row r="1154" spans="9:81" x14ac:dyDescent="0.35">
      <c r="I1154" t="str">
        <f t="shared" si="170"/>
        <v/>
      </c>
      <c r="Q1154" t="str">
        <f t="shared" si="171"/>
        <v/>
      </c>
      <c r="Y1154" t="str">
        <f t="shared" si="172"/>
        <v/>
      </c>
      <c r="AG1154" t="str">
        <f t="shared" si="173"/>
        <v/>
      </c>
      <c r="AO1154" t="str">
        <f t="shared" si="174"/>
        <v/>
      </c>
      <c r="AW1154" t="str">
        <f t="shared" si="175"/>
        <v/>
      </c>
      <c r="BE1154" t="str">
        <f t="shared" si="176"/>
        <v/>
      </c>
      <c r="BM1154" t="str">
        <f t="shared" si="177"/>
        <v/>
      </c>
      <c r="BU1154" t="str">
        <f t="shared" si="178"/>
        <v/>
      </c>
      <c r="CC1154" t="str">
        <f t="shared" si="179"/>
        <v/>
      </c>
    </row>
    <row r="1155" spans="9:81" x14ac:dyDescent="0.35">
      <c r="I1155" t="str">
        <f t="shared" ref="I1155:I1218" si="180">IF(H1156="","",H1155/H1156-1)</f>
        <v/>
      </c>
      <c r="Q1155" t="str">
        <f t="shared" ref="Q1155:Q1218" si="181">IF(P1156="","",P1155/P1156-1)</f>
        <v/>
      </c>
      <c r="Y1155" t="str">
        <f t="shared" ref="Y1155:Y1218" si="182">IF(X1156="","",X1155/X1156-1)</f>
        <v/>
      </c>
      <c r="AG1155" t="str">
        <f t="shared" ref="AG1155:AG1218" si="183">IF(AF1156="","",AF1155/AF1156-1)</f>
        <v/>
      </c>
      <c r="AO1155" t="str">
        <f t="shared" ref="AO1155:AO1218" si="184">IF(AN1156="","",AN1155/AN1156-1)</f>
        <v/>
      </c>
      <c r="AW1155" t="str">
        <f t="shared" ref="AW1155:AW1218" si="185">IF(AV1156="","",AV1155/AV1156-1)</f>
        <v/>
      </c>
      <c r="BE1155" t="str">
        <f t="shared" ref="BE1155:BE1218" si="186">IF(BD1156="","",BD1155/BD1156-1)</f>
        <v/>
      </c>
      <c r="BM1155" t="str">
        <f t="shared" ref="BM1155:BM1218" si="187">IF(BL1156="","",BL1155/BL1156-1)</f>
        <v/>
      </c>
      <c r="BU1155" t="str">
        <f t="shared" ref="BU1155:BU1218" si="188">IF(BT1156="","",BT1155/BT1156-1)</f>
        <v/>
      </c>
      <c r="CC1155" t="str">
        <f t="shared" ref="CC1155:CC1218" si="189">IF(CB1156="","",CB1155/CB1156-1)</f>
        <v/>
      </c>
    </row>
    <row r="1156" spans="9:81" x14ac:dyDescent="0.35">
      <c r="I1156" t="str">
        <f t="shared" si="180"/>
        <v/>
      </c>
      <c r="Q1156" t="str">
        <f t="shared" si="181"/>
        <v/>
      </c>
      <c r="Y1156" t="str">
        <f t="shared" si="182"/>
        <v/>
      </c>
      <c r="AG1156" t="str">
        <f t="shared" si="183"/>
        <v/>
      </c>
      <c r="AO1156" t="str">
        <f t="shared" si="184"/>
        <v/>
      </c>
      <c r="AW1156" t="str">
        <f t="shared" si="185"/>
        <v/>
      </c>
      <c r="BE1156" t="str">
        <f t="shared" si="186"/>
        <v/>
      </c>
      <c r="BM1156" t="str">
        <f t="shared" si="187"/>
        <v/>
      </c>
      <c r="BU1156" t="str">
        <f t="shared" si="188"/>
        <v/>
      </c>
      <c r="CC1156" t="str">
        <f t="shared" si="189"/>
        <v/>
      </c>
    </row>
    <row r="1157" spans="9:81" x14ac:dyDescent="0.35">
      <c r="I1157" t="str">
        <f t="shared" si="180"/>
        <v/>
      </c>
      <c r="Q1157" t="str">
        <f t="shared" si="181"/>
        <v/>
      </c>
      <c r="Y1157" t="str">
        <f t="shared" si="182"/>
        <v/>
      </c>
      <c r="AG1157" t="str">
        <f t="shared" si="183"/>
        <v/>
      </c>
      <c r="AO1157" t="str">
        <f t="shared" si="184"/>
        <v/>
      </c>
      <c r="AW1157" t="str">
        <f t="shared" si="185"/>
        <v/>
      </c>
      <c r="BE1157" t="str">
        <f t="shared" si="186"/>
        <v/>
      </c>
      <c r="BM1157" t="str">
        <f t="shared" si="187"/>
        <v/>
      </c>
      <c r="BU1157" t="str">
        <f t="shared" si="188"/>
        <v/>
      </c>
      <c r="CC1157" t="str">
        <f t="shared" si="189"/>
        <v/>
      </c>
    </row>
    <row r="1158" spans="9:81" x14ac:dyDescent="0.35">
      <c r="I1158" t="str">
        <f t="shared" si="180"/>
        <v/>
      </c>
      <c r="Q1158" t="str">
        <f t="shared" si="181"/>
        <v/>
      </c>
      <c r="Y1158" t="str">
        <f t="shared" si="182"/>
        <v/>
      </c>
      <c r="AG1158" t="str">
        <f t="shared" si="183"/>
        <v/>
      </c>
      <c r="AO1158" t="str">
        <f t="shared" si="184"/>
        <v/>
      </c>
      <c r="AW1158" t="str">
        <f t="shared" si="185"/>
        <v/>
      </c>
      <c r="BE1158" t="str">
        <f t="shared" si="186"/>
        <v/>
      </c>
      <c r="BM1158" t="str">
        <f t="shared" si="187"/>
        <v/>
      </c>
      <c r="BU1158" t="str">
        <f t="shared" si="188"/>
        <v/>
      </c>
      <c r="CC1158" t="str">
        <f t="shared" si="189"/>
        <v/>
      </c>
    </row>
    <row r="1159" spans="9:81" x14ac:dyDescent="0.35">
      <c r="I1159" t="str">
        <f t="shared" si="180"/>
        <v/>
      </c>
      <c r="Q1159" t="str">
        <f t="shared" si="181"/>
        <v/>
      </c>
      <c r="Y1159" t="str">
        <f t="shared" si="182"/>
        <v/>
      </c>
      <c r="AG1159" t="str">
        <f t="shared" si="183"/>
        <v/>
      </c>
      <c r="AO1159" t="str">
        <f t="shared" si="184"/>
        <v/>
      </c>
      <c r="AW1159" t="str">
        <f t="shared" si="185"/>
        <v/>
      </c>
      <c r="BE1159" t="str">
        <f t="shared" si="186"/>
        <v/>
      </c>
      <c r="BM1159" t="str">
        <f t="shared" si="187"/>
        <v/>
      </c>
      <c r="BU1159" t="str">
        <f t="shared" si="188"/>
        <v/>
      </c>
      <c r="CC1159" t="str">
        <f t="shared" si="189"/>
        <v/>
      </c>
    </row>
    <row r="1160" spans="9:81" x14ac:dyDescent="0.35">
      <c r="I1160" t="str">
        <f t="shared" si="180"/>
        <v/>
      </c>
      <c r="Q1160" t="str">
        <f t="shared" si="181"/>
        <v/>
      </c>
      <c r="Y1160" t="str">
        <f t="shared" si="182"/>
        <v/>
      </c>
      <c r="AG1160" t="str">
        <f t="shared" si="183"/>
        <v/>
      </c>
      <c r="AO1160" t="str">
        <f t="shared" si="184"/>
        <v/>
      </c>
      <c r="AW1160" t="str">
        <f t="shared" si="185"/>
        <v/>
      </c>
      <c r="BE1160" t="str">
        <f t="shared" si="186"/>
        <v/>
      </c>
      <c r="BM1160" t="str">
        <f t="shared" si="187"/>
        <v/>
      </c>
      <c r="BU1160" t="str">
        <f t="shared" si="188"/>
        <v/>
      </c>
      <c r="CC1160" t="str">
        <f t="shared" si="189"/>
        <v/>
      </c>
    </row>
    <row r="1161" spans="9:81" x14ac:dyDescent="0.35">
      <c r="I1161" t="str">
        <f t="shared" si="180"/>
        <v/>
      </c>
      <c r="Q1161" t="str">
        <f t="shared" si="181"/>
        <v/>
      </c>
      <c r="Y1161" t="str">
        <f t="shared" si="182"/>
        <v/>
      </c>
      <c r="AG1161" t="str">
        <f t="shared" si="183"/>
        <v/>
      </c>
      <c r="AO1161" t="str">
        <f t="shared" si="184"/>
        <v/>
      </c>
      <c r="AW1161" t="str">
        <f t="shared" si="185"/>
        <v/>
      </c>
      <c r="BE1161" t="str">
        <f t="shared" si="186"/>
        <v/>
      </c>
      <c r="BM1161" t="str">
        <f t="shared" si="187"/>
        <v/>
      </c>
      <c r="BU1161" t="str">
        <f t="shared" si="188"/>
        <v/>
      </c>
      <c r="CC1161" t="str">
        <f t="shared" si="189"/>
        <v/>
      </c>
    </row>
    <row r="1162" spans="9:81" x14ac:dyDescent="0.35">
      <c r="I1162" t="str">
        <f t="shared" si="180"/>
        <v/>
      </c>
      <c r="Q1162" t="str">
        <f t="shared" si="181"/>
        <v/>
      </c>
      <c r="Y1162" t="str">
        <f t="shared" si="182"/>
        <v/>
      </c>
      <c r="AG1162" t="str">
        <f t="shared" si="183"/>
        <v/>
      </c>
      <c r="AO1162" t="str">
        <f t="shared" si="184"/>
        <v/>
      </c>
      <c r="AW1162" t="str">
        <f t="shared" si="185"/>
        <v/>
      </c>
      <c r="BE1162" t="str">
        <f t="shared" si="186"/>
        <v/>
      </c>
      <c r="BM1162" t="str">
        <f t="shared" si="187"/>
        <v/>
      </c>
      <c r="BU1162" t="str">
        <f t="shared" si="188"/>
        <v/>
      </c>
      <c r="CC1162" t="str">
        <f t="shared" si="189"/>
        <v/>
      </c>
    </row>
    <row r="1163" spans="9:81" x14ac:dyDescent="0.35">
      <c r="I1163" t="str">
        <f t="shared" si="180"/>
        <v/>
      </c>
      <c r="Q1163" t="str">
        <f t="shared" si="181"/>
        <v/>
      </c>
      <c r="Y1163" t="str">
        <f t="shared" si="182"/>
        <v/>
      </c>
      <c r="AG1163" t="str">
        <f t="shared" si="183"/>
        <v/>
      </c>
      <c r="AO1163" t="str">
        <f t="shared" si="184"/>
        <v/>
      </c>
      <c r="AW1163" t="str">
        <f t="shared" si="185"/>
        <v/>
      </c>
      <c r="BE1163" t="str">
        <f t="shared" si="186"/>
        <v/>
      </c>
      <c r="BM1163" t="str">
        <f t="shared" si="187"/>
        <v/>
      </c>
      <c r="BU1163" t="str">
        <f t="shared" si="188"/>
        <v/>
      </c>
      <c r="CC1163" t="str">
        <f t="shared" si="189"/>
        <v/>
      </c>
    </row>
    <row r="1164" spans="9:81" x14ac:dyDescent="0.35">
      <c r="I1164" t="str">
        <f t="shared" si="180"/>
        <v/>
      </c>
      <c r="Q1164" t="str">
        <f t="shared" si="181"/>
        <v/>
      </c>
      <c r="Y1164" t="str">
        <f t="shared" si="182"/>
        <v/>
      </c>
      <c r="AG1164" t="str">
        <f t="shared" si="183"/>
        <v/>
      </c>
      <c r="AO1164" t="str">
        <f t="shared" si="184"/>
        <v/>
      </c>
      <c r="AW1164" t="str">
        <f t="shared" si="185"/>
        <v/>
      </c>
      <c r="BE1164" t="str">
        <f t="shared" si="186"/>
        <v/>
      </c>
      <c r="BM1164" t="str">
        <f t="shared" si="187"/>
        <v/>
      </c>
      <c r="BU1164" t="str">
        <f t="shared" si="188"/>
        <v/>
      </c>
      <c r="CC1164" t="str">
        <f t="shared" si="189"/>
        <v/>
      </c>
    </row>
    <row r="1165" spans="9:81" x14ac:dyDescent="0.35">
      <c r="I1165" t="str">
        <f t="shared" si="180"/>
        <v/>
      </c>
      <c r="Q1165" t="str">
        <f t="shared" si="181"/>
        <v/>
      </c>
      <c r="Y1165" t="str">
        <f t="shared" si="182"/>
        <v/>
      </c>
      <c r="AG1165" t="str">
        <f t="shared" si="183"/>
        <v/>
      </c>
      <c r="AO1165" t="str">
        <f t="shared" si="184"/>
        <v/>
      </c>
      <c r="AW1165" t="str">
        <f t="shared" si="185"/>
        <v/>
      </c>
      <c r="BE1165" t="str">
        <f t="shared" si="186"/>
        <v/>
      </c>
      <c r="BM1165" t="str">
        <f t="shared" si="187"/>
        <v/>
      </c>
      <c r="BU1165" t="str">
        <f t="shared" si="188"/>
        <v/>
      </c>
      <c r="CC1165" t="str">
        <f t="shared" si="189"/>
        <v/>
      </c>
    </row>
    <row r="1166" spans="9:81" x14ac:dyDescent="0.35">
      <c r="I1166" t="str">
        <f t="shared" si="180"/>
        <v/>
      </c>
      <c r="Q1166" t="str">
        <f t="shared" si="181"/>
        <v/>
      </c>
      <c r="Y1166" t="str">
        <f t="shared" si="182"/>
        <v/>
      </c>
      <c r="AG1166" t="str">
        <f t="shared" si="183"/>
        <v/>
      </c>
      <c r="AO1166" t="str">
        <f t="shared" si="184"/>
        <v/>
      </c>
      <c r="AW1166" t="str">
        <f t="shared" si="185"/>
        <v/>
      </c>
      <c r="BE1166" t="str">
        <f t="shared" si="186"/>
        <v/>
      </c>
      <c r="BM1166" t="str">
        <f t="shared" si="187"/>
        <v/>
      </c>
      <c r="BU1166" t="str">
        <f t="shared" si="188"/>
        <v/>
      </c>
      <c r="CC1166" t="str">
        <f t="shared" si="189"/>
        <v/>
      </c>
    </row>
    <row r="1167" spans="9:81" x14ac:dyDescent="0.35">
      <c r="I1167" t="str">
        <f t="shared" si="180"/>
        <v/>
      </c>
      <c r="Q1167" t="str">
        <f t="shared" si="181"/>
        <v/>
      </c>
      <c r="Y1167" t="str">
        <f t="shared" si="182"/>
        <v/>
      </c>
      <c r="AG1167" t="str">
        <f t="shared" si="183"/>
        <v/>
      </c>
      <c r="AO1167" t="str">
        <f t="shared" si="184"/>
        <v/>
      </c>
      <c r="AW1167" t="str">
        <f t="shared" si="185"/>
        <v/>
      </c>
      <c r="BE1167" t="str">
        <f t="shared" si="186"/>
        <v/>
      </c>
      <c r="BM1167" t="str">
        <f t="shared" si="187"/>
        <v/>
      </c>
      <c r="BU1167" t="str">
        <f t="shared" si="188"/>
        <v/>
      </c>
      <c r="CC1167" t="str">
        <f t="shared" si="189"/>
        <v/>
      </c>
    </row>
    <row r="1168" spans="9:81" x14ac:dyDescent="0.35">
      <c r="I1168" t="str">
        <f t="shared" si="180"/>
        <v/>
      </c>
      <c r="Q1168" t="str">
        <f t="shared" si="181"/>
        <v/>
      </c>
      <c r="Y1168" t="str">
        <f t="shared" si="182"/>
        <v/>
      </c>
      <c r="AG1168" t="str">
        <f t="shared" si="183"/>
        <v/>
      </c>
      <c r="AO1168" t="str">
        <f t="shared" si="184"/>
        <v/>
      </c>
      <c r="AW1168" t="str">
        <f t="shared" si="185"/>
        <v/>
      </c>
      <c r="BE1168" t="str">
        <f t="shared" si="186"/>
        <v/>
      </c>
      <c r="BM1168" t="str">
        <f t="shared" si="187"/>
        <v/>
      </c>
      <c r="BU1168" t="str">
        <f t="shared" si="188"/>
        <v/>
      </c>
      <c r="CC1168" t="str">
        <f t="shared" si="189"/>
        <v/>
      </c>
    </row>
    <row r="1169" spans="9:81" x14ac:dyDescent="0.35">
      <c r="I1169" t="str">
        <f t="shared" si="180"/>
        <v/>
      </c>
      <c r="Q1169" t="str">
        <f t="shared" si="181"/>
        <v/>
      </c>
      <c r="Y1169" t="str">
        <f t="shared" si="182"/>
        <v/>
      </c>
      <c r="AG1169" t="str">
        <f t="shared" si="183"/>
        <v/>
      </c>
      <c r="AO1169" t="str">
        <f t="shared" si="184"/>
        <v/>
      </c>
      <c r="AW1169" t="str">
        <f t="shared" si="185"/>
        <v/>
      </c>
      <c r="BE1169" t="str">
        <f t="shared" si="186"/>
        <v/>
      </c>
      <c r="BM1169" t="str">
        <f t="shared" si="187"/>
        <v/>
      </c>
      <c r="BU1169" t="str">
        <f t="shared" si="188"/>
        <v/>
      </c>
      <c r="CC1169" t="str">
        <f t="shared" si="189"/>
        <v/>
      </c>
    </row>
    <row r="1170" spans="9:81" x14ac:dyDescent="0.35">
      <c r="I1170" t="str">
        <f t="shared" si="180"/>
        <v/>
      </c>
      <c r="Q1170" t="str">
        <f t="shared" si="181"/>
        <v/>
      </c>
      <c r="Y1170" t="str">
        <f t="shared" si="182"/>
        <v/>
      </c>
      <c r="AG1170" t="str">
        <f t="shared" si="183"/>
        <v/>
      </c>
      <c r="AO1170" t="str">
        <f t="shared" si="184"/>
        <v/>
      </c>
      <c r="AW1170" t="str">
        <f t="shared" si="185"/>
        <v/>
      </c>
      <c r="BE1170" t="str">
        <f t="shared" si="186"/>
        <v/>
      </c>
      <c r="BM1170" t="str">
        <f t="shared" si="187"/>
        <v/>
      </c>
      <c r="BU1170" t="str">
        <f t="shared" si="188"/>
        <v/>
      </c>
      <c r="CC1170" t="str">
        <f t="shared" si="189"/>
        <v/>
      </c>
    </row>
    <row r="1171" spans="9:81" x14ac:dyDescent="0.35">
      <c r="I1171" t="str">
        <f t="shared" si="180"/>
        <v/>
      </c>
      <c r="Q1171" t="str">
        <f t="shared" si="181"/>
        <v/>
      </c>
      <c r="Y1171" t="str">
        <f t="shared" si="182"/>
        <v/>
      </c>
      <c r="AG1171" t="str">
        <f t="shared" si="183"/>
        <v/>
      </c>
      <c r="AO1171" t="str">
        <f t="shared" si="184"/>
        <v/>
      </c>
      <c r="AW1171" t="str">
        <f t="shared" si="185"/>
        <v/>
      </c>
      <c r="BE1171" t="str">
        <f t="shared" si="186"/>
        <v/>
      </c>
      <c r="BM1171" t="str">
        <f t="shared" si="187"/>
        <v/>
      </c>
      <c r="BU1171" t="str">
        <f t="shared" si="188"/>
        <v/>
      </c>
      <c r="CC1171" t="str">
        <f t="shared" si="189"/>
        <v/>
      </c>
    </row>
    <row r="1172" spans="9:81" x14ac:dyDescent="0.35">
      <c r="I1172" t="str">
        <f t="shared" si="180"/>
        <v/>
      </c>
      <c r="Q1172" t="str">
        <f t="shared" si="181"/>
        <v/>
      </c>
      <c r="Y1172" t="str">
        <f t="shared" si="182"/>
        <v/>
      </c>
      <c r="AG1172" t="str">
        <f t="shared" si="183"/>
        <v/>
      </c>
      <c r="AO1172" t="str">
        <f t="shared" si="184"/>
        <v/>
      </c>
      <c r="AW1172" t="str">
        <f t="shared" si="185"/>
        <v/>
      </c>
      <c r="BE1172" t="str">
        <f t="shared" si="186"/>
        <v/>
      </c>
      <c r="BM1172" t="str">
        <f t="shared" si="187"/>
        <v/>
      </c>
      <c r="BU1172" t="str">
        <f t="shared" si="188"/>
        <v/>
      </c>
      <c r="CC1172" t="str">
        <f t="shared" si="189"/>
        <v/>
      </c>
    </row>
    <row r="1173" spans="9:81" x14ac:dyDescent="0.35">
      <c r="I1173" t="str">
        <f t="shared" si="180"/>
        <v/>
      </c>
      <c r="Q1173" t="str">
        <f t="shared" si="181"/>
        <v/>
      </c>
      <c r="Y1173" t="str">
        <f t="shared" si="182"/>
        <v/>
      </c>
      <c r="AG1173" t="str">
        <f t="shared" si="183"/>
        <v/>
      </c>
      <c r="AO1173" t="str">
        <f t="shared" si="184"/>
        <v/>
      </c>
      <c r="AW1173" t="str">
        <f t="shared" si="185"/>
        <v/>
      </c>
      <c r="BE1173" t="str">
        <f t="shared" si="186"/>
        <v/>
      </c>
      <c r="BM1173" t="str">
        <f t="shared" si="187"/>
        <v/>
      </c>
      <c r="BU1173" t="str">
        <f t="shared" si="188"/>
        <v/>
      </c>
      <c r="CC1173" t="str">
        <f t="shared" si="189"/>
        <v/>
      </c>
    </row>
    <row r="1174" spans="9:81" x14ac:dyDescent="0.35">
      <c r="I1174" t="str">
        <f t="shared" si="180"/>
        <v/>
      </c>
      <c r="Q1174" t="str">
        <f t="shared" si="181"/>
        <v/>
      </c>
      <c r="Y1174" t="str">
        <f t="shared" si="182"/>
        <v/>
      </c>
      <c r="AG1174" t="str">
        <f t="shared" si="183"/>
        <v/>
      </c>
      <c r="AO1174" t="str">
        <f t="shared" si="184"/>
        <v/>
      </c>
      <c r="AW1174" t="str">
        <f t="shared" si="185"/>
        <v/>
      </c>
      <c r="BE1174" t="str">
        <f t="shared" si="186"/>
        <v/>
      </c>
      <c r="BM1174" t="str">
        <f t="shared" si="187"/>
        <v/>
      </c>
      <c r="BU1174" t="str">
        <f t="shared" si="188"/>
        <v/>
      </c>
      <c r="CC1174" t="str">
        <f t="shared" si="189"/>
        <v/>
      </c>
    </row>
    <row r="1175" spans="9:81" x14ac:dyDescent="0.35">
      <c r="I1175" t="str">
        <f t="shared" si="180"/>
        <v/>
      </c>
      <c r="Q1175" t="str">
        <f t="shared" si="181"/>
        <v/>
      </c>
      <c r="Y1175" t="str">
        <f t="shared" si="182"/>
        <v/>
      </c>
      <c r="AG1175" t="str">
        <f t="shared" si="183"/>
        <v/>
      </c>
      <c r="AO1175" t="str">
        <f t="shared" si="184"/>
        <v/>
      </c>
      <c r="AW1175" t="str">
        <f t="shared" si="185"/>
        <v/>
      </c>
      <c r="BE1175" t="str">
        <f t="shared" si="186"/>
        <v/>
      </c>
      <c r="BM1175" t="str">
        <f t="shared" si="187"/>
        <v/>
      </c>
      <c r="BU1175" t="str">
        <f t="shared" si="188"/>
        <v/>
      </c>
      <c r="CC1175" t="str">
        <f t="shared" si="189"/>
        <v/>
      </c>
    </row>
    <row r="1176" spans="9:81" x14ac:dyDescent="0.35">
      <c r="I1176" t="str">
        <f t="shared" si="180"/>
        <v/>
      </c>
      <c r="Q1176" t="str">
        <f t="shared" si="181"/>
        <v/>
      </c>
      <c r="Y1176" t="str">
        <f t="shared" si="182"/>
        <v/>
      </c>
      <c r="AG1176" t="str">
        <f t="shared" si="183"/>
        <v/>
      </c>
      <c r="AO1176" t="str">
        <f t="shared" si="184"/>
        <v/>
      </c>
      <c r="AW1176" t="str">
        <f t="shared" si="185"/>
        <v/>
      </c>
      <c r="BE1176" t="str">
        <f t="shared" si="186"/>
        <v/>
      </c>
      <c r="BM1176" t="str">
        <f t="shared" si="187"/>
        <v/>
      </c>
      <c r="BU1176" t="str">
        <f t="shared" si="188"/>
        <v/>
      </c>
      <c r="CC1176" t="str">
        <f t="shared" si="189"/>
        <v/>
      </c>
    </row>
    <row r="1177" spans="9:81" x14ac:dyDescent="0.35">
      <c r="I1177" t="str">
        <f t="shared" si="180"/>
        <v/>
      </c>
      <c r="Q1177" t="str">
        <f t="shared" si="181"/>
        <v/>
      </c>
      <c r="Y1177" t="str">
        <f t="shared" si="182"/>
        <v/>
      </c>
      <c r="AG1177" t="str">
        <f t="shared" si="183"/>
        <v/>
      </c>
      <c r="AO1177" t="str">
        <f t="shared" si="184"/>
        <v/>
      </c>
      <c r="AW1177" t="str">
        <f t="shared" si="185"/>
        <v/>
      </c>
      <c r="BE1177" t="str">
        <f t="shared" si="186"/>
        <v/>
      </c>
      <c r="BM1177" t="str">
        <f t="shared" si="187"/>
        <v/>
      </c>
      <c r="BU1177" t="str">
        <f t="shared" si="188"/>
        <v/>
      </c>
      <c r="CC1177" t="str">
        <f t="shared" si="189"/>
        <v/>
      </c>
    </row>
    <row r="1178" spans="9:81" x14ac:dyDescent="0.35">
      <c r="I1178" t="str">
        <f t="shared" si="180"/>
        <v/>
      </c>
      <c r="Q1178" t="str">
        <f t="shared" si="181"/>
        <v/>
      </c>
      <c r="Y1178" t="str">
        <f t="shared" si="182"/>
        <v/>
      </c>
      <c r="AG1178" t="str">
        <f t="shared" si="183"/>
        <v/>
      </c>
      <c r="AO1178" t="str">
        <f t="shared" si="184"/>
        <v/>
      </c>
      <c r="AW1178" t="str">
        <f t="shared" si="185"/>
        <v/>
      </c>
      <c r="BE1178" t="str">
        <f t="shared" si="186"/>
        <v/>
      </c>
      <c r="BM1178" t="str">
        <f t="shared" si="187"/>
        <v/>
      </c>
      <c r="BU1178" t="str">
        <f t="shared" si="188"/>
        <v/>
      </c>
      <c r="CC1178" t="str">
        <f t="shared" si="189"/>
        <v/>
      </c>
    </row>
    <row r="1179" spans="9:81" x14ac:dyDescent="0.35">
      <c r="I1179" t="str">
        <f t="shared" si="180"/>
        <v/>
      </c>
      <c r="Q1179" t="str">
        <f t="shared" si="181"/>
        <v/>
      </c>
      <c r="Y1179" t="str">
        <f t="shared" si="182"/>
        <v/>
      </c>
      <c r="AG1179" t="str">
        <f t="shared" si="183"/>
        <v/>
      </c>
      <c r="AO1179" t="str">
        <f t="shared" si="184"/>
        <v/>
      </c>
      <c r="AW1179" t="str">
        <f t="shared" si="185"/>
        <v/>
      </c>
      <c r="BE1179" t="str">
        <f t="shared" si="186"/>
        <v/>
      </c>
      <c r="BM1179" t="str">
        <f t="shared" si="187"/>
        <v/>
      </c>
      <c r="BU1179" t="str">
        <f t="shared" si="188"/>
        <v/>
      </c>
      <c r="CC1179" t="str">
        <f t="shared" si="189"/>
        <v/>
      </c>
    </row>
    <row r="1180" spans="9:81" x14ac:dyDescent="0.35">
      <c r="I1180" t="str">
        <f t="shared" si="180"/>
        <v/>
      </c>
      <c r="Q1180" t="str">
        <f t="shared" si="181"/>
        <v/>
      </c>
      <c r="Y1180" t="str">
        <f t="shared" si="182"/>
        <v/>
      </c>
      <c r="AG1180" t="str">
        <f t="shared" si="183"/>
        <v/>
      </c>
      <c r="AO1180" t="str">
        <f t="shared" si="184"/>
        <v/>
      </c>
      <c r="AW1180" t="str">
        <f t="shared" si="185"/>
        <v/>
      </c>
      <c r="BE1180" t="str">
        <f t="shared" si="186"/>
        <v/>
      </c>
      <c r="BM1180" t="str">
        <f t="shared" si="187"/>
        <v/>
      </c>
      <c r="BU1180" t="str">
        <f t="shared" si="188"/>
        <v/>
      </c>
      <c r="CC1180" t="str">
        <f t="shared" si="189"/>
        <v/>
      </c>
    </row>
    <row r="1181" spans="9:81" x14ac:dyDescent="0.35">
      <c r="I1181" t="str">
        <f t="shared" si="180"/>
        <v/>
      </c>
      <c r="Q1181" t="str">
        <f t="shared" si="181"/>
        <v/>
      </c>
      <c r="Y1181" t="str">
        <f t="shared" si="182"/>
        <v/>
      </c>
      <c r="AG1181" t="str">
        <f t="shared" si="183"/>
        <v/>
      </c>
      <c r="AO1181" t="str">
        <f t="shared" si="184"/>
        <v/>
      </c>
      <c r="AW1181" t="str">
        <f t="shared" si="185"/>
        <v/>
      </c>
      <c r="BE1181" t="str">
        <f t="shared" si="186"/>
        <v/>
      </c>
      <c r="BM1181" t="str">
        <f t="shared" si="187"/>
        <v/>
      </c>
      <c r="BU1181" t="str">
        <f t="shared" si="188"/>
        <v/>
      </c>
      <c r="CC1181" t="str">
        <f t="shared" si="189"/>
        <v/>
      </c>
    </row>
    <row r="1182" spans="9:81" x14ac:dyDescent="0.35">
      <c r="I1182" t="str">
        <f t="shared" si="180"/>
        <v/>
      </c>
      <c r="Q1182" t="str">
        <f t="shared" si="181"/>
        <v/>
      </c>
      <c r="Y1182" t="str">
        <f t="shared" si="182"/>
        <v/>
      </c>
      <c r="AG1182" t="str">
        <f t="shared" si="183"/>
        <v/>
      </c>
      <c r="AO1182" t="str">
        <f t="shared" si="184"/>
        <v/>
      </c>
      <c r="AW1182" t="str">
        <f t="shared" si="185"/>
        <v/>
      </c>
      <c r="BE1182" t="str">
        <f t="shared" si="186"/>
        <v/>
      </c>
      <c r="BM1182" t="str">
        <f t="shared" si="187"/>
        <v/>
      </c>
      <c r="BU1182" t="str">
        <f t="shared" si="188"/>
        <v/>
      </c>
      <c r="CC1182" t="str">
        <f t="shared" si="189"/>
        <v/>
      </c>
    </row>
    <row r="1183" spans="9:81" x14ac:dyDescent="0.35">
      <c r="I1183" t="str">
        <f t="shared" si="180"/>
        <v/>
      </c>
      <c r="Q1183" t="str">
        <f t="shared" si="181"/>
        <v/>
      </c>
      <c r="Y1183" t="str">
        <f t="shared" si="182"/>
        <v/>
      </c>
      <c r="AG1183" t="str">
        <f t="shared" si="183"/>
        <v/>
      </c>
      <c r="AO1183" t="str">
        <f t="shared" si="184"/>
        <v/>
      </c>
      <c r="AW1183" t="str">
        <f t="shared" si="185"/>
        <v/>
      </c>
      <c r="BE1183" t="str">
        <f t="shared" si="186"/>
        <v/>
      </c>
      <c r="BM1183" t="str">
        <f t="shared" si="187"/>
        <v/>
      </c>
      <c r="BU1183" t="str">
        <f t="shared" si="188"/>
        <v/>
      </c>
      <c r="CC1183" t="str">
        <f t="shared" si="189"/>
        <v/>
      </c>
    </row>
    <row r="1184" spans="9:81" x14ac:dyDescent="0.35">
      <c r="I1184" t="str">
        <f t="shared" si="180"/>
        <v/>
      </c>
      <c r="Q1184" t="str">
        <f t="shared" si="181"/>
        <v/>
      </c>
      <c r="Y1184" t="str">
        <f t="shared" si="182"/>
        <v/>
      </c>
      <c r="AG1184" t="str">
        <f t="shared" si="183"/>
        <v/>
      </c>
      <c r="AO1184" t="str">
        <f t="shared" si="184"/>
        <v/>
      </c>
      <c r="AW1184" t="str">
        <f t="shared" si="185"/>
        <v/>
      </c>
      <c r="BE1184" t="str">
        <f t="shared" si="186"/>
        <v/>
      </c>
      <c r="BM1184" t="str">
        <f t="shared" si="187"/>
        <v/>
      </c>
      <c r="BU1184" t="str">
        <f t="shared" si="188"/>
        <v/>
      </c>
      <c r="CC1184" t="str">
        <f t="shared" si="189"/>
        <v/>
      </c>
    </row>
    <row r="1185" spans="9:81" x14ac:dyDescent="0.35">
      <c r="I1185" t="str">
        <f t="shared" si="180"/>
        <v/>
      </c>
      <c r="Q1185" t="str">
        <f t="shared" si="181"/>
        <v/>
      </c>
      <c r="Y1185" t="str">
        <f t="shared" si="182"/>
        <v/>
      </c>
      <c r="AG1185" t="str">
        <f t="shared" si="183"/>
        <v/>
      </c>
      <c r="AO1185" t="str">
        <f t="shared" si="184"/>
        <v/>
      </c>
      <c r="AW1185" t="str">
        <f t="shared" si="185"/>
        <v/>
      </c>
      <c r="BE1185" t="str">
        <f t="shared" si="186"/>
        <v/>
      </c>
      <c r="BM1185" t="str">
        <f t="shared" si="187"/>
        <v/>
      </c>
      <c r="BU1185" t="str">
        <f t="shared" si="188"/>
        <v/>
      </c>
      <c r="CC1185" t="str">
        <f t="shared" si="189"/>
        <v/>
      </c>
    </row>
    <row r="1186" spans="9:81" x14ac:dyDescent="0.35">
      <c r="I1186" t="str">
        <f t="shared" si="180"/>
        <v/>
      </c>
      <c r="Q1186" t="str">
        <f t="shared" si="181"/>
        <v/>
      </c>
      <c r="Y1186" t="str">
        <f t="shared" si="182"/>
        <v/>
      </c>
      <c r="AG1186" t="str">
        <f t="shared" si="183"/>
        <v/>
      </c>
      <c r="AO1186" t="str">
        <f t="shared" si="184"/>
        <v/>
      </c>
      <c r="AW1186" t="str">
        <f t="shared" si="185"/>
        <v/>
      </c>
      <c r="BE1186" t="str">
        <f t="shared" si="186"/>
        <v/>
      </c>
      <c r="BM1186" t="str">
        <f t="shared" si="187"/>
        <v/>
      </c>
      <c r="BU1186" t="str">
        <f t="shared" si="188"/>
        <v/>
      </c>
      <c r="CC1186" t="str">
        <f t="shared" si="189"/>
        <v/>
      </c>
    </row>
    <row r="1187" spans="9:81" x14ac:dyDescent="0.35">
      <c r="I1187" t="str">
        <f t="shared" si="180"/>
        <v/>
      </c>
      <c r="Q1187" t="str">
        <f t="shared" si="181"/>
        <v/>
      </c>
      <c r="Y1187" t="str">
        <f t="shared" si="182"/>
        <v/>
      </c>
      <c r="AG1187" t="str">
        <f t="shared" si="183"/>
        <v/>
      </c>
      <c r="AO1187" t="str">
        <f t="shared" si="184"/>
        <v/>
      </c>
      <c r="AW1187" t="str">
        <f t="shared" si="185"/>
        <v/>
      </c>
      <c r="BE1187" t="str">
        <f t="shared" si="186"/>
        <v/>
      </c>
      <c r="BM1187" t="str">
        <f t="shared" si="187"/>
        <v/>
      </c>
      <c r="BU1187" t="str">
        <f t="shared" si="188"/>
        <v/>
      </c>
      <c r="CC1187" t="str">
        <f t="shared" si="189"/>
        <v/>
      </c>
    </row>
    <row r="1188" spans="9:81" x14ac:dyDescent="0.35">
      <c r="I1188" t="str">
        <f t="shared" si="180"/>
        <v/>
      </c>
      <c r="Q1188" t="str">
        <f t="shared" si="181"/>
        <v/>
      </c>
      <c r="Y1188" t="str">
        <f t="shared" si="182"/>
        <v/>
      </c>
      <c r="AG1188" t="str">
        <f t="shared" si="183"/>
        <v/>
      </c>
      <c r="AO1188" t="str">
        <f t="shared" si="184"/>
        <v/>
      </c>
      <c r="AW1188" t="str">
        <f t="shared" si="185"/>
        <v/>
      </c>
      <c r="BE1188" t="str">
        <f t="shared" si="186"/>
        <v/>
      </c>
      <c r="BM1188" t="str">
        <f t="shared" si="187"/>
        <v/>
      </c>
      <c r="BU1188" t="str">
        <f t="shared" si="188"/>
        <v/>
      </c>
      <c r="CC1188" t="str">
        <f t="shared" si="189"/>
        <v/>
      </c>
    </row>
    <row r="1189" spans="9:81" x14ac:dyDescent="0.35">
      <c r="I1189" t="str">
        <f t="shared" si="180"/>
        <v/>
      </c>
      <c r="Q1189" t="str">
        <f t="shared" si="181"/>
        <v/>
      </c>
      <c r="Y1189" t="str">
        <f t="shared" si="182"/>
        <v/>
      </c>
      <c r="AG1189" t="str">
        <f t="shared" si="183"/>
        <v/>
      </c>
      <c r="AO1189" t="str">
        <f t="shared" si="184"/>
        <v/>
      </c>
      <c r="AW1189" t="str">
        <f t="shared" si="185"/>
        <v/>
      </c>
      <c r="BE1189" t="str">
        <f t="shared" si="186"/>
        <v/>
      </c>
      <c r="BM1189" t="str">
        <f t="shared" si="187"/>
        <v/>
      </c>
      <c r="BU1189" t="str">
        <f t="shared" si="188"/>
        <v/>
      </c>
      <c r="CC1189" t="str">
        <f t="shared" si="189"/>
        <v/>
      </c>
    </row>
    <row r="1190" spans="9:81" x14ac:dyDescent="0.35">
      <c r="I1190" t="str">
        <f t="shared" si="180"/>
        <v/>
      </c>
      <c r="Q1190" t="str">
        <f t="shared" si="181"/>
        <v/>
      </c>
      <c r="Y1190" t="str">
        <f t="shared" si="182"/>
        <v/>
      </c>
      <c r="AG1190" t="str">
        <f t="shared" si="183"/>
        <v/>
      </c>
      <c r="AO1190" t="str">
        <f t="shared" si="184"/>
        <v/>
      </c>
      <c r="AW1190" t="str">
        <f t="shared" si="185"/>
        <v/>
      </c>
      <c r="BE1190" t="str">
        <f t="shared" si="186"/>
        <v/>
      </c>
      <c r="BM1190" t="str">
        <f t="shared" si="187"/>
        <v/>
      </c>
      <c r="BU1190" t="str">
        <f t="shared" si="188"/>
        <v/>
      </c>
      <c r="CC1190" t="str">
        <f t="shared" si="189"/>
        <v/>
      </c>
    </row>
    <row r="1191" spans="9:81" x14ac:dyDescent="0.35">
      <c r="I1191" t="str">
        <f t="shared" si="180"/>
        <v/>
      </c>
      <c r="Q1191" t="str">
        <f t="shared" si="181"/>
        <v/>
      </c>
      <c r="Y1191" t="str">
        <f t="shared" si="182"/>
        <v/>
      </c>
      <c r="AG1191" t="str">
        <f t="shared" si="183"/>
        <v/>
      </c>
      <c r="AO1191" t="str">
        <f t="shared" si="184"/>
        <v/>
      </c>
      <c r="AW1191" t="str">
        <f t="shared" si="185"/>
        <v/>
      </c>
      <c r="BE1191" t="str">
        <f t="shared" si="186"/>
        <v/>
      </c>
      <c r="BM1191" t="str">
        <f t="shared" si="187"/>
        <v/>
      </c>
      <c r="BU1191" t="str">
        <f t="shared" si="188"/>
        <v/>
      </c>
      <c r="CC1191" t="str">
        <f t="shared" si="189"/>
        <v/>
      </c>
    </row>
    <row r="1192" spans="9:81" x14ac:dyDescent="0.35">
      <c r="I1192" t="str">
        <f t="shared" si="180"/>
        <v/>
      </c>
      <c r="Q1192" t="str">
        <f t="shared" si="181"/>
        <v/>
      </c>
      <c r="Y1192" t="str">
        <f t="shared" si="182"/>
        <v/>
      </c>
      <c r="AG1192" t="str">
        <f t="shared" si="183"/>
        <v/>
      </c>
      <c r="AO1192" t="str">
        <f t="shared" si="184"/>
        <v/>
      </c>
      <c r="AW1192" t="str">
        <f t="shared" si="185"/>
        <v/>
      </c>
      <c r="BE1192" t="str">
        <f t="shared" si="186"/>
        <v/>
      </c>
      <c r="BM1192" t="str">
        <f t="shared" si="187"/>
        <v/>
      </c>
      <c r="BU1192" t="str">
        <f t="shared" si="188"/>
        <v/>
      </c>
      <c r="CC1192" t="str">
        <f t="shared" si="189"/>
        <v/>
      </c>
    </row>
    <row r="1193" spans="9:81" x14ac:dyDescent="0.35">
      <c r="I1193" t="str">
        <f t="shared" si="180"/>
        <v/>
      </c>
      <c r="Q1193" t="str">
        <f t="shared" si="181"/>
        <v/>
      </c>
      <c r="Y1193" t="str">
        <f t="shared" si="182"/>
        <v/>
      </c>
      <c r="AG1193" t="str">
        <f t="shared" si="183"/>
        <v/>
      </c>
      <c r="AO1193" t="str">
        <f t="shared" si="184"/>
        <v/>
      </c>
      <c r="AW1193" t="str">
        <f t="shared" si="185"/>
        <v/>
      </c>
      <c r="BE1193" t="str">
        <f t="shared" si="186"/>
        <v/>
      </c>
      <c r="BM1193" t="str">
        <f t="shared" si="187"/>
        <v/>
      </c>
      <c r="BU1193" t="str">
        <f t="shared" si="188"/>
        <v/>
      </c>
      <c r="CC1193" t="str">
        <f t="shared" si="189"/>
        <v/>
      </c>
    </row>
    <row r="1194" spans="9:81" x14ac:dyDescent="0.35">
      <c r="I1194" t="str">
        <f t="shared" si="180"/>
        <v/>
      </c>
      <c r="Q1194" t="str">
        <f t="shared" si="181"/>
        <v/>
      </c>
      <c r="Y1194" t="str">
        <f t="shared" si="182"/>
        <v/>
      </c>
      <c r="AG1194" t="str">
        <f t="shared" si="183"/>
        <v/>
      </c>
      <c r="AO1194" t="str">
        <f t="shared" si="184"/>
        <v/>
      </c>
      <c r="AW1194" t="str">
        <f t="shared" si="185"/>
        <v/>
      </c>
      <c r="BE1194" t="str">
        <f t="shared" si="186"/>
        <v/>
      </c>
      <c r="BM1194" t="str">
        <f t="shared" si="187"/>
        <v/>
      </c>
      <c r="BU1194" t="str">
        <f t="shared" si="188"/>
        <v/>
      </c>
      <c r="CC1194" t="str">
        <f t="shared" si="189"/>
        <v/>
      </c>
    </row>
    <row r="1195" spans="9:81" x14ac:dyDescent="0.35">
      <c r="I1195" t="str">
        <f t="shared" si="180"/>
        <v/>
      </c>
      <c r="Q1195" t="str">
        <f t="shared" si="181"/>
        <v/>
      </c>
      <c r="Y1195" t="str">
        <f t="shared" si="182"/>
        <v/>
      </c>
      <c r="AG1195" t="str">
        <f t="shared" si="183"/>
        <v/>
      </c>
      <c r="AO1195" t="str">
        <f t="shared" si="184"/>
        <v/>
      </c>
      <c r="AW1195" t="str">
        <f t="shared" si="185"/>
        <v/>
      </c>
      <c r="BE1195" t="str">
        <f t="shared" si="186"/>
        <v/>
      </c>
      <c r="BM1195" t="str">
        <f t="shared" si="187"/>
        <v/>
      </c>
      <c r="BU1195" t="str">
        <f t="shared" si="188"/>
        <v/>
      </c>
      <c r="CC1195" t="str">
        <f t="shared" si="189"/>
        <v/>
      </c>
    </row>
    <row r="1196" spans="9:81" x14ac:dyDescent="0.35">
      <c r="I1196" t="str">
        <f t="shared" si="180"/>
        <v/>
      </c>
      <c r="Q1196" t="str">
        <f t="shared" si="181"/>
        <v/>
      </c>
      <c r="Y1196" t="str">
        <f t="shared" si="182"/>
        <v/>
      </c>
      <c r="AG1196" t="str">
        <f t="shared" si="183"/>
        <v/>
      </c>
      <c r="AO1196" t="str">
        <f t="shared" si="184"/>
        <v/>
      </c>
      <c r="AW1196" t="str">
        <f t="shared" si="185"/>
        <v/>
      </c>
      <c r="BE1196" t="str">
        <f t="shared" si="186"/>
        <v/>
      </c>
      <c r="BM1196" t="str">
        <f t="shared" si="187"/>
        <v/>
      </c>
      <c r="BU1196" t="str">
        <f t="shared" si="188"/>
        <v/>
      </c>
      <c r="CC1196" t="str">
        <f t="shared" si="189"/>
        <v/>
      </c>
    </row>
    <row r="1197" spans="9:81" x14ac:dyDescent="0.35">
      <c r="I1197" t="str">
        <f t="shared" si="180"/>
        <v/>
      </c>
      <c r="Q1197" t="str">
        <f t="shared" si="181"/>
        <v/>
      </c>
      <c r="Y1197" t="str">
        <f t="shared" si="182"/>
        <v/>
      </c>
      <c r="AG1197" t="str">
        <f t="shared" si="183"/>
        <v/>
      </c>
      <c r="AO1197" t="str">
        <f t="shared" si="184"/>
        <v/>
      </c>
      <c r="AW1197" t="str">
        <f t="shared" si="185"/>
        <v/>
      </c>
      <c r="BE1197" t="str">
        <f t="shared" si="186"/>
        <v/>
      </c>
      <c r="BM1197" t="str">
        <f t="shared" si="187"/>
        <v/>
      </c>
      <c r="BU1197" t="str">
        <f t="shared" si="188"/>
        <v/>
      </c>
      <c r="CC1197" t="str">
        <f t="shared" si="189"/>
        <v/>
      </c>
    </row>
    <row r="1198" spans="9:81" x14ac:dyDescent="0.35">
      <c r="I1198" t="str">
        <f t="shared" si="180"/>
        <v/>
      </c>
      <c r="Q1198" t="str">
        <f t="shared" si="181"/>
        <v/>
      </c>
      <c r="Y1198" t="str">
        <f t="shared" si="182"/>
        <v/>
      </c>
      <c r="AG1198" t="str">
        <f t="shared" si="183"/>
        <v/>
      </c>
      <c r="AO1198" t="str">
        <f t="shared" si="184"/>
        <v/>
      </c>
      <c r="AW1198" t="str">
        <f t="shared" si="185"/>
        <v/>
      </c>
      <c r="BE1198" t="str">
        <f t="shared" si="186"/>
        <v/>
      </c>
      <c r="BM1198" t="str">
        <f t="shared" si="187"/>
        <v/>
      </c>
      <c r="BU1198" t="str">
        <f t="shared" si="188"/>
        <v/>
      </c>
      <c r="CC1198" t="str">
        <f t="shared" si="189"/>
        <v/>
      </c>
    </row>
    <row r="1199" spans="9:81" x14ac:dyDescent="0.35">
      <c r="I1199" t="str">
        <f t="shared" si="180"/>
        <v/>
      </c>
      <c r="Q1199" t="str">
        <f t="shared" si="181"/>
        <v/>
      </c>
      <c r="Y1199" t="str">
        <f t="shared" si="182"/>
        <v/>
      </c>
      <c r="AG1199" t="str">
        <f t="shared" si="183"/>
        <v/>
      </c>
      <c r="AO1199" t="str">
        <f t="shared" si="184"/>
        <v/>
      </c>
      <c r="AW1199" t="str">
        <f t="shared" si="185"/>
        <v/>
      </c>
      <c r="BE1199" t="str">
        <f t="shared" si="186"/>
        <v/>
      </c>
      <c r="BM1199" t="str">
        <f t="shared" si="187"/>
        <v/>
      </c>
      <c r="BU1199" t="str">
        <f t="shared" si="188"/>
        <v/>
      </c>
      <c r="CC1199" t="str">
        <f t="shared" si="189"/>
        <v/>
      </c>
    </row>
    <row r="1200" spans="9:81" x14ac:dyDescent="0.35">
      <c r="I1200" t="str">
        <f t="shared" si="180"/>
        <v/>
      </c>
      <c r="Q1200" t="str">
        <f t="shared" si="181"/>
        <v/>
      </c>
      <c r="Y1200" t="str">
        <f t="shared" si="182"/>
        <v/>
      </c>
      <c r="AG1200" t="str">
        <f t="shared" si="183"/>
        <v/>
      </c>
      <c r="AO1200" t="str">
        <f t="shared" si="184"/>
        <v/>
      </c>
      <c r="AW1200" t="str">
        <f t="shared" si="185"/>
        <v/>
      </c>
      <c r="BE1200" t="str">
        <f t="shared" si="186"/>
        <v/>
      </c>
      <c r="BM1200" t="str">
        <f t="shared" si="187"/>
        <v/>
      </c>
      <c r="BU1200" t="str">
        <f t="shared" si="188"/>
        <v/>
      </c>
      <c r="CC1200" t="str">
        <f t="shared" si="189"/>
        <v/>
      </c>
    </row>
    <row r="1201" spans="9:81" x14ac:dyDescent="0.35">
      <c r="I1201" t="str">
        <f t="shared" si="180"/>
        <v/>
      </c>
      <c r="Q1201" t="str">
        <f t="shared" si="181"/>
        <v/>
      </c>
      <c r="Y1201" t="str">
        <f t="shared" si="182"/>
        <v/>
      </c>
      <c r="AG1201" t="str">
        <f t="shared" si="183"/>
        <v/>
      </c>
      <c r="AO1201" t="str">
        <f t="shared" si="184"/>
        <v/>
      </c>
      <c r="AW1201" t="str">
        <f t="shared" si="185"/>
        <v/>
      </c>
      <c r="BE1201" t="str">
        <f t="shared" si="186"/>
        <v/>
      </c>
      <c r="BM1201" t="str">
        <f t="shared" si="187"/>
        <v/>
      </c>
      <c r="BU1201" t="str">
        <f t="shared" si="188"/>
        <v/>
      </c>
      <c r="CC1201" t="str">
        <f t="shared" si="189"/>
        <v/>
      </c>
    </row>
    <row r="1202" spans="9:81" x14ac:dyDescent="0.35">
      <c r="I1202" t="str">
        <f t="shared" si="180"/>
        <v/>
      </c>
      <c r="Q1202" t="str">
        <f t="shared" si="181"/>
        <v/>
      </c>
      <c r="Y1202" t="str">
        <f t="shared" si="182"/>
        <v/>
      </c>
      <c r="AG1202" t="str">
        <f t="shared" si="183"/>
        <v/>
      </c>
      <c r="AO1202" t="str">
        <f t="shared" si="184"/>
        <v/>
      </c>
      <c r="AW1202" t="str">
        <f t="shared" si="185"/>
        <v/>
      </c>
      <c r="BE1202" t="str">
        <f t="shared" si="186"/>
        <v/>
      </c>
      <c r="BM1202" t="str">
        <f t="shared" si="187"/>
        <v/>
      </c>
      <c r="BU1202" t="str">
        <f t="shared" si="188"/>
        <v/>
      </c>
      <c r="CC1202" t="str">
        <f t="shared" si="189"/>
        <v/>
      </c>
    </row>
    <row r="1203" spans="9:81" x14ac:dyDescent="0.35">
      <c r="I1203" t="str">
        <f t="shared" si="180"/>
        <v/>
      </c>
      <c r="Q1203" t="str">
        <f t="shared" si="181"/>
        <v/>
      </c>
      <c r="Y1203" t="str">
        <f t="shared" si="182"/>
        <v/>
      </c>
      <c r="AG1203" t="str">
        <f t="shared" si="183"/>
        <v/>
      </c>
      <c r="AO1203" t="str">
        <f t="shared" si="184"/>
        <v/>
      </c>
      <c r="AW1203" t="str">
        <f t="shared" si="185"/>
        <v/>
      </c>
      <c r="BE1203" t="str">
        <f t="shared" si="186"/>
        <v/>
      </c>
      <c r="BM1203" t="str">
        <f t="shared" si="187"/>
        <v/>
      </c>
      <c r="BU1203" t="str">
        <f t="shared" si="188"/>
        <v/>
      </c>
      <c r="CC1203" t="str">
        <f t="shared" si="189"/>
        <v/>
      </c>
    </row>
    <row r="1204" spans="9:81" x14ac:dyDescent="0.35">
      <c r="I1204" t="str">
        <f t="shared" si="180"/>
        <v/>
      </c>
      <c r="Q1204" t="str">
        <f t="shared" si="181"/>
        <v/>
      </c>
      <c r="Y1204" t="str">
        <f t="shared" si="182"/>
        <v/>
      </c>
      <c r="AG1204" t="str">
        <f t="shared" si="183"/>
        <v/>
      </c>
      <c r="AO1204" t="str">
        <f t="shared" si="184"/>
        <v/>
      </c>
      <c r="AW1204" t="str">
        <f t="shared" si="185"/>
        <v/>
      </c>
      <c r="BE1204" t="str">
        <f t="shared" si="186"/>
        <v/>
      </c>
      <c r="BM1204" t="str">
        <f t="shared" si="187"/>
        <v/>
      </c>
      <c r="BU1204" t="str">
        <f t="shared" si="188"/>
        <v/>
      </c>
      <c r="CC1204" t="str">
        <f t="shared" si="189"/>
        <v/>
      </c>
    </row>
    <row r="1205" spans="9:81" x14ac:dyDescent="0.35">
      <c r="I1205" t="str">
        <f t="shared" si="180"/>
        <v/>
      </c>
      <c r="Q1205" t="str">
        <f t="shared" si="181"/>
        <v/>
      </c>
      <c r="Y1205" t="str">
        <f t="shared" si="182"/>
        <v/>
      </c>
      <c r="AG1205" t="str">
        <f t="shared" si="183"/>
        <v/>
      </c>
      <c r="AO1205" t="str">
        <f t="shared" si="184"/>
        <v/>
      </c>
      <c r="AW1205" t="str">
        <f t="shared" si="185"/>
        <v/>
      </c>
      <c r="BE1205" t="str">
        <f t="shared" si="186"/>
        <v/>
      </c>
      <c r="BM1205" t="str">
        <f t="shared" si="187"/>
        <v/>
      </c>
      <c r="BU1205" t="str">
        <f t="shared" si="188"/>
        <v/>
      </c>
      <c r="CC1205" t="str">
        <f t="shared" si="189"/>
        <v/>
      </c>
    </row>
    <row r="1206" spans="9:81" x14ac:dyDescent="0.35">
      <c r="I1206" t="str">
        <f t="shared" si="180"/>
        <v/>
      </c>
      <c r="Q1206" t="str">
        <f t="shared" si="181"/>
        <v/>
      </c>
      <c r="Y1206" t="str">
        <f t="shared" si="182"/>
        <v/>
      </c>
      <c r="AG1206" t="str">
        <f t="shared" si="183"/>
        <v/>
      </c>
      <c r="AO1206" t="str">
        <f t="shared" si="184"/>
        <v/>
      </c>
      <c r="AW1206" t="str">
        <f t="shared" si="185"/>
        <v/>
      </c>
      <c r="BE1206" t="str">
        <f t="shared" si="186"/>
        <v/>
      </c>
      <c r="BM1206" t="str">
        <f t="shared" si="187"/>
        <v/>
      </c>
      <c r="BU1206" t="str">
        <f t="shared" si="188"/>
        <v/>
      </c>
      <c r="CC1206" t="str">
        <f t="shared" si="189"/>
        <v/>
      </c>
    </row>
    <row r="1207" spans="9:81" x14ac:dyDescent="0.35">
      <c r="I1207" t="str">
        <f t="shared" si="180"/>
        <v/>
      </c>
      <c r="Q1207" t="str">
        <f t="shared" si="181"/>
        <v/>
      </c>
      <c r="Y1207" t="str">
        <f t="shared" si="182"/>
        <v/>
      </c>
      <c r="AG1207" t="str">
        <f t="shared" si="183"/>
        <v/>
      </c>
      <c r="AO1207" t="str">
        <f t="shared" si="184"/>
        <v/>
      </c>
      <c r="AW1207" t="str">
        <f t="shared" si="185"/>
        <v/>
      </c>
      <c r="BE1207" t="str">
        <f t="shared" si="186"/>
        <v/>
      </c>
      <c r="BM1207" t="str">
        <f t="shared" si="187"/>
        <v/>
      </c>
      <c r="BU1207" t="str">
        <f t="shared" si="188"/>
        <v/>
      </c>
      <c r="CC1207" t="str">
        <f t="shared" si="189"/>
        <v/>
      </c>
    </row>
    <row r="1208" spans="9:81" x14ac:dyDescent="0.35">
      <c r="I1208" t="str">
        <f t="shared" si="180"/>
        <v/>
      </c>
      <c r="Q1208" t="str">
        <f t="shared" si="181"/>
        <v/>
      </c>
      <c r="Y1208" t="str">
        <f t="shared" si="182"/>
        <v/>
      </c>
      <c r="AG1208" t="str">
        <f t="shared" si="183"/>
        <v/>
      </c>
      <c r="AO1208" t="str">
        <f t="shared" si="184"/>
        <v/>
      </c>
      <c r="AW1208" t="str">
        <f t="shared" si="185"/>
        <v/>
      </c>
      <c r="BE1208" t="str">
        <f t="shared" si="186"/>
        <v/>
      </c>
      <c r="BM1208" t="str">
        <f t="shared" si="187"/>
        <v/>
      </c>
      <c r="BU1208" t="str">
        <f t="shared" si="188"/>
        <v/>
      </c>
      <c r="CC1208" t="str">
        <f t="shared" si="189"/>
        <v/>
      </c>
    </row>
    <row r="1209" spans="9:81" x14ac:dyDescent="0.35">
      <c r="I1209" t="str">
        <f t="shared" si="180"/>
        <v/>
      </c>
      <c r="Q1209" t="str">
        <f t="shared" si="181"/>
        <v/>
      </c>
      <c r="Y1209" t="str">
        <f t="shared" si="182"/>
        <v/>
      </c>
      <c r="AG1209" t="str">
        <f t="shared" si="183"/>
        <v/>
      </c>
      <c r="AO1209" t="str">
        <f t="shared" si="184"/>
        <v/>
      </c>
      <c r="AW1209" t="str">
        <f t="shared" si="185"/>
        <v/>
      </c>
      <c r="BE1209" t="str">
        <f t="shared" si="186"/>
        <v/>
      </c>
      <c r="BM1209" t="str">
        <f t="shared" si="187"/>
        <v/>
      </c>
      <c r="BU1209" t="str">
        <f t="shared" si="188"/>
        <v/>
      </c>
      <c r="CC1209" t="str">
        <f t="shared" si="189"/>
        <v/>
      </c>
    </row>
    <row r="1210" spans="9:81" x14ac:dyDescent="0.35">
      <c r="I1210" t="str">
        <f t="shared" si="180"/>
        <v/>
      </c>
      <c r="Q1210" t="str">
        <f t="shared" si="181"/>
        <v/>
      </c>
      <c r="Y1210" t="str">
        <f t="shared" si="182"/>
        <v/>
      </c>
      <c r="AG1210" t="str">
        <f t="shared" si="183"/>
        <v/>
      </c>
      <c r="AO1210" t="str">
        <f t="shared" si="184"/>
        <v/>
      </c>
      <c r="AW1210" t="str">
        <f t="shared" si="185"/>
        <v/>
      </c>
      <c r="BE1210" t="str">
        <f t="shared" si="186"/>
        <v/>
      </c>
      <c r="BM1210" t="str">
        <f t="shared" si="187"/>
        <v/>
      </c>
      <c r="BU1210" t="str">
        <f t="shared" si="188"/>
        <v/>
      </c>
      <c r="CC1210" t="str">
        <f t="shared" si="189"/>
        <v/>
      </c>
    </row>
    <row r="1211" spans="9:81" x14ac:dyDescent="0.35">
      <c r="I1211" t="str">
        <f t="shared" si="180"/>
        <v/>
      </c>
      <c r="Q1211" t="str">
        <f t="shared" si="181"/>
        <v/>
      </c>
      <c r="Y1211" t="str">
        <f t="shared" si="182"/>
        <v/>
      </c>
      <c r="AG1211" t="str">
        <f t="shared" si="183"/>
        <v/>
      </c>
      <c r="AO1211" t="str">
        <f t="shared" si="184"/>
        <v/>
      </c>
      <c r="AW1211" t="str">
        <f t="shared" si="185"/>
        <v/>
      </c>
      <c r="BE1211" t="str">
        <f t="shared" si="186"/>
        <v/>
      </c>
      <c r="BM1211" t="str">
        <f t="shared" si="187"/>
        <v/>
      </c>
      <c r="BU1211" t="str">
        <f t="shared" si="188"/>
        <v/>
      </c>
      <c r="CC1211" t="str">
        <f t="shared" si="189"/>
        <v/>
      </c>
    </row>
    <row r="1212" spans="9:81" x14ac:dyDescent="0.35">
      <c r="I1212" t="str">
        <f t="shared" si="180"/>
        <v/>
      </c>
      <c r="Q1212" t="str">
        <f t="shared" si="181"/>
        <v/>
      </c>
      <c r="Y1212" t="str">
        <f t="shared" si="182"/>
        <v/>
      </c>
      <c r="AG1212" t="str">
        <f t="shared" si="183"/>
        <v/>
      </c>
      <c r="AO1212" t="str">
        <f t="shared" si="184"/>
        <v/>
      </c>
      <c r="AW1212" t="str">
        <f t="shared" si="185"/>
        <v/>
      </c>
      <c r="BE1212" t="str">
        <f t="shared" si="186"/>
        <v/>
      </c>
      <c r="BM1212" t="str">
        <f t="shared" si="187"/>
        <v/>
      </c>
      <c r="BU1212" t="str">
        <f t="shared" si="188"/>
        <v/>
      </c>
      <c r="CC1212" t="str">
        <f t="shared" si="189"/>
        <v/>
      </c>
    </row>
    <row r="1213" spans="9:81" x14ac:dyDescent="0.35">
      <c r="I1213" t="str">
        <f t="shared" si="180"/>
        <v/>
      </c>
      <c r="Q1213" t="str">
        <f t="shared" si="181"/>
        <v/>
      </c>
      <c r="Y1213" t="str">
        <f t="shared" si="182"/>
        <v/>
      </c>
      <c r="AG1213" t="str">
        <f t="shared" si="183"/>
        <v/>
      </c>
      <c r="AO1213" t="str">
        <f t="shared" si="184"/>
        <v/>
      </c>
      <c r="AW1213" t="str">
        <f t="shared" si="185"/>
        <v/>
      </c>
      <c r="BE1213" t="str">
        <f t="shared" si="186"/>
        <v/>
      </c>
      <c r="BM1213" t="str">
        <f t="shared" si="187"/>
        <v/>
      </c>
      <c r="BU1213" t="str">
        <f t="shared" si="188"/>
        <v/>
      </c>
      <c r="CC1213" t="str">
        <f t="shared" si="189"/>
        <v/>
      </c>
    </row>
    <row r="1214" spans="9:81" x14ac:dyDescent="0.35">
      <c r="I1214" t="str">
        <f t="shared" si="180"/>
        <v/>
      </c>
      <c r="Q1214" t="str">
        <f t="shared" si="181"/>
        <v/>
      </c>
      <c r="Y1214" t="str">
        <f t="shared" si="182"/>
        <v/>
      </c>
      <c r="AG1214" t="str">
        <f t="shared" si="183"/>
        <v/>
      </c>
      <c r="AO1214" t="str">
        <f t="shared" si="184"/>
        <v/>
      </c>
      <c r="AW1214" t="str">
        <f t="shared" si="185"/>
        <v/>
      </c>
      <c r="BE1214" t="str">
        <f t="shared" si="186"/>
        <v/>
      </c>
      <c r="BM1214" t="str">
        <f t="shared" si="187"/>
        <v/>
      </c>
      <c r="BU1214" t="str">
        <f t="shared" si="188"/>
        <v/>
      </c>
      <c r="CC1214" t="str">
        <f t="shared" si="189"/>
        <v/>
      </c>
    </row>
    <row r="1215" spans="9:81" x14ac:dyDescent="0.35">
      <c r="I1215" t="str">
        <f t="shared" si="180"/>
        <v/>
      </c>
      <c r="Q1215" t="str">
        <f t="shared" si="181"/>
        <v/>
      </c>
      <c r="Y1215" t="str">
        <f t="shared" si="182"/>
        <v/>
      </c>
      <c r="AG1215" t="str">
        <f t="shared" si="183"/>
        <v/>
      </c>
      <c r="AO1215" t="str">
        <f t="shared" si="184"/>
        <v/>
      </c>
      <c r="AW1215" t="str">
        <f t="shared" si="185"/>
        <v/>
      </c>
      <c r="BE1215" t="str">
        <f t="shared" si="186"/>
        <v/>
      </c>
      <c r="BM1215" t="str">
        <f t="shared" si="187"/>
        <v/>
      </c>
      <c r="BU1215" t="str">
        <f t="shared" si="188"/>
        <v/>
      </c>
      <c r="CC1215" t="str">
        <f t="shared" si="189"/>
        <v/>
      </c>
    </row>
    <row r="1216" spans="9:81" x14ac:dyDescent="0.35">
      <c r="I1216" t="str">
        <f t="shared" si="180"/>
        <v/>
      </c>
      <c r="Q1216" t="str">
        <f t="shared" si="181"/>
        <v/>
      </c>
      <c r="Y1216" t="str">
        <f t="shared" si="182"/>
        <v/>
      </c>
      <c r="AG1216" t="str">
        <f t="shared" si="183"/>
        <v/>
      </c>
      <c r="AO1216" t="str">
        <f t="shared" si="184"/>
        <v/>
      </c>
      <c r="AW1216" t="str">
        <f t="shared" si="185"/>
        <v/>
      </c>
      <c r="BE1216" t="str">
        <f t="shared" si="186"/>
        <v/>
      </c>
      <c r="BM1216" t="str">
        <f t="shared" si="187"/>
        <v/>
      </c>
      <c r="BU1216" t="str">
        <f t="shared" si="188"/>
        <v/>
      </c>
      <c r="CC1216" t="str">
        <f t="shared" si="189"/>
        <v/>
      </c>
    </row>
    <row r="1217" spans="9:81" x14ac:dyDescent="0.35">
      <c r="I1217" t="str">
        <f t="shared" si="180"/>
        <v/>
      </c>
      <c r="Q1217" t="str">
        <f t="shared" si="181"/>
        <v/>
      </c>
      <c r="Y1217" t="str">
        <f t="shared" si="182"/>
        <v/>
      </c>
      <c r="AG1217" t="str">
        <f t="shared" si="183"/>
        <v/>
      </c>
      <c r="AO1217" t="str">
        <f t="shared" si="184"/>
        <v/>
      </c>
      <c r="AW1217" t="str">
        <f t="shared" si="185"/>
        <v/>
      </c>
      <c r="BE1217" t="str">
        <f t="shared" si="186"/>
        <v/>
      </c>
      <c r="BM1217" t="str">
        <f t="shared" si="187"/>
        <v/>
      </c>
      <c r="BU1217" t="str">
        <f t="shared" si="188"/>
        <v/>
      </c>
      <c r="CC1217" t="str">
        <f t="shared" si="189"/>
        <v/>
      </c>
    </row>
    <row r="1218" spans="9:81" x14ac:dyDescent="0.35">
      <c r="I1218" t="str">
        <f t="shared" si="180"/>
        <v/>
      </c>
      <c r="Q1218" t="str">
        <f t="shared" si="181"/>
        <v/>
      </c>
      <c r="Y1218" t="str">
        <f t="shared" si="182"/>
        <v/>
      </c>
      <c r="AG1218" t="str">
        <f t="shared" si="183"/>
        <v/>
      </c>
      <c r="AO1218" t="str">
        <f t="shared" si="184"/>
        <v/>
      </c>
      <c r="AW1218" t="str">
        <f t="shared" si="185"/>
        <v/>
      </c>
      <c r="BE1218" t="str">
        <f t="shared" si="186"/>
        <v/>
      </c>
      <c r="BM1218" t="str">
        <f t="shared" si="187"/>
        <v/>
      </c>
      <c r="BU1218" t="str">
        <f t="shared" si="188"/>
        <v/>
      </c>
      <c r="CC1218" t="str">
        <f t="shared" si="189"/>
        <v/>
      </c>
    </row>
    <row r="1219" spans="9:81" x14ac:dyDescent="0.35">
      <c r="I1219" t="str">
        <f t="shared" ref="I1219:I1282" si="190">IF(H1220="","",H1219/H1220-1)</f>
        <v/>
      </c>
      <c r="Q1219" t="str">
        <f t="shared" ref="Q1219:Q1282" si="191">IF(P1220="","",P1219/P1220-1)</f>
        <v/>
      </c>
      <c r="Y1219" t="str">
        <f t="shared" ref="Y1219:Y1282" si="192">IF(X1220="","",X1219/X1220-1)</f>
        <v/>
      </c>
      <c r="AG1219" t="str">
        <f t="shared" ref="AG1219:AG1282" si="193">IF(AF1220="","",AF1219/AF1220-1)</f>
        <v/>
      </c>
      <c r="AO1219" t="str">
        <f t="shared" ref="AO1219:AO1282" si="194">IF(AN1220="","",AN1219/AN1220-1)</f>
        <v/>
      </c>
      <c r="AW1219" t="str">
        <f t="shared" ref="AW1219:AW1282" si="195">IF(AV1220="","",AV1219/AV1220-1)</f>
        <v/>
      </c>
      <c r="BE1219" t="str">
        <f t="shared" ref="BE1219:BE1282" si="196">IF(BD1220="","",BD1219/BD1220-1)</f>
        <v/>
      </c>
      <c r="BM1219" t="str">
        <f t="shared" ref="BM1219:BM1282" si="197">IF(BL1220="","",BL1219/BL1220-1)</f>
        <v/>
      </c>
      <c r="BU1219" t="str">
        <f t="shared" ref="BU1219:BU1282" si="198">IF(BT1220="","",BT1219/BT1220-1)</f>
        <v/>
      </c>
      <c r="CC1219" t="str">
        <f t="shared" ref="CC1219:CC1282" si="199">IF(CB1220="","",CB1219/CB1220-1)</f>
        <v/>
      </c>
    </row>
    <row r="1220" spans="9:81" x14ac:dyDescent="0.35">
      <c r="I1220" t="str">
        <f t="shared" si="190"/>
        <v/>
      </c>
      <c r="Q1220" t="str">
        <f t="shared" si="191"/>
        <v/>
      </c>
      <c r="Y1220" t="str">
        <f t="shared" si="192"/>
        <v/>
      </c>
      <c r="AG1220" t="str">
        <f t="shared" si="193"/>
        <v/>
      </c>
      <c r="AO1220" t="str">
        <f t="shared" si="194"/>
        <v/>
      </c>
      <c r="AW1220" t="str">
        <f t="shared" si="195"/>
        <v/>
      </c>
      <c r="BE1220" t="str">
        <f t="shared" si="196"/>
        <v/>
      </c>
      <c r="BM1220" t="str">
        <f t="shared" si="197"/>
        <v/>
      </c>
      <c r="BU1220" t="str">
        <f t="shared" si="198"/>
        <v/>
      </c>
      <c r="CC1220" t="str">
        <f t="shared" si="199"/>
        <v/>
      </c>
    </row>
    <row r="1221" spans="9:81" x14ac:dyDescent="0.35">
      <c r="I1221" t="str">
        <f t="shared" si="190"/>
        <v/>
      </c>
      <c r="Q1221" t="str">
        <f t="shared" si="191"/>
        <v/>
      </c>
      <c r="Y1221" t="str">
        <f t="shared" si="192"/>
        <v/>
      </c>
      <c r="AG1221" t="str">
        <f t="shared" si="193"/>
        <v/>
      </c>
      <c r="AO1221" t="str">
        <f t="shared" si="194"/>
        <v/>
      </c>
      <c r="AW1221" t="str">
        <f t="shared" si="195"/>
        <v/>
      </c>
      <c r="BE1221" t="str">
        <f t="shared" si="196"/>
        <v/>
      </c>
      <c r="BM1221" t="str">
        <f t="shared" si="197"/>
        <v/>
      </c>
      <c r="BU1221" t="str">
        <f t="shared" si="198"/>
        <v/>
      </c>
      <c r="CC1221" t="str">
        <f t="shared" si="199"/>
        <v/>
      </c>
    </row>
    <row r="1222" spans="9:81" x14ac:dyDescent="0.35">
      <c r="I1222" t="str">
        <f t="shared" si="190"/>
        <v/>
      </c>
      <c r="Q1222" t="str">
        <f t="shared" si="191"/>
        <v/>
      </c>
      <c r="Y1222" t="str">
        <f t="shared" si="192"/>
        <v/>
      </c>
      <c r="AG1222" t="str">
        <f t="shared" si="193"/>
        <v/>
      </c>
      <c r="AO1222" t="str">
        <f t="shared" si="194"/>
        <v/>
      </c>
      <c r="AW1222" t="str">
        <f t="shared" si="195"/>
        <v/>
      </c>
      <c r="BE1222" t="str">
        <f t="shared" si="196"/>
        <v/>
      </c>
      <c r="BM1222" t="str">
        <f t="shared" si="197"/>
        <v/>
      </c>
      <c r="BU1222" t="str">
        <f t="shared" si="198"/>
        <v/>
      </c>
      <c r="CC1222" t="str">
        <f t="shared" si="199"/>
        <v/>
      </c>
    </row>
    <row r="1223" spans="9:81" x14ac:dyDescent="0.35">
      <c r="I1223" t="str">
        <f t="shared" si="190"/>
        <v/>
      </c>
      <c r="Q1223" t="str">
        <f t="shared" si="191"/>
        <v/>
      </c>
      <c r="Y1223" t="str">
        <f t="shared" si="192"/>
        <v/>
      </c>
      <c r="AG1223" t="str">
        <f t="shared" si="193"/>
        <v/>
      </c>
      <c r="AO1223" t="str">
        <f t="shared" si="194"/>
        <v/>
      </c>
      <c r="AW1223" t="str">
        <f t="shared" si="195"/>
        <v/>
      </c>
      <c r="BE1223" t="str">
        <f t="shared" si="196"/>
        <v/>
      </c>
      <c r="BM1223" t="str">
        <f t="shared" si="197"/>
        <v/>
      </c>
      <c r="BU1223" t="str">
        <f t="shared" si="198"/>
        <v/>
      </c>
      <c r="CC1223" t="str">
        <f t="shared" si="199"/>
        <v/>
      </c>
    </row>
    <row r="1224" spans="9:81" x14ac:dyDescent="0.35">
      <c r="I1224" t="str">
        <f t="shared" si="190"/>
        <v/>
      </c>
      <c r="Q1224" t="str">
        <f t="shared" si="191"/>
        <v/>
      </c>
      <c r="Y1224" t="str">
        <f t="shared" si="192"/>
        <v/>
      </c>
      <c r="AG1224" t="str">
        <f t="shared" si="193"/>
        <v/>
      </c>
      <c r="AO1224" t="str">
        <f t="shared" si="194"/>
        <v/>
      </c>
      <c r="AW1224" t="str">
        <f t="shared" si="195"/>
        <v/>
      </c>
      <c r="BE1224" t="str">
        <f t="shared" si="196"/>
        <v/>
      </c>
      <c r="BM1224" t="str">
        <f t="shared" si="197"/>
        <v/>
      </c>
      <c r="BU1224" t="str">
        <f t="shared" si="198"/>
        <v/>
      </c>
      <c r="CC1224" t="str">
        <f t="shared" si="199"/>
        <v/>
      </c>
    </row>
    <row r="1225" spans="9:81" x14ac:dyDescent="0.35">
      <c r="I1225" t="str">
        <f t="shared" si="190"/>
        <v/>
      </c>
      <c r="Q1225" t="str">
        <f t="shared" si="191"/>
        <v/>
      </c>
      <c r="Y1225" t="str">
        <f t="shared" si="192"/>
        <v/>
      </c>
      <c r="AG1225" t="str">
        <f t="shared" si="193"/>
        <v/>
      </c>
      <c r="AO1225" t="str">
        <f t="shared" si="194"/>
        <v/>
      </c>
      <c r="AW1225" t="str">
        <f t="shared" si="195"/>
        <v/>
      </c>
      <c r="BE1225" t="str">
        <f t="shared" si="196"/>
        <v/>
      </c>
      <c r="BM1225" t="str">
        <f t="shared" si="197"/>
        <v/>
      </c>
      <c r="BU1225" t="str">
        <f t="shared" si="198"/>
        <v/>
      </c>
      <c r="CC1225" t="str">
        <f t="shared" si="199"/>
        <v/>
      </c>
    </row>
    <row r="1226" spans="9:81" x14ac:dyDescent="0.35">
      <c r="I1226" t="str">
        <f t="shared" si="190"/>
        <v/>
      </c>
      <c r="Q1226" t="str">
        <f t="shared" si="191"/>
        <v/>
      </c>
      <c r="Y1226" t="str">
        <f t="shared" si="192"/>
        <v/>
      </c>
      <c r="AG1226" t="str">
        <f t="shared" si="193"/>
        <v/>
      </c>
      <c r="AO1226" t="str">
        <f t="shared" si="194"/>
        <v/>
      </c>
      <c r="AW1226" t="str">
        <f t="shared" si="195"/>
        <v/>
      </c>
      <c r="BE1226" t="str">
        <f t="shared" si="196"/>
        <v/>
      </c>
      <c r="BM1226" t="str">
        <f t="shared" si="197"/>
        <v/>
      </c>
      <c r="BU1226" t="str">
        <f t="shared" si="198"/>
        <v/>
      </c>
      <c r="CC1226" t="str">
        <f t="shared" si="199"/>
        <v/>
      </c>
    </row>
    <row r="1227" spans="9:81" x14ac:dyDescent="0.35">
      <c r="I1227" t="str">
        <f t="shared" si="190"/>
        <v/>
      </c>
      <c r="Q1227" t="str">
        <f t="shared" si="191"/>
        <v/>
      </c>
      <c r="Y1227" t="str">
        <f t="shared" si="192"/>
        <v/>
      </c>
      <c r="AG1227" t="str">
        <f t="shared" si="193"/>
        <v/>
      </c>
      <c r="AO1227" t="str">
        <f t="shared" si="194"/>
        <v/>
      </c>
      <c r="AW1227" t="str">
        <f t="shared" si="195"/>
        <v/>
      </c>
      <c r="BE1227" t="str">
        <f t="shared" si="196"/>
        <v/>
      </c>
      <c r="BM1227" t="str">
        <f t="shared" si="197"/>
        <v/>
      </c>
      <c r="BU1227" t="str">
        <f t="shared" si="198"/>
        <v/>
      </c>
      <c r="CC1227" t="str">
        <f t="shared" si="199"/>
        <v/>
      </c>
    </row>
    <row r="1228" spans="9:81" x14ac:dyDescent="0.35">
      <c r="I1228" t="str">
        <f t="shared" si="190"/>
        <v/>
      </c>
      <c r="Q1228" t="str">
        <f t="shared" si="191"/>
        <v/>
      </c>
      <c r="Y1228" t="str">
        <f t="shared" si="192"/>
        <v/>
      </c>
      <c r="AG1228" t="str">
        <f t="shared" si="193"/>
        <v/>
      </c>
      <c r="AO1228" t="str">
        <f t="shared" si="194"/>
        <v/>
      </c>
      <c r="AW1228" t="str">
        <f t="shared" si="195"/>
        <v/>
      </c>
      <c r="BE1228" t="str">
        <f t="shared" si="196"/>
        <v/>
      </c>
      <c r="BM1228" t="str">
        <f t="shared" si="197"/>
        <v/>
      </c>
      <c r="BU1228" t="str">
        <f t="shared" si="198"/>
        <v/>
      </c>
      <c r="CC1228" t="str">
        <f t="shared" si="199"/>
        <v/>
      </c>
    </row>
    <row r="1229" spans="9:81" x14ac:dyDescent="0.35">
      <c r="I1229" t="str">
        <f t="shared" si="190"/>
        <v/>
      </c>
      <c r="Q1229" t="str">
        <f t="shared" si="191"/>
        <v/>
      </c>
      <c r="Y1229" t="str">
        <f t="shared" si="192"/>
        <v/>
      </c>
      <c r="AG1229" t="str">
        <f t="shared" si="193"/>
        <v/>
      </c>
      <c r="AO1229" t="str">
        <f t="shared" si="194"/>
        <v/>
      </c>
      <c r="AW1229" t="str">
        <f t="shared" si="195"/>
        <v/>
      </c>
      <c r="BE1229" t="str">
        <f t="shared" si="196"/>
        <v/>
      </c>
      <c r="BM1229" t="str">
        <f t="shared" si="197"/>
        <v/>
      </c>
      <c r="BU1229" t="str">
        <f t="shared" si="198"/>
        <v/>
      </c>
      <c r="CC1229" t="str">
        <f t="shared" si="199"/>
        <v/>
      </c>
    </row>
    <row r="1230" spans="9:81" x14ac:dyDescent="0.35">
      <c r="I1230" t="str">
        <f t="shared" si="190"/>
        <v/>
      </c>
      <c r="Q1230" t="str">
        <f t="shared" si="191"/>
        <v/>
      </c>
      <c r="Y1230" t="str">
        <f t="shared" si="192"/>
        <v/>
      </c>
      <c r="AG1230" t="str">
        <f t="shared" si="193"/>
        <v/>
      </c>
      <c r="AO1230" t="str">
        <f t="shared" si="194"/>
        <v/>
      </c>
      <c r="AW1230" t="str">
        <f t="shared" si="195"/>
        <v/>
      </c>
      <c r="BE1230" t="str">
        <f t="shared" si="196"/>
        <v/>
      </c>
      <c r="BM1230" t="str">
        <f t="shared" si="197"/>
        <v/>
      </c>
      <c r="BU1230" t="str">
        <f t="shared" si="198"/>
        <v/>
      </c>
      <c r="CC1230" t="str">
        <f t="shared" si="199"/>
        <v/>
      </c>
    </row>
    <row r="1231" spans="9:81" x14ac:dyDescent="0.35">
      <c r="I1231" t="str">
        <f t="shared" si="190"/>
        <v/>
      </c>
      <c r="Q1231" t="str">
        <f t="shared" si="191"/>
        <v/>
      </c>
      <c r="Y1231" t="str">
        <f t="shared" si="192"/>
        <v/>
      </c>
      <c r="AG1231" t="str">
        <f t="shared" si="193"/>
        <v/>
      </c>
      <c r="AO1231" t="str">
        <f t="shared" si="194"/>
        <v/>
      </c>
      <c r="AW1231" t="str">
        <f t="shared" si="195"/>
        <v/>
      </c>
      <c r="BE1231" t="str">
        <f t="shared" si="196"/>
        <v/>
      </c>
      <c r="BM1231" t="str">
        <f t="shared" si="197"/>
        <v/>
      </c>
      <c r="BU1231" t="str">
        <f t="shared" si="198"/>
        <v/>
      </c>
      <c r="CC1231" t="str">
        <f t="shared" si="199"/>
        <v/>
      </c>
    </row>
    <row r="1232" spans="9:81" x14ac:dyDescent="0.35">
      <c r="I1232" t="str">
        <f t="shared" si="190"/>
        <v/>
      </c>
      <c r="Q1232" t="str">
        <f t="shared" si="191"/>
        <v/>
      </c>
      <c r="Y1232" t="str">
        <f t="shared" si="192"/>
        <v/>
      </c>
      <c r="AG1232" t="str">
        <f t="shared" si="193"/>
        <v/>
      </c>
      <c r="AO1232" t="str">
        <f t="shared" si="194"/>
        <v/>
      </c>
      <c r="AW1232" t="str">
        <f t="shared" si="195"/>
        <v/>
      </c>
      <c r="BE1232" t="str">
        <f t="shared" si="196"/>
        <v/>
      </c>
      <c r="BM1232" t="str">
        <f t="shared" si="197"/>
        <v/>
      </c>
      <c r="BU1232" t="str">
        <f t="shared" si="198"/>
        <v/>
      </c>
      <c r="CC1232" t="str">
        <f t="shared" si="199"/>
        <v/>
      </c>
    </row>
    <row r="1233" spans="9:81" x14ac:dyDescent="0.35">
      <c r="I1233" t="str">
        <f t="shared" si="190"/>
        <v/>
      </c>
      <c r="Q1233" t="str">
        <f t="shared" si="191"/>
        <v/>
      </c>
      <c r="Y1233" t="str">
        <f t="shared" si="192"/>
        <v/>
      </c>
      <c r="AG1233" t="str">
        <f t="shared" si="193"/>
        <v/>
      </c>
      <c r="AO1233" t="str">
        <f t="shared" si="194"/>
        <v/>
      </c>
      <c r="AW1233" t="str">
        <f t="shared" si="195"/>
        <v/>
      </c>
      <c r="BE1233" t="str">
        <f t="shared" si="196"/>
        <v/>
      </c>
      <c r="BM1233" t="str">
        <f t="shared" si="197"/>
        <v/>
      </c>
      <c r="BU1233" t="str">
        <f t="shared" si="198"/>
        <v/>
      </c>
      <c r="CC1233" t="str">
        <f t="shared" si="199"/>
        <v/>
      </c>
    </row>
    <row r="1234" spans="9:81" x14ac:dyDescent="0.35">
      <c r="I1234" t="str">
        <f t="shared" si="190"/>
        <v/>
      </c>
      <c r="Q1234" t="str">
        <f t="shared" si="191"/>
        <v/>
      </c>
      <c r="Y1234" t="str">
        <f t="shared" si="192"/>
        <v/>
      </c>
      <c r="AG1234" t="str">
        <f t="shared" si="193"/>
        <v/>
      </c>
      <c r="AO1234" t="str">
        <f t="shared" si="194"/>
        <v/>
      </c>
      <c r="AW1234" t="str">
        <f t="shared" si="195"/>
        <v/>
      </c>
      <c r="BE1234" t="str">
        <f t="shared" si="196"/>
        <v/>
      </c>
      <c r="BM1234" t="str">
        <f t="shared" si="197"/>
        <v/>
      </c>
      <c r="BU1234" t="str">
        <f t="shared" si="198"/>
        <v/>
      </c>
      <c r="CC1234" t="str">
        <f t="shared" si="199"/>
        <v/>
      </c>
    </row>
    <row r="1235" spans="9:81" x14ac:dyDescent="0.35">
      <c r="I1235" t="str">
        <f t="shared" si="190"/>
        <v/>
      </c>
      <c r="Q1235" t="str">
        <f t="shared" si="191"/>
        <v/>
      </c>
      <c r="Y1235" t="str">
        <f t="shared" si="192"/>
        <v/>
      </c>
      <c r="AG1235" t="str">
        <f t="shared" si="193"/>
        <v/>
      </c>
      <c r="AO1235" t="str">
        <f t="shared" si="194"/>
        <v/>
      </c>
      <c r="AW1235" t="str">
        <f t="shared" si="195"/>
        <v/>
      </c>
      <c r="BE1235" t="str">
        <f t="shared" si="196"/>
        <v/>
      </c>
      <c r="BM1235" t="str">
        <f t="shared" si="197"/>
        <v/>
      </c>
      <c r="BU1235" t="str">
        <f t="shared" si="198"/>
        <v/>
      </c>
      <c r="CC1235" t="str">
        <f t="shared" si="199"/>
        <v/>
      </c>
    </row>
    <row r="1236" spans="9:81" x14ac:dyDescent="0.35">
      <c r="I1236" t="str">
        <f t="shared" si="190"/>
        <v/>
      </c>
      <c r="Q1236" t="str">
        <f t="shared" si="191"/>
        <v/>
      </c>
      <c r="Y1236" t="str">
        <f t="shared" si="192"/>
        <v/>
      </c>
      <c r="AG1236" t="str">
        <f t="shared" si="193"/>
        <v/>
      </c>
      <c r="AO1236" t="str">
        <f t="shared" si="194"/>
        <v/>
      </c>
      <c r="AW1236" t="str">
        <f t="shared" si="195"/>
        <v/>
      </c>
      <c r="BE1236" t="str">
        <f t="shared" si="196"/>
        <v/>
      </c>
      <c r="BM1236" t="str">
        <f t="shared" si="197"/>
        <v/>
      </c>
      <c r="BU1236" t="str">
        <f t="shared" si="198"/>
        <v/>
      </c>
      <c r="CC1236" t="str">
        <f t="shared" si="199"/>
        <v/>
      </c>
    </row>
    <row r="1237" spans="9:81" x14ac:dyDescent="0.35">
      <c r="I1237" t="str">
        <f t="shared" si="190"/>
        <v/>
      </c>
      <c r="Q1237" t="str">
        <f t="shared" si="191"/>
        <v/>
      </c>
      <c r="Y1237" t="str">
        <f t="shared" si="192"/>
        <v/>
      </c>
      <c r="AG1237" t="str">
        <f t="shared" si="193"/>
        <v/>
      </c>
      <c r="AO1237" t="str">
        <f t="shared" si="194"/>
        <v/>
      </c>
      <c r="AW1237" t="str">
        <f t="shared" si="195"/>
        <v/>
      </c>
      <c r="BE1237" t="str">
        <f t="shared" si="196"/>
        <v/>
      </c>
      <c r="BM1237" t="str">
        <f t="shared" si="197"/>
        <v/>
      </c>
      <c r="BU1237" t="str">
        <f t="shared" si="198"/>
        <v/>
      </c>
      <c r="CC1237" t="str">
        <f t="shared" si="199"/>
        <v/>
      </c>
    </row>
    <row r="1238" spans="9:81" x14ac:dyDescent="0.35">
      <c r="I1238" t="str">
        <f t="shared" si="190"/>
        <v/>
      </c>
      <c r="Q1238" t="str">
        <f t="shared" si="191"/>
        <v/>
      </c>
      <c r="Y1238" t="str">
        <f t="shared" si="192"/>
        <v/>
      </c>
      <c r="AG1238" t="str">
        <f t="shared" si="193"/>
        <v/>
      </c>
      <c r="AO1238" t="str">
        <f t="shared" si="194"/>
        <v/>
      </c>
      <c r="AW1238" t="str">
        <f t="shared" si="195"/>
        <v/>
      </c>
      <c r="BE1238" t="str">
        <f t="shared" si="196"/>
        <v/>
      </c>
      <c r="BM1238" t="str">
        <f t="shared" si="197"/>
        <v/>
      </c>
      <c r="BU1238" t="str">
        <f t="shared" si="198"/>
        <v/>
      </c>
      <c r="CC1238" t="str">
        <f t="shared" si="199"/>
        <v/>
      </c>
    </row>
    <row r="1239" spans="9:81" x14ac:dyDescent="0.35">
      <c r="I1239" t="str">
        <f t="shared" si="190"/>
        <v/>
      </c>
      <c r="Q1239" t="str">
        <f t="shared" si="191"/>
        <v/>
      </c>
      <c r="Y1239" t="str">
        <f t="shared" si="192"/>
        <v/>
      </c>
      <c r="AG1239" t="str">
        <f t="shared" si="193"/>
        <v/>
      </c>
      <c r="AO1239" t="str">
        <f t="shared" si="194"/>
        <v/>
      </c>
      <c r="AW1239" t="str">
        <f t="shared" si="195"/>
        <v/>
      </c>
      <c r="BE1239" t="str">
        <f t="shared" si="196"/>
        <v/>
      </c>
      <c r="BM1239" t="str">
        <f t="shared" si="197"/>
        <v/>
      </c>
      <c r="BU1239" t="str">
        <f t="shared" si="198"/>
        <v/>
      </c>
      <c r="CC1239" t="str">
        <f t="shared" si="199"/>
        <v/>
      </c>
    </row>
    <row r="1240" spans="9:81" x14ac:dyDescent="0.35">
      <c r="I1240" t="str">
        <f t="shared" si="190"/>
        <v/>
      </c>
      <c r="Q1240" t="str">
        <f t="shared" si="191"/>
        <v/>
      </c>
      <c r="Y1240" t="str">
        <f t="shared" si="192"/>
        <v/>
      </c>
      <c r="AG1240" t="str">
        <f t="shared" si="193"/>
        <v/>
      </c>
      <c r="AO1240" t="str">
        <f t="shared" si="194"/>
        <v/>
      </c>
      <c r="AW1240" t="str">
        <f t="shared" si="195"/>
        <v/>
      </c>
      <c r="BE1240" t="str">
        <f t="shared" si="196"/>
        <v/>
      </c>
      <c r="BM1240" t="str">
        <f t="shared" si="197"/>
        <v/>
      </c>
      <c r="BU1240" t="str">
        <f t="shared" si="198"/>
        <v/>
      </c>
      <c r="CC1240" t="str">
        <f t="shared" si="199"/>
        <v/>
      </c>
    </row>
    <row r="1241" spans="9:81" x14ac:dyDescent="0.35">
      <c r="I1241" t="str">
        <f t="shared" si="190"/>
        <v/>
      </c>
      <c r="Q1241" t="str">
        <f t="shared" si="191"/>
        <v/>
      </c>
      <c r="Y1241" t="str">
        <f t="shared" si="192"/>
        <v/>
      </c>
      <c r="AG1241" t="str">
        <f t="shared" si="193"/>
        <v/>
      </c>
      <c r="AO1241" t="str">
        <f t="shared" si="194"/>
        <v/>
      </c>
      <c r="AW1241" t="str">
        <f t="shared" si="195"/>
        <v/>
      </c>
      <c r="BE1241" t="str">
        <f t="shared" si="196"/>
        <v/>
      </c>
      <c r="BM1241" t="str">
        <f t="shared" si="197"/>
        <v/>
      </c>
      <c r="BU1241" t="str">
        <f t="shared" si="198"/>
        <v/>
      </c>
      <c r="CC1241" t="str">
        <f t="shared" si="199"/>
        <v/>
      </c>
    </row>
    <row r="1242" spans="9:81" x14ac:dyDescent="0.35">
      <c r="I1242" t="str">
        <f t="shared" si="190"/>
        <v/>
      </c>
      <c r="Q1242" t="str">
        <f t="shared" si="191"/>
        <v/>
      </c>
      <c r="Y1242" t="str">
        <f t="shared" si="192"/>
        <v/>
      </c>
      <c r="AG1242" t="str">
        <f t="shared" si="193"/>
        <v/>
      </c>
      <c r="AO1242" t="str">
        <f t="shared" si="194"/>
        <v/>
      </c>
      <c r="AW1242" t="str">
        <f t="shared" si="195"/>
        <v/>
      </c>
      <c r="BE1242" t="str">
        <f t="shared" si="196"/>
        <v/>
      </c>
      <c r="BM1242" t="str">
        <f t="shared" si="197"/>
        <v/>
      </c>
      <c r="BU1242" t="str">
        <f t="shared" si="198"/>
        <v/>
      </c>
      <c r="CC1242" t="str">
        <f t="shared" si="199"/>
        <v/>
      </c>
    </row>
    <row r="1243" spans="9:81" x14ac:dyDescent="0.35">
      <c r="I1243" t="str">
        <f t="shared" si="190"/>
        <v/>
      </c>
      <c r="Q1243" t="str">
        <f t="shared" si="191"/>
        <v/>
      </c>
      <c r="Y1243" t="str">
        <f t="shared" si="192"/>
        <v/>
      </c>
      <c r="AG1243" t="str">
        <f t="shared" si="193"/>
        <v/>
      </c>
      <c r="AO1243" t="str">
        <f t="shared" si="194"/>
        <v/>
      </c>
      <c r="AW1243" t="str">
        <f t="shared" si="195"/>
        <v/>
      </c>
      <c r="BE1243" t="str">
        <f t="shared" si="196"/>
        <v/>
      </c>
      <c r="BM1243" t="str">
        <f t="shared" si="197"/>
        <v/>
      </c>
      <c r="BU1243" t="str">
        <f t="shared" si="198"/>
        <v/>
      </c>
      <c r="CC1243" t="str">
        <f t="shared" si="199"/>
        <v/>
      </c>
    </row>
    <row r="1244" spans="9:81" x14ac:dyDescent="0.35">
      <c r="I1244" t="str">
        <f t="shared" si="190"/>
        <v/>
      </c>
      <c r="Q1244" t="str">
        <f t="shared" si="191"/>
        <v/>
      </c>
      <c r="Y1244" t="str">
        <f t="shared" si="192"/>
        <v/>
      </c>
      <c r="AG1244" t="str">
        <f t="shared" si="193"/>
        <v/>
      </c>
      <c r="AO1244" t="str">
        <f t="shared" si="194"/>
        <v/>
      </c>
      <c r="AW1244" t="str">
        <f t="shared" si="195"/>
        <v/>
      </c>
      <c r="BE1244" t="str">
        <f t="shared" si="196"/>
        <v/>
      </c>
      <c r="BM1244" t="str">
        <f t="shared" si="197"/>
        <v/>
      </c>
      <c r="BU1244" t="str">
        <f t="shared" si="198"/>
        <v/>
      </c>
      <c r="CC1244" t="str">
        <f t="shared" si="199"/>
        <v/>
      </c>
    </row>
    <row r="1245" spans="9:81" x14ac:dyDescent="0.35">
      <c r="I1245" t="str">
        <f t="shared" si="190"/>
        <v/>
      </c>
      <c r="Q1245" t="str">
        <f t="shared" si="191"/>
        <v/>
      </c>
      <c r="Y1245" t="str">
        <f t="shared" si="192"/>
        <v/>
      </c>
      <c r="AG1245" t="str">
        <f t="shared" si="193"/>
        <v/>
      </c>
      <c r="AO1245" t="str">
        <f t="shared" si="194"/>
        <v/>
      </c>
      <c r="AW1245" t="str">
        <f t="shared" si="195"/>
        <v/>
      </c>
      <c r="BE1245" t="str">
        <f t="shared" si="196"/>
        <v/>
      </c>
      <c r="BM1245" t="str">
        <f t="shared" si="197"/>
        <v/>
      </c>
      <c r="BU1245" t="str">
        <f t="shared" si="198"/>
        <v/>
      </c>
      <c r="CC1245" t="str">
        <f t="shared" si="199"/>
        <v/>
      </c>
    </row>
    <row r="1246" spans="9:81" x14ac:dyDescent="0.35">
      <c r="I1246" t="str">
        <f t="shared" si="190"/>
        <v/>
      </c>
      <c r="Q1246" t="str">
        <f t="shared" si="191"/>
        <v/>
      </c>
      <c r="Y1246" t="str">
        <f t="shared" si="192"/>
        <v/>
      </c>
      <c r="AG1246" t="str">
        <f t="shared" si="193"/>
        <v/>
      </c>
      <c r="AO1246" t="str">
        <f t="shared" si="194"/>
        <v/>
      </c>
      <c r="AW1246" t="str">
        <f t="shared" si="195"/>
        <v/>
      </c>
      <c r="BE1246" t="str">
        <f t="shared" si="196"/>
        <v/>
      </c>
      <c r="BM1246" t="str">
        <f t="shared" si="197"/>
        <v/>
      </c>
      <c r="BU1246" t="str">
        <f t="shared" si="198"/>
        <v/>
      </c>
      <c r="CC1246" t="str">
        <f t="shared" si="199"/>
        <v/>
      </c>
    </row>
    <row r="1247" spans="9:81" x14ac:dyDescent="0.35">
      <c r="I1247" t="str">
        <f t="shared" si="190"/>
        <v/>
      </c>
      <c r="Q1247" t="str">
        <f t="shared" si="191"/>
        <v/>
      </c>
      <c r="Y1247" t="str">
        <f t="shared" si="192"/>
        <v/>
      </c>
      <c r="AG1247" t="str">
        <f t="shared" si="193"/>
        <v/>
      </c>
      <c r="AO1247" t="str">
        <f t="shared" si="194"/>
        <v/>
      </c>
      <c r="AW1247" t="str">
        <f t="shared" si="195"/>
        <v/>
      </c>
      <c r="BE1247" t="str">
        <f t="shared" si="196"/>
        <v/>
      </c>
      <c r="BM1247" t="str">
        <f t="shared" si="197"/>
        <v/>
      </c>
      <c r="BU1247" t="str">
        <f t="shared" si="198"/>
        <v/>
      </c>
      <c r="CC1247" t="str">
        <f t="shared" si="199"/>
        <v/>
      </c>
    </row>
    <row r="1248" spans="9:81" x14ac:dyDescent="0.35">
      <c r="I1248" t="str">
        <f t="shared" si="190"/>
        <v/>
      </c>
      <c r="Q1248" t="str">
        <f t="shared" si="191"/>
        <v/>
      </c>
      <c r="Y1248" t="str">
        <f t="shared" si="192"/>
        <v/>
      </c>
      <c r="AG1248" t="str">
        <f t="shared" si="193"/>
        <v/>
      </c>
      <c r="AO1248" t="str">
        <f t="shared" si="194"/>
        <v/>
      </c>
      <c r="AW1248" t="str">
        <f t="shared" si="195"/>
        <v/>
      </c>
      <c r="BE1248" t="str">
        <f t="shared" si="196"/>
        <v/>
      </c>
      <c r="BM1248" t="str">
        <f t="shared" si="197"/>
        <v/>
      </c>
      <c r="BU1248" t="str">
        <f t="shared" si="198"/>
        <v/>
      </c>
      <c r="CC1248" t="str">
        <f t="shared" si="199"/>
        <v/>
      </c>
    </row>
    <row r="1249" spans="9:81" x14ac:dyDescent="0.35">
      <c r="I1249" t="str">
        <f t="shared" si="190"/>
        <v/>
      </c>
      <c r="Q1249" t="str">
        <f t="shared" si="191"/>
        <v/>
      </c>
      <c r="Y1249" t="str">
        <f t="shared" si="192"/>
        <v/>
      </c>
      <c r="AG1249" t="str">
        <f t="shared" si="193"/>
        <v/>
      </c>
      <c r="AO1249" t="str">
        <f t="shared" si="194"/>
        <v/>
      </c>
      <c r="AW1249" t="str">
        <f t="shared" si="195"/>
        <v/>
      </c>
      <c r="BE1249" t="str">
        <f t="shared" si="196"/>
        <v/>
      </c>
      <c r="BM1249" t="str">
        <f t="shared" si="197"/>
        <v/>
      </c>
      <c r="BU1249" t="str">
        <f t="shared" si="198"/>
        <v/>
      </c>
      <c r="CC1249" t="str">
        <f t="shared" si="199"/>
        <v/>
      </c>
    </row>
    <row r="1250" spans="9:81" x14ac:dyDescent="0.35">
      <c r="I1250" t="str">
        <f t="shared" si="190"/>
        <v/>
      </c>
      <c r="Q1250" t="str">
        <f t="shared" si="191"/>
        <v/>
      </c>
      <c r="Y1250" t="str">
        <f t="shared" si="192"/>
        <v/>
      </c>
      <c r="AG1250" t="str">
        <f t="shared" si="193"/>
        <v/>
      </c>
      <c r="AO1250" t="str">
        <f t="shared" si="194"/>
        <v/>
      </c>
      <c r="AW1250" t="str">
        <f t="shared" si="195"/>
        <v/>
      </c>
      <c r="BE1250" t="str">
        <f t="shared" si="196"/>
        <v/>
      </c>
      <c r="BM1250" t="str">
        <f t="shared" si="197"/>
        <v/>
      </c>
      <c r="BU1250" t="str">
        <f t="shared" si="198"/>
        <v/>
      </c>
      <c r="CC1250" t="str">
        <f t="shared" si="199"/>
        <v/>
      </c>
    </row>
    <row r="1251" spans="9:81" x14ac:dyDescent="0.35">
      <c r="I1251" t="str">
        <f t="shared" si="190"/>
        <v/>
      </c>
      <c r="Q1251" t="str">
        <f t="shared" si="191"/>
        <v/>
      </c>
      <c r="Y1251" t="str">
        <f t="shared" si="192"/>
        <v/>
      </c>
      <c r="AG1251" t="str">
        <f t="shared" si="193"/>
        <v/>
      </c>
      <c r="AO1251" t="str">
        <f t="shared" si="194"/>
        <v/>
      </c>
      <c r="AW1251" t="str">
        <f t="shared" si="195"/>
        <v/>
      </c>
      <c r="BE1251" t="str">
        <f t="shared" si="196"/>
        <v/>
      </c>
      <c r="BM1251" t="str">
        <f t="shared" si="197"/>
        <v/>
      </c>
      <c r="BU1251" t="str">
        <f t="shared" si="198"/>
        <v/>
      </c>
      <c r="CC1251" t="str">
        <f t="shared" si="199"/>
        <v/>
      </c>
    </row>
    <row r="1252" spans="9:81" x14ac:dyDescent="0.35">
      <c r="I1252" t="str">
        <f t="shared" si="190"/>
        <v/>
      </c>
      <c r="Q1252" t="str">
        <f t="shared" si="191"/>
        <v/>
      </c>
      <c r="Y1252" t="str">
        <f t="shared" si="192"/>
        <v/>
      </c>
      <c r="AG1252" t="str">
        <f t="shared" si="193"/>
        <v/>
      </c>
      <c r="AO1252" t="str">
        <f t="shared" si="194"/>
        <v/>
      </c>
      <c r="AW1252" t="str">
        <f t="shared" si="195"/>
        <v/>
      </c>
      <c r="BE1252" t="str">
        <f t="shared" si="196"/>
        <v/>
      </c>
      <c r="BM1252" t="str">
        <f t="shared" si="197"/>
        <v/>
      </c>
      <c r="BU1252" t="str">
        <f t="shared" si="198"/>
        <v/>
      </c>
      <c r="CC1252" t="str">
        <f t="shared" si="199"/>
        <v/>
      </c>
    </row>
    <row r="1253" spans="9:81" x14ac:dyDescent="0.35">
      <c r="I1253" t="str">
        <f t="shared" si="190"/>
        <v/>
      </c>
      <c r="Q1253" t="str">
        <f t="shared" si="191"/>
        <v/>
      </c>
      <c r="Y1253" t="str">
        <f t="shared" si="192"/>
        <v/>
      </c>
      <c r="AG1253" t="str">
        <f t="shared" si="193"/>
        <v/>
      </c>
      <c r="AO1253" t="str">
        <f t="shared" si="194"/>
        <v/>
      </c>
      <c r="AW1253" t="str">
        <f t="shared" si="195"/>
        <v/>
      </c>
      <c r="BE1253" t="str">
        <f t="shared" si="196"/>
        <v/>
      </c>
      <c r="BM1253" t="str">
        <f t="shared" si="197"/>
        <v/>
      </c>
      <c r="BU1253" t="str">
        <f t="shared" si="198"/>
        <v/>
      </c>
      <c r="CC1253" t="str">
        <f t="shared" si="199"/>
        <v/>
      </c>
    </row>
    <row r="1254" spans="9:81" x14ac:dyDescent="0.35">
      <c r="I1254" t="str">
        <f t="shared" si="190"/>
        <v/>
      </c>
      <c r="Q1254" t="str">
        <f t="shared" si="191"/>
        <v/>
      </c>
      <c r="Y1254" t="str">
        <f t="shared" si="192"/>
        <v/>
      </c>
      <c r="AG1254" t="str">
        <f t="shared" si="193"/>
        <v/>
      </c>
      <c r="AO1254" t="str">
        <f t="shared" si="194"/>
        <v/>
      </c>
      <c r="AW1254" t="str">
        <f t="shared" si="195"/>
        <v/>
      </c>
      <c r="BE1254" t="str">
        <f t="shared" si="196"/>
        <v/>
      </c>
      <c r="BM1254" t="str">
        <f t="shared" si="197"/>
        <v/>
      </c>
      <c r="BU1254" t="str">
        <f t="shared" si="198"/>
        <v/>
      </c>
      <c r="CC1254" t="str">
        <f t="shared" si="199"/>
        <v/>
      </c>
    </row>
    <row r="1255" spans="9:81" x14ac:dyDescent="0.35">
      <c r="I1255" t="str">
        <f t="shared" si="190"/>
        <v/>
      </c>
      <c r="Q1255" t="str">
        <f t="shared" si="191"/>
        <v/>
      </c>
      <c r="Y1255" t="str">
        <f t="shared" si="192"/>
        <v/>
      </c>
      <c r="AG1255" t="str">
        <f t="shared" si="193"/>
        <v/>
      </c>
      <c r="AO1255" t="str">
        <f t="shared" si="194"/>
        <v/>
      </c>
      <c r="AW1255" t="str">
        <f t="shared" si="195"/>
        <v/>
      </c>
      <c r="BE1255" t="str">
        <f t="shared" si="196"/>
        <v/>
      </c>
      <c r="BM1255" t="str">
        <f t="shared" si="197"/>
        <v/>
      </c>
      <c r="BU1255" t="str">
        <f t="shared" si="198"/>
        <v/>
      </c>
      <c r="CC1255" t="str">
        <f t="shared" si="199"/>
        <v/>
      </c>
    </row>
    <row r="1256" spans="9:81" x14ac:dyDescent="0.35">
      <c r="I1256" t="str">
        <f t="shared" si="190"/>
        <v/>
      </c>
      <c r="Q1256" t="str">
        <f t="shared" si="191"/>
        <v/>
      </c>
      <c r="Y1256" t="str">
        <f t="shared" si="192"/>
        <v/>
      </c>
      <c r="AG1256" t="str">
        <f t="shared" si="193"/>
        <v/>
      </c>
      <c r="AO1256" t="str">
        <f t="shared" si="194"/>
        <v/>
      </c>
      <c r="AW1256" t="str">
        <f t="shared" si="195"/>
        <v/>
      </c>
      <c r="BE1256" t="str">
        <f t="shared" si="196"/>
        <v/>
      </c>
      <c r="BM1256" t="str">
        <f t="shared" si="197"/>
        <v/>
      </c>
      <c r="BU1256" t="str">
        <f t="shared" si="198"/>
        <v/>
      </c>
      <c r="CC1256" t="str">
        <f t="shared" si="199"/>
        <v/>
      </c>
    </row>
    <row r="1257" spans="9:81" x14ac:dyDescent="0.35">
      <c r="I1257" t="str">
        <f t="shared" si="190"/>
        <v/>
      </c>
      <c r="Q1257" t="str">
        <f t="shared" si="191"/>
        <v/>
      </c>
      <c r="Y1257" t="str">
        <f t="shared" si="192"/>
        <v/>
      </c>
      <c r="AG1257" t="str">
        <f t="shared" si="193"/>
        <v/>
      </c>
      <c r="AO1257" t="str">
        <f t="shared" si="194"/>
        <v/>
      </c>
      <c r="AW1257" t="str">
        <f t="shared" si="195"/>
        <v/>
      </c>
      <c r="BE1257" t="str">
        <f t="shared" si="196"/>
        <v/>
      </c>
      <c r="BM1257" t="str">
        <f t="shared" si="197"/>
        <v/>
      </c>
      <c r="BU1257" t="str">
        <f t="shared" si="198"/>
        <v/>
      </c>
      <c r="CC1257" t="str">
        <f t="shared" si="199"/>
        <v/>
      </c>
    </row>
    <row r="1258" spans="9:81" x14ac:dyDescent="0.35">
      <c r="I1258" t="str">
        <f t="shared" si="190"/>
        <v/>
      </c>
      <c r="Q1258" t="str">
        <f t="shared" si="191"/>
        <v/>
      </c>
      <c r="Y1258" t="str">
        <f t="shared" si="192"/>
        <v/>
      </c>
      <c r="AG1258" t="str">
        <f t="shared" si="193"/>
        <v/>
      </c>
      <c r="AO1258" t="str">
        <f t="shared" si="194"/>
        <v/>
      </c>
      <c r="AW1258" t="str">
        <f t="shared" si="195"/>
        <v/>
      </c>
      <c r="BE1258" t="str">
        <f t="shared" si="196"/>
        <v/>
      </c>
      <c r="BM1258" t="str">
        <f t="shared" si="197"/>
        <v/>
      </c>
      <c r="BU1258" t="str">
        <f t="shared" si="198"/>
        <v/>
      </c>
      <c r="CC1258" t="str">
        <f t="shared" si="199"/>
        <v/>
      </c>
    </row>
    <row r="1259" spans="9:81" x14ac:dyDescent="0.35">
      <c r="I1259" t="str">
        <f t="shared" si="190"/>
        <v/>
      </c>
      <c r="Q1259" t="str">
        <f t="shared" si="191"/>
        <v/>
      </c>
      <c r="Y1259" t="str">
        <f t="shared" si="192"/>
        <v/>
      </c>
      <c r="AG1259" t="str">
        <f t="shared" si="193"/>
        <v/>
      </c>
      <c r="AO1259" t="str">
        <f t="shared" si="194"/>
        <v/>
      </c>
      <c r="AW1259" t="str">
        <f t="shared" si="195"/>
        <v/>
      </c>
      <c r="BE1259" t="str">
        <f t="shared" si="196"/>
        <v/>
      </c>
      <c r="BM1259" t="str">
        <f t="shared" si="197"/>
        <v/>
      </c>
      <c r="BU1259" t="str">
        <f t="shared" si="198"/>
        <v/>
      </c>
      <c r="CC1259" t="str">
        <f t="shared" si="199"/>
        <v/>
      </c>
    </row>
    <row r="1260" spans="9:81" x14ac:dyDescent="0.35">
      <c r="I1260" t="str">
        <f t="shared" si="190"/>
        <v/>
      </c>
      <c r="Q1260" t="str">
        <f t="shared" si="191"/>
        <v/>
      </c>
      <c r="Y1260" t="str">
        <f t="shared" si="192"/>
        <v/>
      </c>
      <c r="AG1260" t="str">
        <f t="shared" si="193"/>
        <v/>
      </c>
      <c r="AO1260" t="str">
        <f t="shared" si="194"/>
        <v/>
      </c>
      <c r="AW1260" t="str">
        <f t="shared" si="195"/>
        <v/>
      </c>
      <c r="BE1260" t="str">
        <f t="shared" si="196"/>
        <v/>
      </c>
      <c r="BM1260" t="str">
        <f t="shared" si="197"/>
        <v/>
      </c>
      <c r="BU1260" t="str">
        <f t="shared" si="198"/>
        <v/>
      </c>
      <c r="CC1260" t="str">
        <f t="shared" si="199"/>
        <v/>
      </c>
    </row>
    <row r="1261" spans="9:81" x14ac:dyDescent="0.35">
      <c r="I1261" t="str">
        <f t="shared" si="190"/>
        <v/>
      </c>
      <c r="Q1261" t="str">
        <f t="shared" si="191"/>
        <v/>
      </c>
      <c r="Y1261" t="str">
        <f t="shared" si="192"/>
        <v/>
      </c>
      <c r="AG1261" t="str">
        <f t="shared" si="193"/>
        <v/>
      </c>
      <c r="AO1261" t="str">
        <f t="shared" si="194"/>
        <v/>
      </c>
      <c r="AW1261" t="str">
        <f t="shared" si="195"/>
        <v/>
      </c>
      <c r="BE1261" t="str">
        <f t="shared" si="196"/>
        <v/>
      </c>
      <c r="BM1261" t="str">
        <f t="shared" si="197"/>
        <v/>
      </c>
      <c r="BU1261" t="str">
        <f t="shared" si="198"/>
        <v/>
      </c>
      <c r="CC1261" t="str">
        <f t="shared" si="199"/>
        <v/>
      </c>
    </row>
    <row r="1262" spans="9:81" x14ac:dyDescent="0.35">
      <c r="I1262" t="str">
        <f t="shared" si="190"/>
        <v/>
      </c>
      <c r="Q1262" t="str">
        <f t="shared" si="191"/>
        <v/>
      </c>
      <c r="Y1262" t="str">
        <f t="shared" si="192"/>
        <v/>
      </c>
      <c r="AG1262" t="str">
        <f t="shared" si="193"/>
        <v/>
      </c>
      <c r="AO1262" t="str">
        <f t="shared" si="194"/>
        <v/>
      </c>
      <c r="AW1262" t="str">
        <f t="shared" si="195"/>
        <v/>
      </c>
      <c r="BE1262" t="str">
        <f t="shared" si="196"/>
        <v/>
      </c>
      <c r="BM1262" t="str">
        <f t="shared" si="197"/>
        <v/>
      </c>
      <c r="BU1262" t="str">
        <f t="shared" si="198"/>
        <v/>
      </c>
      <c r="CC1262" t="str">
        <f t="shared" si="199"/>
        <v/>
      </c>
    </row>
    <row r="1263" spans="9:81" x14ac:dyDescent="0.35">
      <c r="I1263" t="str">
        <f t="shared" si="190"/>
        <v/>
      </c>
      <c r="Q1263" t="str">
        <f t="shared" si="191"/>
        <v/>
      </c>
      <c r="Y1263" t="str">
        <f t="shared" si="192"/>
        <v/>
      </c>
      <c r="AG1263" t="str">
        <f t="shared" si="193"/>
        <v/>
      </c>
      <c r="AO1263" t="str">
        <f t="shared" si="194"/>
        <v/>
      </c>
      <c r="AW1263" t="str">
        <f t="shared" si="195"/>
        <v/>
      </c>
      <c r="BE1263" t="str">
        <f t="shared" si="196"/>
        <v/>
      </c>
      <c r="BM1263" t="str">
        <f t="shared" si="197"/>
        <v/>
      </c>
      <c r="BU1263" t="str">
        <f t="shared" si="198"/>
        <v/>
      </c>
      <c r="CC1263" t="str">
        <f t="shared" si="199"/>
        <v/>
      </c>
    </row>
    <row r="1264" spans="9:81" x14ac:dyDescent="0.35">
      <c r="I1264" t="str">
        <f t="shared" si="190"/>
        <v/>
      </c>
      <c r="Q1264" t="str">
        <f t="shared" si="191"/>
        <v/>
      </c>
      <c r="Y1264" t="str">
        <f t="shared" si="192"/>
        <v/>
      </c>
      <c r="AG1264" t="str">
        <f t="shared" si="193"/>
        <v/>
      </c>
      <c r="AO1264" t="str">
        <f t="shared" si="194"/>
        <v/>
      </c>
      <c r="AW1264" t="str">
        <f t="shared" si="195"/>
        <v/>
      </c>
      <c r="BE1264" t="str">
        <f t="shared" si="196"/>
        <v/>
      </c>
      <c r="BM1264" t="str">
        <f t="shared" si="197"/>
        <v/>
      </c>
      <c r="BU1264" t="str">
        <f t="shared" si="198"/>
        <v/>
      </c>
      <c r="CC1264" t="str">
        <f t="shared" si="199"/>
        <v/>
      </c>
    </row>
    <row r="1265" spans="9:81" x14ac:dyDescent="0.35">
      <c r="I1265" t="str">
        <f t="shared" si="190"/>
        <v/>
      </c>
      <c r="Q1265" t="str">
        <f t="shared" si="191"/>
        <v/>
      </c>
      <c r="Y1265" t="str">
        <f t="shared" si="192"/>
        <v/>
      </c>
      <c r="AG1265" t="str">
        <f t="shared" si="193"/>
        <v/>
      </c>
      <c r="AO1265" t="str">
        <f t="shared" si="194"/>
        <v/>
      </c>
      <c r="AW1265" t="str">
        <f t="shared" si="195"/>
        <v/>
      </c>
      <c r="BE1265" t="str">
        <f t="shared" si="196"/>
        <v/>
      </c>
      <c r="BM1265" t="str">
        <f t="shared" si="197"/>
        <v/>
      </c>
      <c r="BU1265" t="str">
        <f t="shared" si="198"/>
        <v/>
      </c>
      <c r="CC1265" t="str">
        <f t="shared" si="199"/>
        <v/>
      </c>
    </row>
    <row r="1266" spans="9:81" x14ac:dyDescent="0.35">
      <c r="I1266" t="str">
        <f t="shared" si="190"/>
        <v/>
      </c>
      <c r="Q1266" t="str">
        <f t="shared" si="191"/>
        <v/>
      </c>
      <c r="Y1266" t="str">
        <f t="shared" si="192"/>
        <v/>
      </c>
      <c r="AG1266" t="str">
        <f t="shared" si="193"/>
        <v/>
      </c>
      <c r="AO1266" t="str">
        <f t="shared" si="194"/>
        <v/>
      </c>
      <c r="AW1266" t="str">
        <f t="shared" si="195"/>
        <v/>
      </c>
      <c r="BE1266" t="str">
        <f t="shared" si="196"/>
        <v/>
      </c>
      <c r="BM1266" t="str">
        <f t="shared" si="197"/>
        <v/>
      </c>
      <c r="BU1266" t="str">
        <f t="shared" si="198"/>
        <v/>
      </c>
      <c r="CC1266" t="str">
        <f t="shared" si="199"/>
        <v/>
      </c>
    </row>
    <row r="1267" spans="9:81" x14ac:dyDescent="0.35">
      <c r="I1267" t="str">
        <f t="shared" si="190"/>
        <v/>
      </c>
      <c r="Q1267" t="str">
        <f t="shared" si="191"/>
        <v/>
      </c>
      <c r="Y1267" t="str">
        <f t="shared" si="192"/>
        <v/>
      </c>
      <c r="AG1267" t="str">
        <f t="shared" si="193"/>
        <v/>
      </c>
      <c r="AO1267" t="str">
        <f t="shared" si="194"/>
        <v/>
      </c>
      <c r="AW1267" t="str">
        <f t="shared" si="195"/>
        <v/>
      </c>
      <c r="BE1267" t="str">
        <f t="shared" si="196"/>
        <v/>
      </c>
      <c r="BM1267" t="str">
        <f t="shared" si="197"/>
        <v/>
      </c>
      <c r="BU1267" t="str">
        <f t="shared" si="198"/>
        <v/>
      </c>
      <c r="CC1267" t="str">
        <f t="shared" si="199"/>
        <v/>
      </c>
    </row>
    <row r="1268" spans="9:81" x14ac:dyDescent="0.35">
      <c r="I1268" t="str">
        <f t="shared" si="190"/>
        <v/>
      </c>
      <c r="Q1268" t="str">
        <f t="shared" si="191"/>
        <v/>
      </c>
      <c r="Y1268" t="str">
        <f t="shared" si="192"/>
        <v/>
      </c>
      <c r="AG1268" t="str">
        <f t="shared" si="193"/>
        <v/>
      </c>
      <c r="AO1268" t="str">
        <f t="shared" si="194"/>
        <v/>
      </c>
      <c r="AW1268" t="str">
        <f t="shared" si="195"/>
        <v/>
      </c>
      <c r="BE1268" t="str">
        <f t="shared" si="196"/>
        <v/>
      </c>
      <c r="BM1268" t="str">
        <f t="shared" si="197"/>
        <v/>
      </c>
      <c r="BU1268" t="str">
        <f t="shared" si="198"/>
        <v/>
      </c>
      <c r="CC1268" t="str">
        <f t="shared" si="199"/>
        <v/>
      </c>
    </row>
    <row r="1269" spans="9:81" x14ac:dyDescent="0.35">
      <c r="I1269" t="str">
        <f t="shared" si="190"/>
        <v/>
      </c>
      <c r="Q1269" t="str">
        <f t="shared" si="191"/>
        <v/>
      </c>
      <c r="Y1269" t="str">
        <f t="shared" si="192"/>
        <v/>
      </c>
      <c r="AG1269" t="str">
        <f t="shared" si="193"/>
        <v/>
      </c>
      <c r="AO1269" t="str">
        <f t="shared" si="194"/>
        <v/>
      </c>
      <c r="AW1269" t="str">
        <f t="shared" si="195"/>
        <v/>
      </c>
      <c r="BE1269" t="str">
        <f t="shared" si="196"/>
        <v/>
      </c>
      <c r="BM1269" t="str">
        <f t="shared" si="197"/>
        <v/>
      </c>
      <c r="BU1269" t="str">
        <f t="shared" si="198"/>
        <v/>
      </c>
      <c r="CC1269" t="str">
        <f t="shared" si="199"/>
        <v/>
      </c>
    </row>
    <row r="1270" spans="9:81" x14ac:dyDescent="0.35">
      <c r="I1270" t="str">
        <f t="shared" si="190"/>
        <v/>
      </c>
      <c r="Q1270" t="str">
        <f t="shared" si="191"/>
        <v/>
      </c>
      <c r="Y1270" t="str">
        <f t="shared" si="192"/>
        <v/>
      </c>
      <c r="AG1270" t="str">
        <f t="shared" si="193"/>
        <v/>
      </c>
      <c r="AO1270" t="str">
        <f t="shared" si="194"/>
        <v/>
      </c>
      <c r="AW1270" t="str">
        <f t="shared" si="195"/>
        <v/>
      </c>
      <c r="BE1270" t="str">
        <f t="shared" si="196"/>
        <v/>
      </c>
      <c r="BM1270" t="str">
        <f t="shared" si="197"/>
        <v/>
      </c>
      <c r="BU1270" t="str">
        <f t="shared" si="198"/>
        <v/>
      </c>
      <c r="CC1270" t="str">
        <f t="shared" si="199"/>
        <v/>
      </c>
    </row>
    <row r="1271" spans="9:81" x14ac:dyDescent="0.35">
      <c r="I1271" t="str">
        <f t="shared" si="190"/>
        <v/>
      </c>
      <c r="Q1271" t="str">
        <f t="shared" si="191"/>
        <v/>
      </c>
      <c r="Y1271" t="str">
        <f t="shared" si="192"/>
        <v/>
      </c>
      <c r="AG1271" t="str">
        <f t="shared" si="193"/>
        <v/>
      </c>
      <c r="AO1271" t="str">
        <f t="shared" si="194"/>
        <v/>
      </c>
      <c r="AW1271" t="str">
        <f t="shared" si="195"/>
        <v/>
      </c>
      <c r="BE1271" t="str">
        <f t="shared" si="196"/>
        <v/>
      </c>
      <c r="BM1271" t="str">
        <f t="shared" si="197"/>
        <v/>
      </c>
      <c r="BU1271" t="str">
        <f t="shared" si="198"/>
        <v/>
      </c>
      <c r="CC1271" t="str">
        <f t="shared" si="199"/>
        <v/>
      </c>
    </row>
    <row r="1272" spans="9:81" x14ac:dyDescent="0.35">
      <c r="I1272" t="str">
        <f t="shared" si="190"/>
        <v/>
      </c>
      <c r="Q1272" t="str">
        <f t="shared" si="191"/>
        <v/>
      </c>
      <c r="Y1272" t="str">
        <f t="shared" si="192"/>
        <v/>
      </c>
      <c r="AG1272" t="str">
        <f t="shared" si="193"/>
        <v/>
      </c>
      <c r="AO1272" t="str">
        <f t="shared" si="194"/>
        <v/>
      </c>
      <c r="AW1272" t="str">
        <f t="shared" si="195"/>
        <v/>
      </c>
      <c r="BE1272" t="str">
        <f t="shared" si="196"/>
        <v/>
      </c>
      <c r="BM1272" t="str">
        <f t="shared" si="197"/>
        <v/>
      </c>
      <c r="BU1272" t="str">
        <f t="shared" si="198"/>
        <v/>
      </c>
      <c r="CC1272" t="str">
        <f t="shared" si="199"/>
        <v/>
      </c>
    </row>
    <row r="1273" spans="9:81" x14ac:dyDescent="0.35">
      <c r="I1273" t="str">
        <f t="shared" si="190"/>
        <v/>
      </c>
      <c r="Q1273" t="str">
        <f t="shared" si="191"/>
        <v/>
      </c>
      <c r="Y1273" t="str">
        <f t="shared" si="192"/>
        <v/>
      </c>
      <c r="AG1273" t="str">
        <f t="shared" si="193"/>
        <v/>
      </c>
      <c r="AO1273" t="str">
        <f t="shared" si="194"/>
        <v/>
      </c>
      <c r="AW1273" t="str">
        <f t="shared" si="195"/>
        <v/>
      </c>
      <c r="BE1273" t="str">
        <f t="shared" si="196"/>
        <v/>
      </c>
      <c r="BM1273" t="str">
        <f t="shared" si="197"/>
        <v/>
      </c>
      <c r="BU1273" t="str">
        <f t="shared" si="198"/>
        <v/>
      </c>
      <c r="CC1273" t="str">
        <f t="shared" si="199"/>
        <v/>
      </c>
    </row>
    <row r="1274" spans="9:81" x14ac:dyDescent="0.35">
      <c r="I1274" t="str">
        <f t="shared" si="190"/>
        <v/>
      </c>
      <c r="Q1274" t="str">
        <f t="shared" si="191"/>
        <v/>
      </c>
      <c r="Y1274" t="str">
        <f t="shared" si="192"/>
        <v/>
      </c>
      <c r="AG1274" t="str">
        <f t="shared" si="193"/>
        <v/>
      </c>
      <c r="AO1274" t="str">
        <f t="shared" si="194"/>
        <v/>
      </c>
      <c r="AW1274" t="str">
        <f t="shared" si="195"/>
        <v/>
      </c>
      <c r="BE1274" t="str">
        <f t="shared" si="196"/>
        <v/>
      </c>
      <c r="BM1274" t="str">
        <f t="shared" si="197"/>
        <v/>
      </c>
      <c r="BU1274" t="str">
        <f t="shared" si="198"/>
        <v/>
      </c>
      <c r="CC1274" t="str">
        <f t="shared" si="199"/>
        <v/>
      </c>
    </row>
    <row r="1275" spans="9:81" x14ac:dyDescent="0.35">
      <c r="I1275" t="str">
        <f t="shared" si="190"/>
        <v/>
      </c>
      <c r="Q1275" t="str">
        <f t="shared" si="191"/>
        <v/>
      </c>
      <c r="Y1275" t="str">
        <f t="shared" si="192"/>
        <v/>
      </c>
      <c r="AG1275" t="str">
        <f t="shared" si="193"/>
        <v/>
      </c>
      <c r="AO1275" t="str">
        <f t="shared" si="194"/>
        <v/>
      </c>
      <c r="AW1275" t="str">
        <f t="shared" si="195"/>
        <v/>
      </c>
      <c r="BE1275" t="str">
        <f t="shared" si="196"/>
        <v/>
      </c>
      <c r="BM1275" t="str">
        <f t="shared" si="197"/>
        <v/>
      </c>
      <c r="BU1275" t="str">
        <f t="shared" si="198"/>
        <v/>
      </c>
      <c r="CC1275" t="str">
        <f t="shared" si="199"/>
        <v/>
      </c>
    </row>
    <row r="1276" spans="9:81" x14ac:dyDescent="0.35">
      <c r="I1276" t="str">
        <f t="shared" si="190"/>
        <v/>
      </c>
      <c r="Q1276" t="str">
        <f t="shared" si="191"/>
        <v/>
      </c>
      <c r="Y1276" t="str">
        <f t="shared" si="192"/>
        <v/>
      </c>
      <c r="AG1276" t="str">
        <f t="shared" si="193"/>
        <v/>
      </c>
      <c r="AO1276" t="str">
        <f t="shared" si="194"/>
        <v/>
      </c>
      <c r="AW1276" t="str">
        <f t="shared" si="195"/>
        <v/>
      </c>
      <c r="BE1276" t="str">
        <f t="shared" si="196"/>
        <v/>
      </c>
      <c r="BM1276" t="str">
        <f t="shared" si="197"/>
        <v/>
      </c>
      <c r="BU1276" t="str">
        <f t="shared" si="198"/>
        <v/>
      </c>
      <c r="CC1276" t="str">
        <f t="shared" si="199"/>
        <v/>
      </c>
    </row>
    <row r="1277" spans="9:81" x14ac:dyDescent="0.35">
      <c r="I1277" t="str">
        <f t="shared" si="190"/>
        <v/>
      </c>
      <c r="Q1277" t="str">
        <f t="shared" si="191"/>
        <v/>
      </c>
      <c r="Y1277" t="str">
        <f t="shared" si="192"/>
        <v/>
      </c>
      <c r="AG1277" t="str">
        <f t="shared" si="193"/>
        <v/>
      </c>
      <c r="AO1277" t="str">
        <f t="shared" si="194"/>
        <v/>
      </c>
      <c r="AW1277" t="str">
        <f t="shared" si="195"/>
        <v/>
      </c>
      <c r="BE1277" t="str">
        <f t="shared" si="196"/>
        <v/>
      </c>
      <c r="BM1277" t="str">
        <f t="shared" si="197"/>
        <v/>
      </c>
      <c r="BU1277" t="str">
        <f t="shared" si="198"/>
        <v/>
      </c>
      <c r="CC1277" t="str">
        <f t="shared" si="199"/>
        <v/>
      </c>
    </row>
    <row r="1278" spans="9:81" x14ac:dyDescent="0.35">
      <c r="I1278" t="str">
        <f t="shared" si="190"/>
        <v/>
      </c>
      <c r="Q1278" t="str">
        <f t="shared" si="191"/>
        <v/>
      </c>
      <c r="Y1278" t="str">
        <f t="shared" si="192"/>
        <v/>
      </c>
      <c r="AG1278" t="str">
        <f t="shared" si="193"/>
        <v/>
      </c>
      <c r="AO1278" t="str">
        <f t="shared" si="194"/>
        <v/>
      </c>
      <c r="AW1278" t="str">
        <f t="shared" si="195"/>
        <v/>
      </c>
      <c r="BE1278" t="str">
        <f t="shared" si="196"/>
        <v/>
      </c>
      <c r="BM1278" t="str">
        <f t="shared" si="197"/>
        <v/>
      </c>
      <c r="BU1278" t="str">
        <f t="shared" si="198"/>
        <v/>
      </c>
      <c r="CC1278" t="str">
        <f t="shared" si="199"/>
        <v/>
      </c>
    </row>
    <row r="1279" spans="9:81" x14ac:dyDescent="0.35">
      <c r="I1279" t="str">
        <f t="shared" si="190"/>
        <v/>
      </c>
      <c r="Q1279" t="str">
        <f t="shared" si="191"/>
        <v/>
      </c>
      <c r="Y1279" t="str">
        <f t="shared" si="192"/>
        <v/>
      </c>
      <c r="AG1279" t="str">
        <f t="shared" si="193"/>
        <v/>
      </c>
      <c r="AO1279" t="str">
        <f t="shared" si="194"/>
        <v/>
      </c>
      <c r="AW1279" t="str">
        <f t="shared" si="195"/>
        <v/>
      </c>
      <c r="BE1279" t="str">
        <f t="shared" si="196"/>
        <v/>
      </c>
      <c r="BM1279" t="str">
        <f t="shared" si="197"/>
        <v/>
      </c>
      <c r="BU1279" t="str">
        <f t="shared" si="198"/>
        <v/>
      </c>
      <c r="CC1279" t="str">
        <f t="shared" si="199"/>
        <v/>
      </c>
    </row>
    <row r="1280" spans="9:81" x14ac:dyDescent="0.35">
      <c r="I1280" t="str">
        <f t="shared" si="190"/>
        <v/>
      </c>
      <c r="Q1280" t="str">
        <f t="shared" si="191"/>
        <v/>
      </c>
      <c r="Y1280" t="str">
        <f t="shared" si="192"/>
        <v/>
      </c>
      <c r="AG1280" t="str">
        <f t="shared" si="193"/>
        <v/>
      </c>
      <c r="AO1280" t="str">
        <f t="shared" si="194"/>
        <v/>
      </c>
      <c r="AW1280" t="str">
        <f t="shared" si="195"/>
        <v/>
      </c>
      <c r="BE1280" t="str">
        <f t="shared" si="196"/>
        <v/>
      </c>
      <c r="BM1280" t="str">
        <f t="shared" si="197"/>
        <v/>
      </c>
      <c r="BU1280" t="str">
        <f t="shared" si="198"/>
        <v/>
      </c>
      <c r="CC1280" t="str">
        <f t="shared" si="199"/>
        <v/>
      </c>
    </row>
    <row r="1281" spans="9:81" x14ac:dyDescent="0.35">
      <c r="I1281" t="str">
        <f t="shared" si="190"/>
        <v/>
      </c>
      <c r="Q1281" t="str">
        <f t="shared" si="191"/>
        <v/>
      </c>
      <c r="Y1281" t="str">
        <f t="shared" si="192"/>
        <v/>
      </c>
      <c r="AG1281" t="str">
        <f t="shared" si="193"/>
        <v/>
      </c>
      <c r="AO1281" t="str">
        <f t="shared" si="194"/>
        <v/>
      </c>
      <c r="AW1281" t="str">
        <f t="shared" si="195"/>
        <v/>
      </c>
      <c r="BE1281" t="str">
        <f t="shared" si="196"/>
        <v/>
      </c>
      <c r="BM1281" t="str">
        <f t="shared" si="197"/>
        <v/>
      </c>
      <c r="BU1281" t="str">
        <f t="shared" si="198"/>
        <v/>
      </c>
      <c r="CC1281" t="str">
        <f t="shared" si="199"/>
        <v/>
      </c>
    </row>
    <row r="1282" spans="9:81" x14ac:dyDescent="0.35">
      <c r="I1282" t="str">
        <f t="shared" si="190"/>
        <v/>
      </c>
      <c r="Q1282" t="str">
        <f t="shared" si="191"/>
        <v/>
      </c>
      <c r="Y1282" t="str">
        <f t="shared" si="192"/>
        <v/>
      </c>
      <c r="AG1282" t="str">
        <f t="shared" si="193"/>
        <v/>
      </c>
      <c r="AO1282" t="str">
        <f t="shared" si="194"/>
        <v/>
      </c>
      <c r="AW1282" t="str">
        <f t="shared" si="195"/>
        <v/>
      </c>
      <c r="BE1282" t="str">
        <f t="shared" si="196"/>
        <v/>
      </c>
      <c r="BM1282" t="str">
        <f t="shared" si="197"/>
        <v/>
      </c>
      <c r="BU1282" t="str">
        <f t="shared" si="198"/>
        <v/>
      </c>
      <c r="CC1282" t="str">
        <f t="shared" si="199"/>
        <v/>
      </c>
    </row>
    <row r="1283" spans="9:81" x14ac:dyDescent="0.35">
      <c r="I1283" t="str">
        <f t="shared" ref="I1283:I1346" si="200">IF(H1284="","",H1283/H1284-1)</f>
        <v/>
      </c>
      <c r="Q1283" t="str">
        <f t="shared" ref="Q1283:Q1346" si="201">IF(P1284="","",P1283/P1284-1)</f>
        <v/>
      </c>
      <c r="Y1283" t="str">
        <f t="shared" ref="Y1283:Y1346" si="202">IF(X1284="","",X1283/X1284-1)</f>
        <v/>
      </c>
      <c r="AG1283" t="str">
        <f t="shared" ref="AG1283:AG1346" si="203">IF(AF1284="","",AF1283/AF1284-1)</f>
        <v/>
      </c>
      <c r="AO1283" t="str">
        <f t="shared" ref="AO1283:AO1346" si="204">IF(AN1284="","",AN1283/AN1284-1)</f>
        <v/>
      </c>
      <c r="AW1283" t="str">
        <f t="shared" ref="AW1283:AW1346" si="205">IF(AV1284="","",AV1283/AV1284-1)</f>
        <v/>
      </c>
      <c r="BE1283" t="str">
        <f t="shared" ref="BE1283:BE1346" si="206">IF(BD1284="","",BD1283/BD1284-1)</f>
        <v/>
      </c>
      <c r="BM1283" t="str">
        <f t="shared" ref="BM1283:BM1346" si="207">IF(BL1284="","",BL1283/BL1284-1)</f>
        <v/>
      </c>
      <c r="BU1283" t="str">
        <f t="shared" ref="BU1283:BU1346" si="208">IF(BT1284="","",BT1283/BT1284-1)</f>
        <v/>
      </c>
      <c r="CC1283" t="str">
        <f t="shared" ref="CC1283:CC1346" si="209">IF(CB1284="","",CB1283/CB1284-1)</f>
        <v/>
      </c>
    </row>
    <row r="1284" spans="9:81" x14ac:dyDescent="0.35">
      <c r="I1284" t="str">
        <f t="shared" si="200"/>
        <v/>
      </c>
      <c r="Q1284" t="str">
        <f t="shared" si="201"/>
        <v/>
      </c>
      <c r="Y1284" t="str">
        <f t="shared" si="202"/>
        <v/>
      </c>
      <c r="AG1284" t="str">
        <f t="shared" si="203"/>
        <v/>
      </c>
      <c r="AO1284" t="str">
        <f t="shared" si="204"/>
        <v/>
      </c>
      <c r="AW1284" t="str">
        <f t="shared" si="205"/>
        <v/>
      </c>
      <c r="BE1284" t="str">
        <f t="shared" si="206"/>
        <v/>
      </c>
      <c r="BM1284" t="str">
        <f t="shared" si="207"/>
        <v/>
      </c>
      <c r="BU1284" t="str">
        <f t="shared" si="208"/>
        <v/>
      </c>
      <c r="CC1284" t="str">
        <f t="shared" si="209"/>
        <v/>
      </c>
    </row>
    <row r="1285" spans="9:81" x14ac:dyDescent="0.35">
      <c r="I1285" t="str">
        <f t="shared" si="200"/>
        <v/>
      </c>
      <c r="Q1285" t="str">
        <f t="shared" si="201"/>
        <v/>
      </c>
      <c r="Y1285" t="str">
        <f t="shared" si="202"/>
        <v/>
      </c>
      <c r="AG1285" t="str">
        <f t="shared" si="203"/>
        <v/>
      </c>
      <c r="AO1285" t="str">
        <f t="shared" si="204"/>
        <v/>
      </c>
      <c r="AW1285" t="str">
        <f t="shared" si="205"/>
        <v/>
      </c>
      <c r="BE1285" t="str">
        <f t="shared" si="206"/>
        <v/>
      </c>
      <c r="BM1285" t="str">
        <f t="shared" si="207"/>
        <v/>
      </c>
      <c r="BU1285" t="str">
        <f t="shared" si="208"/>
        <v/>
      </c>
      <c r="CC1285" t="str">
        <f t="shared" si="209"/>
        <v/>
      </c>
    </row>
    <row r="1286" spans="9:81" x14ac:dyDescent="0.35">
      <c r="I1286" t="str">
        <f t="shared" si="200"/>
        <v/>
      </c>
      <c r="Q1286" t="str">
        <f t="shared" si="201"/>
        <v/>
      </c>
      <c r="Y1286" t="str">
        <f t="shared" si="202"/>
        <v/>
      </c>
      <c r="AG1286" t="str">
        <f t="shared" si="203"/>
        <v/>
      </c>
      <c r="AO1286" t="str">
        <f t="shared" si="204"/>
        <v/>
      </c>
      <c r="AW1286" t="str">
        <f t="shared" si="205"/>
        <v/>
      </c>
      <c r="BE1286" t="str">
        <f t="shared" si="206"/>
        <v/>
      </c>
      <c r="BM1286" t="str">
        <f t="shared" si="207"/>
        <v/>
      </c>
      <c r="BU1286" t="str">
        <f t="shared" si="208"/>
        <v/>
      </c>
      <c r="CC1286" t="str">
        <f t="shared" si="209"/>
        <v/>
      </c>
    </row>
    <row r="1287" spans="9:81" x14ac:dyDescent="0.35">
      <c r="I1287" t="str">
        <f t="shared" si="200"/>
        <v/>
      </c>
      <c r="Q1287" t="str">
        <f t="shared" si="201"/>
        <v/>
      </c>
      <c r="Y1287" t="str">
        <f t="shared" si="202"/>
        <v/>
      </c>
      <c r="AG1287" t="str">
        <f t="shared" si="203"/>
        <v/>
      </c>
      <c r="AO1287" t="str">
        <f t="shared" si="204"/>
        <v/>
      </c>
      <c r="AW1287" t="str">
        <f t="shared" si="205"/>
        <v/>
      </c>
      <c r="BE1287" t="str">
        <f t="shared" si="206"/>
        <v/>
      </c>
      <c r="BM1287" t="str">
        <f t="shared" si="207"/>
        <v/>
      </c>
      <c r="BU1287" t="str">
        <f t="shared" si="208"/>
        <v/>
      </c>
      <c r="CC1287" t="str">
        <f t="shared" si="209"/>
        <v/>
      </c>
    </row>
    <row r="1288" spans="9:81" x14ac:dyDescent="0.35">
      <c r="I1288" t="str">
        <f t="shared" si="200"/>
        <v/>
      </c>
      <c r="Q1288" t="str">
        <f t="shared" si="201"/>
        <v/>
      </c>
      <c r="Y1288" t="str">
        <f t="shared" si="202"/>
        <v/>
      </c>
      <c r="AG1288" t="str">
        <f t="shared" si="203"/>
        <v/>
      </c>
      <c r="AO1288" t="str">
        <f t="shared" si="204"/>
        <v/>
      </c>
      <c r="AW1288" t="str">
        <f t="shared" si="205"/>
        <v/>
      </c>
      <c r="BE1288" t="str">
        <f t="shared" si="206"/>
        <v/>
      </c>
      <c r="BM1288" t="str">
        <f t="shared" si="207"/>
        <v/>
      </c>
      <c r="BU1288" t="str">
        <f t="shared" si="208"/>
        <v/>
      </c>
      <c r="CC1288" t="str">
        <f t="shared" si="209"/>
        <v/>
      </c>
    </row>
    <row r="1289" spans="9:81" x14ac:dyDescent="0.35">
      <c r="I1289" t="str">
        <f t="shared" si="200"/>
        <v/>
      </c>
      <c r="Q1289" t="str">
        <f t="shared" si="201"/>
        <v/>
      </c>
      <c r="Y1289" t="str">
        <f t="shared" si="202"/>
        <v/>
      </c>
      <c r="AG1289" t="str">
        <f t="shared" si="203"/>
        <v/>
      </c>
      <c r="AO1289" t="str">
        <f t="shared" si="204"/>
        <v/>
      </c>
      <c r="AW1289" t="str">
        <f t="shared" si="205"/>
        <v/>
      </c>
      <c r="BE1289" t="str">
        <f t="shared" si="206"/>
        <v/>
      </c>
      <c r="BM1289" t="str">
        <f t="shared" si="207"/>
        <v/>
      </c>
      <c r="BU1289" t="str">
        <f t="shared" si="208"/>
        <v/>
      </c>
      <c r="CC1289" t="str">
        <f t="shared" si="209"/>
        <v/>
      </c>
    </row>
    <row r="1290" spans="9:81" x14ac:dyDescent="0.35">
      <c r="I1290" t="str">
        <f t="shared" si="200"/>
        <v/>
      </c>
      <c r="Q1290" t="str">
        <f t="shared" si="201"/>
        <v/>
      </c>
      <c r="Y1290" t="str">
        <f t="shared" si="202"/>
        <v/>
      </c>
      <c r="AG1290" t="str">
        <f t="shared" si="203"/>
        <v/>
      </c>
      <c r="AO1290" t="str">
        <f t="shared" si="204"/>
        <v/>
      </c>
      <c r="AW1290" t="str">
        <f t="shared" si="205"/>
        <v/>
      </c>
      <c r="BE1290" t="str">
        <f t="shared" si="206"/>
        <v/>
      </c>
      <c r="BM1290" t="str">
        <f t="shared" si="207"/>
        <v/>
      </c>
      <c r="BU1290" t="str">
        <f t="shared" si="208"/>
        <v/>
      </c>
      <c r="CC1290" t="str">
        <f t="shared" si="209"/>
        <v/>
      </c>
    </row>
    <row r="1291" spans="9:81" x14ac:dyDescent="0.35">
      <c r="I1291" t="str">
        <f t="shared" si="200"/>
        <v/>
      </c>
      <c r="Q1291" t="str">
        <f t="shared" si="201"/>
        <v/>
      </c>
      <c r="Y1291" t="str">
        <f t="shared" si="202"/>
        <v/>
      </c>
      <c r="AG1291" t="str">
        <f t="shared" si="203"/>
        <v/>
      </c>
      <c r="AO1291" t="str">
        <f t="shared" si="204"/>
        <v/>
      </c>
      <c r="AW1291" t="str">
        <f t="shared" si="205"/>
        <v/>
      </c>
      <c r="BE1291" t="str">
        <f t="shared" si="206"/>
        <v/>
      </c>
      <c r="BM1291" t="str">
        <f t="shared" si="207"/>
        <v/>
      </c>
      <c r="BU1291" t="str">
        <f t="shared" si="208"/>
        <v/>
      </c>
      <c r="CC1291" t="str">
        <f t="shared" si="209"/>
        <v/>
      </c>
    </row>
    <row r="1292" spans="9:81" x14ac:dyDescent="0.35">
      <c r="I1292" t="str">
        <f t="shared" si="200"/>
        <v/>
      </c>
      <c r="Q1292" t="str">
        <f t="shared" si="201"/>
        <v/>
      </c>
      <c r="Y1292" t="str">
        <f t="shared" si="202"/>
        <v/>
      </c>
      <c r="AG1292" t="str">
        <f t="shared" si="203"/>
        <v/>
      </c>
      <c r="AO1292" t="str">
        <f t="shared" si="204"/>
        <v/>
      </c>
      <c r="AW1292" t="str">
        <f t="shared" si="205"/>
        <v/>
      </c>
      <c r="BE1292" t="str">
        <f t="shared" si="206"/>
        <v/>
      </c>
      <c r="BM1292" t="str">
        <f t="shared" si="207"/>
        <v/>
      </c>
      <c r="BU1292" t="str">
        <f t="shared" si="208"/>
        <v/>
      </c>
      <c r="CC1292" t="str">
        <f t="shared" si="209"/>
        <v/>
      </c>
    </row>
    <row r="1293" spans="9:81" x14ac:dyDescent="0.35">
      <c r="I1293" t="str">
        <f t="shared" si="200"/>
        <v/>
      </c>
      <c r="Q1293" t="str">
        <f t="shared" si="201"/>
        <v/>
      </c>
      <c r="Y1293" t="str">
        <f t="shared" si="202"/>
        <v/>
      </c>
      <c r="AG1293" t="str">
        <f t="shared" si="203"/>
        <v/>
      </c>
      <c r="AO1293" t="str">
        <f t="shared" si="204"/>
        <v/>
      </c>
      <c r="AW1293" t="str">
        <f t="shared" si="205"/>
        <v/>
      </c>
      <c r="BE1293" t="str">
        <f t="shared" si="206"/>
        <v/>
      </c>
      <c r="BM1293" t="str">
        <f t="shared" si="207"/>
        <v/>
      </c>
      <c r="BU1293" t="str">
        <f t="shared" si="208"/>
        <v/>
      </c>
      <c r="CC1293" t="str">
        <f t="shared" si="209"/>
        <v/>
      </c>
    </row>
    <row r="1294" spans="9:81" x14ac:dyDescent="0.35">
      <c r="I1294" t="str">
        <f t="shared" si="200"/>
        <v/>
      </c>
      <c r="Q1294" t="str">
        <f t="shared" si="201"/>
        <v/>
      </c>
      <c r="Y1294" t="str">
        <f t="shared" si="202"/>
        <v/>
      </c>
      <c r="AG1294" t="str">
        <f t="shared" si="203"/>
        <v/>
      </c>
      <c r="AO1294" t="str">
        <f t="shared" si="204"/>
        <v/>
      </c>
      <c r="AW1294" t="str">
        <f t="shared" si="205"/>
        <v/>
      </c>
      <c r="BE1294" t="str">
        <f t="shared" si="206"/>
        <v/>
      </c>
      <c r="BM1294" t="str">
        <f t="shared" si="207"/>
        <v/>
      </c>
      <c r="BU1294" t="str">
        <f t="shared" si="208"/>
        <v/>
      </c>
      <c r="CC1294" t="str">
        <f t="shared" si="209"/>
        <v/>
      </c>
    </row>
    <row r="1295" spans="9:81" x14ac:dyDescent="0.35">
      <c r="I1295" t="str">
        <f t="shared" si="200"/>
        <v/>
      </c>
      <c r="Q1295" t="str">
        <f t="shared" si="201"/>
        <v/>
      </c>
      <c r="Y1295" t="str">
        <f t="shared" si="202"/>
        <v/>
      </c>
      <c r="AG1295" t="str">
        <f t="shared" si="203"/>
        <v/>
      </c>
      <c r="AO1295" t="str">
        <f t="shared" si="204"/>
        <v/>
      </c>
      <c r="AW1295" t="str">
        <f t="shared" si="205"/>
        <v/>
      </c>
      <c r="BE1295" t="str">
        <f t="shared" si="206"/>
        <v/>
      </c>
      <c r="BM1295" t="str">
        <f t="shared" si="207"/>
        <v/>
      </c>
      <c r="BU1295" t="str">
        <f t="shared" si="208"/>
        <v/>
      </c>
      <c r="CC1295" t="str">
        <f t="shared" si="209"/>
        <v/>
      </c>
    </row>
    <row r="1296" spans="9:81" x14ac:dyDescent="0.35">
      <c r="I1296" t="str">
        <f t="shared" si="200"/>
        <v/>
      </c>
      <c r="Q1296" t="str">
        <f t="shared" si="201"/>
        <v/>
      </c>
      <c r="Y1296" t="str">
        <f t="shared" si="202"/>
        <v/>
      </c>
      <c r="AG1296" t="str">
        <f t="shared" si="203"/>
        <v/>
      </c>
      <c r="AO1296" t="str">
        <f t="shared" si="204"/>
        <v/>
      </c>
      <c r="AW1296" t="str">
        <f t="shared" si="205"/>
        <v/>
      </c>
      <c r="BE1296" t="str">
        <f t="shared" si="206"/>
        <v/>
      </c>
      <c r="BM1296" t="str">
        <f t="shared" si="207"/>
        <v/>
      </c>
      <c r="BU1296" t="str">
        <f t="shared" si="208"/>
        <v/>
      </c>
      <c r="CC1296" t="str">
        <f t="shared" si="209"/>
        <v/>
      </c>
    </row>
    <row r="1297" spans="9:81" x14ac:dyDescent="0.35">
      <c r="I1297" t="str">
        <f t="shared" si="200"/>
        <v/>
      </c>
      <c r="Q1297" t="str">
        <f t="shared" si="201"/>
        <v/>
      </c>
      <c r="Y1297" t="str">
        <f t="shared" si="202"/>
        <v/>
      </c>
      <c r="AG1297" t="str">
        <f t="shared" si="203"/>
        <v/>
      </c>
      <c r="AO1297" t="str">
        <f t="shared" si="204"/>
        <v/>
      </c>
      <c r="AW1297" t="str">
        <f t="shared" si="205"/>
        <v/>
      </c>
      <c r="BE1297" t="str">
        <f t="shared" si="206"/>
        <v/>
      </c>
      <c r="BM1297" t="str">
        <f t="shared" si="207"/>
        <v/>
      </c>
      <c r="BU1297" t="str">
        <f t="shared" si="208"/>
        <v/>
      </c>
      <c r="CC1297" t="str">
        <f t="shared" si="209"/>
        <v/>
      </c>
    </row>
    <row r="1298" spans="9:81" x14ac:dyDescent="0.35">
      <c r="I1298" t="str">
        <f t="shared" si="200"/>
        <v/>
      </c>
      <c r="Q1298" t="str">
        <f t="shared" si="201"/>
        <v/>
      </c>
      <c r="Y1298" t="str">
        <f t="shared" si="202"/>
        <v/>
      </c>
      <c r="AG1298" t="str">
        <f t="shared" si="203"/>
        <v/>
      </c>
      <c r="AO1298" t="str">
        <f t="shared" si="204"/>
        <v/>
      </c>
      <c r="AW1298" t="str">
        <f t="shared" si="205"/>
        <v/>
      </c>
      <c r="BE1298" t="str">
        <f t="shared" si="206"/>
        <v/>
      </c>
      <c r="BM1298" t="str">
        <f t="shared" si="207"/>
        <v/>
      </c>
      <c r="BU1298" t="str">
        <f t="shared" si="208"/>
        <v/>
      </c>
      <c r="CC1298" t="str">
        <f t="shared" si="209"/>
        <v/>
      </c>
    </row>
    <row r="1299" spans="9:81" x14ac:dyDescent="0.35">
      <c r="I1299" t="str">
        <f t="shared" si="200"/>
        <v/>
      </c>
      <c r="Q1299" t="str">
        <f t="shared" si="201"/>
        <v/>
      </c>
      <c r="Y1299" t="str">
        <f t="shared" si="202"/>
        <v/>
      </c>
      <c r="AG1299" t="str">
        <f t="shared" si="203"/>
        <v/>
      </c>
      <c r="AO1299" t="str">
        <f t="shared" si="204"/>
        <v/>
      </c>
      <c r="AW1299" t="str">
        <f t="shared" si="205"/>
        <v/>
      </c>
      <c r="BE1299" t="str">
        <f t="shared" si="206"/>
        <v/>
      </c>
      <c r="BM1299" t="str">
        <f t="shared" si="207"/>
        <v/>
      </c>
      <c r="BU1299" t="str">
        <f t="shared" si="208"/>
        <v/>
      </c>
      <c r="CC1299" t="str">
        <f t="shared" si="209"/>
        <v/>
      </c>
    </row>
    <row r="1300" spans="9:81" x14ac:dyDescent="0.35">
      <c r="I1300" t="str">
        <f t="shared" si="200"/>
        <v/>
      </c>
      <c r="Q1300" t="str">
        <f t="shared" si="201"/>
        <v/>
      </c>
      <c r="Y1300" t="str">
        <f t="shared" si="202"/>
        <v/>
      </c>
      <c r="AG1300" t="str">
        <f t="shared" si="203"/>
        <v/>
      </c>
      <c r="AO1300" t="str">
        <f t="shared" si="204"/>
        <v/>
      </c>
      <c r="AW1300" t="str">
        <f t="shared" si="205"/>
        <v/>
      </c>
      <c r="BE1300" t="str">
        <f t="shared" si="206"/>
        <v/>
      </c>
      <c r="BM1300" t="str">
        <f t="shared" si="207"/>
        <v/>
      </c>
      <c r="BU1300" t="str">
        <f t="shared" si="208"/>
        <v/>
      </c>
      <c r="CC1300" t="str">
        <f t="shared" si="209"/>
        <v/>
      </c>
    </row>
    <row r="1301" spans="9:81" x14ac:dyDescent="0.35">
      <c r="I1301" t="str">
        <f t="shared" si="200"/>
        <v/>
      </c>
      <c r="Q1301" t="str">
        <f t="shared" si="201"/>
        <v/>
      </c>
      <c r="Y1301" t="str">
        <f t="shared" si="202"/>
        <v/>
      </c>
      <c r="AG1301" t="str">
        <f t="shared" si="203"/>
        <v/>
      </c>
      <c r="AO1301" t="str">
        <f t="shared" si="204"/>
        <v/>
      </c>
      <c r="AW1301" t="str">
        <f t="shared" si="205"/>
        <v/>
      </c>
      <c r="BE1301" t="str">
        <f t="shared" si="206"/>
        <v/>
      </c>
      <c r="BM1301" t="str">
        <f t="shared" si="207"/>
        <v/>
      </c>
      <c r="BU1301" t="str">
        <f t="shared" si="208"/>
        <v/>
      </c>
      <c r="CC1301" t="str">
        <f t="shared" si="209"/>
        <v/>
      </c>
    </row>
    <row r="1302" spans="9:81" x14ac:dyDescent="0.35">
      <c r="I1302" t="str">
        <f t="shared" si="200"/>
        <v/>
      </c>
      <c r="Q1302" t="str">
        <f t="shared" si="201"/>
        <v/>
      </c>
      <c r="Y1302" t="str">
        <f t="shared" si="202"/>
        <v/>
      </c>
      <c r="AG1302" t="str">
        <f t="shared" si="203"/>
        <v/>
      </c>
      <c r="AO1302" t="str">
        <f t="shared" si="204"/>
        <v/>
      </c>
      <c r="AW1302" t="str">
        <f t="shared" si="205"/>
        <v/>
      </c>
      <c r="BE1302" t="str">
        <f t="shared" si="206"/>
        <v/>
      </c>
      <c r="BM1302" t="str">
        <f t="shared" si="207"/>
        <v/>
      </c>
      <c r="BU1302" t="str">
        <f t="shared" si="208"/>
        <v/>
      </c>
      <c r="CC1302" t="str">
        <f t="shared" si="209"/>
        <v/>
      </c>
    </row>
    <row r="1303" spans="9:81" x14ac:dyDescent="0.35">
      <c r="I1303" t="str">
        <f t="shared" si="200"/>
        <v/>
      </c>
      <c r="Q1303" t="str">
        <f t="shared" si="201"/>
        <v/>
      </c>
      <c r="Y1303" t="str">
        <f t="shared" si="202"/>
        <v/>
      </c>
      <c r="AG1303" t="str">
        <f t="shared" si="203"/>
        <v/>
      </c>
      <c r="AO1303" t="str">
        <f t="shared" si="204"/>
        <v/>
      </c>
      <c r="AW1303" t="str">
        <f t="shared" si="205"/>
        <v/>
      </c>
      <c r="BE1303" t="str">
        <f t="shared" si="206"/>
        <v/>
      </c>
      <c r="BM1303" t="str">
        <f t="shared" si="207"/>
        <v/>
      </c>
      <c r="BU1303" t="str">
        <f t="shared" si="208"/>
        <v/>
      </c>
      <c r="CC1303" t="str">
        <f t="shared" si="209"/>
        <v/>
      </c>
    </row>
    <row r="1304" spans="9:81" x14ac:dyDescent="0.35">
      <c r="I1304" t="str">
        <f t="shared" si="200"/>
        <v/>
      </c>
      <c r="Q1304" t="str">
        <f t="shared" si="201"/>
        <v/>
      </c>
      <c r="Y1304" t="str">
        <f t="shared" si="202"/>
        <v/>
      </c>
      <c r="AG1304" t="str">
        <f t="shared" si="203"/>
        <v/>
      </c>
      <c r="AO1304" t="str">
        <f t="shared" si="204"/>
        <v/>
      </c>
      <c r="AW1304" t="str">
        <f t="shared" si="205"/>
        <v/>
      </c>
      <c r="BE1304" t="str">
        <f t="shared" si="206"/>
        <v/>
      </c>
      <c r="BM1304" t="str">
        <f t="shared" si="207"/>
        <v/>
      </c>
      <c r="BU1304" t="str">
        <f t="shared" si="208"/>
        <v/>
      </c>
      <c r="CC1304" t="str">
        <f t="shared" si="209"/>
        <v/>
      </c>
    </row>
    <row r="1305" spans="9:81" x14ac:dyDescent="0.35">
      <c r="I1305" t="str">
        <f t="shared" si="200"/>
        <v/>
      </c>
      <c r="Q1305" t="str">
        <f t="shared" si="201"/>
        <v/>
      </c>
      <c r="Y1305" t="str">
        <f t="shared" si="202"/>
        <v/>
      </c>
      <c r="AG1305" t="str">
        <f t="shared" si="203"/>
        <v/>
      </c>
      <c r="AO1305" t="str">
        <f t="shared" si="204"/>
        <v/>
      </c>
      <c r="AW1305" t="str">
        <f t="shared" si="205"/>
        <v/>
      </c>
      <c r="BE1305" t="str">
        <f t="shared" si="206"/>
        <v/>
      </c>
      <c r="BM1305" t="str">
        <f t="shared" si="207"/>
        <v/>
      </c>
      <c r="BU1305" t="str">
        <f t="shared" si="208"/>
        <v/>
      </c>
      <c r="CC1305" t="str">
        <f t="shared" si="209"/>
        <v/>
      </c>
    </row>
    <row r="1306" spans="9:81" x14ac:dyDescent="0.35">
      <c r="I1306" t="str">
        <f t="shared" si="200"/>
        <v/>
      </c>
      <c r="Q1306" t="str">
        <f t="shared" si="201"/>
        <v/>
      </c>
      <c r="Y1306" t="str">
        <f t="shared" si="202"/>
        <v/>
      </c>
      <c r="AG1306" t="str">
        <f t="shared" si="203"/>
        <v/>
      </c>
      <c r="AO1306" t="str">
        <f t="shared" si="204"/>
        <v/>
      </c>
      <c r="AW1306" t="str">
        <f t="shared" si="205"/>
        <v/>
      </c>
      <c r="BE1306" t="str">
        <f t="shared" si="206"/>
        <v/>
      </c>
      <c r="BM1306" t="str">
        <f t="shared" si="207"/>
        <v/>
      </c>
      <c r="BU1306" t="str">
        <f t="shared" si="208"/>
        <v/>
      </c>
      <c r="CC1306" t="str">
        <f t="shared" si="209"/>
        <v/>
      </c>
    </row>
    <row r="1307" spans="9:81" x14ac:dyDescent="0.35">
      <c r="I1307" t="str">
        <f t="shared" si="200"/>
        <v/>
      </c>
      <c r="Q1307" t="str">
        <f t="shared" si="201"/>
        <v/>
      </c>
      <c r="Y1307" t="str">
        <f t="shared" si="202"/>
        <v/>
      </c>
      <c r="AG1307" t="str">
        <f t="shared" si="203"/>
        <v/>
      </c>
      <c r="AO1307" t="str">
        <f t="shared" si="204"/>
        <v/>
      </c>
      <c r="AW1307" t="str">
        <f t="shared" si="205"/>
        <v/>
      </c>
      <c r="BE1307" t="str">
        <f t="shared" si="206"/>
        <v/>
      </c>
      <c r="BM1307" t="str">
        <f t="shared" si="207"/>
        <v/>
      </c>
      <c r="BU1307" t="str">
        <f t="shared" si="208"/>
        <v/>
      </c>
      <c r="CC1307" t="str">
        <f t="shared" si="209"/>
        <v/>
      </c>
    </row>
    <row r="1308" spans="9:81" x14ac:dyDescent="0.35">
      <c r="I1308" t="str">
        <f t="shared" si="200"/>
        <v/>
      </c>
      <c r="Q1308" t="str">
        <f t="shared" si="201"/>
        <v/>
      </c>
      <c r="Y1308" t="str">
        <f t="shared" si="202"/>
        <v/>
      </c>
      <c r="AG1308" t="str">
        <f t="shared" si="203"/>
        <v/>
      </c>
      <c r="AO1308" t="str">
        <f t="shared" si="204"/>
        <v/>
      </c>
      <c r="AW1308" t="str">
        <f t="shared" si="205"/>
        <v/>
      </c>
      <c r="BE1308" t="str">
        <f t="shared" si="206"/>
        <v/>
      </c>
      <c r="BM1308" t="str">
        <f t="shared" si="207"/>
        <v/>
      </c>
      <c r="BU1308" t="str">
        <f t="shared" si="208"/>
        <v/>
      </c>
      <c r="CC1308" t="str">
        <f t="shared" si="209"/>
        <v/>
      </c>
    </row>
    <row r="1309" spans="9:81" x14ac:dyDescent="0.35">
      <c r="I1309" t="str">
        <f t="shared" si="200"/>
        <v/>
      </c>
      <c r="Q1309" t="str">
        <f t="shared" si="201"/>
        <v/>
      </c>
      <c r="Y1309" t="str">
        <f t="shared" si="202"/>
        <v/>
      </c>
      <c r="AG1309" t="str">
        <f t="shared" si="203"/>
        <v/>
      </c>
      <c r="AO1309" t="str">
        <f t="shared" si="204"/>
        <v/>
      </c>
      <c r="AW1309" t="str">
        <f t="shared" si="205"/>
        <v/>
      </c>
      <c r="BE1309" t="str">
        <f t="shared" si="206"/>
        <v/>
      </c>
      <c r="BM1309" t="str">
        <f t="shared" si="207"/>
        <v/>
      </c>
      <c r="BU1309" t="str">
        <f t="shared" si="208"/>
        <v/>
      </c>
      <c r="CC1309" t="str">
        <f t="shared" si="209"/>
        <v/>
      </c>
    </row>
    <row r="1310" spans="9:81" x14ac:dyDescent="0.35">
      <c r="I1310" t="str">
        <f t="shared" si="200"/>
        <v/>
      </c>
      <c r="Q1310" t="str">
        <f t="shared" si="201"/>
        <v/>
      </c>
      <c r="Y1310" t="str">
        <f t="shared" si="202"/>
        <v/>
      </c>
      <c r="AG1310" t="str">
        <f t="shared" si="203"/>
        <v/>
      </c>
      <c r="AO1310" t="str">
        <f t="shared" si="204"/>
        <v/>
      </c>
      <c r="AW1310" t="str">
        <f t="shared" si="205"/>
        <v/>
      </c>
      <c r="BE1310" t="str">
        <f t="shared" si="206"/>
        <v/>
      </c>
      <c r="BM1310" t="str">
        <f t="shared" si="207"/>
        <v/>
      </c>
      <c r="BU1310" t="str">
        <f t="shared" si="208"/>
        <v/>
      </c>
      <c r="CC1310" t="str">
        <f t="shared" si="209"/>
        <v/>
      </c>
    </row>
    <row r="1311" spans="9:81" x14ac:dyDescent="0.35">
      <c r="I1311" t="str">
        <f t="shared" si="200"/>
        <v/>
      </c>
      <c r="Q1311" t="str">
        <f t="shared" si="201"/>
        <v/>
      </c>
      <c r="Y1311" t="str">
        <f t="shared" si="202"/>
        <v/>
      </c>
      <c r="AG1311" t="str">
        <f t="shared" si="203"/>
        <v/>
      </c>
      <c r="AO1311" t="str">
        <f t="shared" si="204"/>
        <v/>
      </c>
      <c r="AW1311" t="str">
        <f t="shared" si="205"/>
        <v/>
      </c>
      <c r="BE1311" t="str">
        <f t="shared" si="206"/>
        <v/>
      </c>
      <c r="BM1311" t="str">
        <f t="shared" si="207"/>
        <v/>
      </c>
      <c r="BU1311" t="str">
        <f t="shared" si="208"/>
        <v/>
      </c>
      <c r="CC1311" t="str">
        <f t="shared" si="209"/>
        <v/>
      </c>
    </row>
    <row r="1312" spans="9:81" x14ac:dyDescent="0.35">
      <c r="I1312" t="str">
        <f t="shared" si="200"/>
        <v/>
      </c>
      <c r="Q1312" t="str">
        <f t="shared" si="201"/>
        <v/>
      </c>
      <c r="Y1312" t="str">
        <f t="shared" si="202"/>
        <v/>
      </c>
      <c r="AG1312" t="str">
        <f t="shared" si="203"/>
        <v/>
      </c>
      <c r="AO1312" t="str">
        <f t="shared" si="204"/>
        <v/>
      </c>
      <c r="AW1312" t="str">
        <f t="shared" si="205"/>
        <v/>
      </c>
      <c r="BE1312" t="str">
        <f t="shared" si="206"/>
        <v/>
      </c>
      <c r="BM1312" t="str">
        <f t="shared" si="207"/>
        <v/>
      </c>
      <c r="BU1312" t="str">
        <f t="shared" si="208"/>
        <v/>
      </c>
      <c r="CC1312" t="str">
        <f t="shared" si="209"/>
        <v/>
      </c>
    </row>
    <row r="1313" spans="9:81" x14ac:dyDescent="0.35">
      <c r="I1313" t="str">
        <f t="shared" si="200"/>
        <v/>
      </c>
      <c r="Q1313" t="str">
        <f t="shared" si="201"/>
        <v/>
      </c>
      <c r="Y1313" t="str">
        <f t="shared" si="202"/>
        <v/>
      </c>
      <c r="AG1313" t="str">
        <f t="shared" si="203"/>
        <v/>
      </c>
      <c r="AO1313" t="str">
        <f t="shared" si="204"/>
        <v/>
      </c>
      <c r="AW1313" t="str">
        <f t="shared" si="205"/>
        <v/>
      </c>
      <c r="BE1313" t="str">
        <f t="shared" si="206"/>
        <v/>
      </c>
      <c r="BM1313" t="str">
        <f t="shared" si="207"/>
        <v/>
      </c>
      <c r="BU1313" t="str">
        <f t="shared" si="208"/>
        <v/>
      </c>
      <c r="CC1313" t="str">
        <f t="shared" si="209"/>
        <v/>
      </c>
    </row>
    <row r="1314" spans="9:81" x14ac:dyDescent="0.35">
      <c r="I1314" t="str">
        <f t="shared" si="200"/>
        <v/>
      </c>
      <c r="Q1314" t="str">
        <f t="shared" si="201"/>
        <v/>
      </c>
      <c r="Y1314" t="str">
        <f t="shared" si="202"/>
        <v/>
      </c>
      <c r="AG1314" t="str">
        <f t="shared" si="203"/>
        <v/>
      </c>
      <c r="AO1314" t="str">
        <f t="shared" si="204"/>
        <v/>
      </c>
      <c r="AW1314" t="str">
        <f t="shared" si="205"/>
        <v/>
      </c>
      <c r="BE1314" t="str">
        <f t="shared" si="206"/>
        <v/>
      </c>
      <c r="BM1314" t="str">
        <f t="shared" si="207"/>
        <v/>
      </c>
      <c r="BU1314" t="str">
        <f t="shared" si="208"/>
        <v/>
      </c>
      <c r="CC1314" t="str">
        <f t="shared" si="209"/>
        <v/>
      </c>
    </row>
    <row r="1315" spans="9:81" x14ac:dyDescent="0.35">
      <c r="I1315" t="str">
        <f t="shared" si="200"/>
        <v/>
      </c>
      <c r="Q1315" t="str">
        <f t="shared" si="201"/>
        <v/>
      </c>
      <c r="Y1315" t="str">
        <f t="shared" si="202"/>
        <v/>
      </c>
      <c r="AG1315" t="str">
        <f t="shared" si="203"/>
        <v/>
      </c>
      <c r="AO1315" t="str">
        <f t="shared" si="204"/>
        <v/>
      </c>
      <c r="AW1315" t="str">
        <f t="shared" si="205"/>
        <v/>
      </c>
      <c r="BE1315" t="str">
        <f t="shared" si="206"/>
        <v/>
      </c>
      <c r="BM1315" t="str">
        <f t="shared" si="207"/>
        <v/>
      </c>
      <c r="BU1315" t="str">
        <f t="shared" si="208"/>
        <v/>
      </c>
      <c r="CC1315" t="str">
        <f t="shared" si="209"/>
        <v/>
      </c>
    </row>
    <row r="1316" spans="9:81" x14ac:dyDescent="0.35">
      <c r="I1316" t="str">
        <f t="shared" si="200"/>
        <v/>
      </c>
      <c r="Q1316" t="str">
        <f t="shared" si="201"/>
        <v/>
      </c>
      <c r="Y1316" t="str">
        <f t="shared" si="202"/>
        <v/>
      </c>
      <c r="AG1316" t="str">
        <f t="shared" si="203"/>
        <v/>
      </c>
      <c r="AO1316" t="str">
        <f t="shared" si="204"/>
        <v/>
      </c>
      <c r="AW1316" t="str">
        <f t="shared" si="205"/>
        <v/>
      </c>
      <c r="BE1316" t="str">
        <f t="shared" si="206"/>
        <v/>
      </c>
      <c r="BM1316" t="str">
        <f t="shared" si="207"/>
        <v/>
      </c>
      <c r="BU1316" t="str">
        <f t="shared" si="208"/>
        <v/>
      </c>
      <c r="CC1316" t="str">
        <f t="shared" si="209"/>
        <v/>
      </c>
    </row>
    <row r="1317" spans="9:81" x14ac:dyDescent="0.35">
      <c r="I1317" t="str">
        <f t="shared" si="200"/>
        <v/>
      </c>
      <c r="Q1317" t="str">
        <f t="shared" si="201"/>
        <v/>
      </c>
      <c r="Y1317" t="str">
        <f t="shared" si="202"/>
        <v/>
      </c>
      <c r="AG1317" t="str">
        <f t="shared" si="203"/>
        <v/>
      </c>
      <c r="AO1317" t="str">
        <f t="shared" si="204"/>
        <v/>
      </c>
      <c r="AW1317" t="str">
        <f t="shared" si="205"/>
        <v/>
      </c>
      <c r="BE1317" t="str">
        <f t="shared" si="206"/>
        <v/>
      </c>
      <c r="BM1317" t="str">
        <f t="shared" si="207"/>
        <v/>
      </c>
      <c r="BU1317" t="str">
        <f t="shared" si="208"/>
        <v/>
      </c>
      <c r="CC1317" t="str">
        <f t="shared" si="209"/>
        <v/>
      </c>
    </row>
    <row r="1318" spans="9:81" x14ac:dyDescent="0.35">
      <c r="I1318" t="str">
        <f t="shared" si="200"/>
        <v/>
      </c>
      <c r="Q1318" t="str">
        <f t="shared" si="201"/>
        <v/>
      </c>
      <c r="Y1318" t="str">
        <f t="shared" si="202"/>
        <v/>
      </c>
      <c r="AG1318" t="str">
        <f t="shared" si="203"/>
        <v/>
      </c>
      <c r="AO1318" t="str">
        <f t="shared" si="204"/>
        <v/>
      </c>
      <c r="AW1318" t="str">
        <f t="shared" si="205"/>
        <v/>
      </c>
      <c r="BE1318" t="str">
        <f t="shared" si="206"/>
        <v/>
      </c>
      <c r="BM1318" t="str">
        <f t="shared" si="207"/>
        <v/>
      </c>
      <c r="BU1318" t="str">
        <f t="shared" si="208"/>
        <v/>
      </c>
      <c r="CC1318" t="str">
        <f t="shared" si="209"/>
        <v/>
      </c>
    </row>
    <row r="1319" spans="9:81" x14ac:dyDescent="0.35">
      <c r="I1319" t="str">
        <f t="shared" si="200"/>
        <v/>
      </c>
      <c r="Q1319" t="str">
        <f t="shared" si="201"/>
        <v/>
      </c>
      <c r="Y1319" t="str">
        <f t="shared" si="202"/>
        <v/>
      </c>
      <c r="AG1319" t="str">
        <f t="shared" si="203"/>
        <v/>
      </c>
      <c r="AO1319" t="str">
        <f t="shared" si="204"/>
        <v/>
      </c>
      <c r="AW1319" t="str">
        <f t="shared" si="205"/>
        <v/>
      </c>
      <c r="BE1319" t="str">
        <f t="shared" si="206"/>
        <v/>
      </c>
      <c r="BM1319" t="str">
        <f t="shared" si="207"/>
        <v/>
      </c>
      <c r="BU1319" t="str">
        <f t="shared" si="208"/>
        <v/>
      </c>
      <c r="CC1319" t="str">
        <f t="shared" si="209"/>
        <v/>
      </c>
    </row>
    <row r="1320" spans="9:81" x14ac:dyDescent="0.35">
      <c r="I1320" t="str">
        <f t="shared" si="200"/>
        <v/>
      </c>
      <c r="Q1320" t="str">
        <f t="shared" si="201"/>
        <v/>
      </c>
      <c r="Y1320" t="str">
        <f t="shared" si="202"/>
        <v/>
      </c>
      <c r="AG1320" t="str">
        <f t="shared" si="203"/>
        <v/>
      </c>
      <c r="AO1320" t="str">
        <f t="shared" si="204"/>
        <v/>
      </c>
      <c r="AW1320" t="str">
        <f t="shared" si="205"/>
        <v/>
      </c>
      <c r="BE1320" t="str">
        <f t="shared" si="206"/>
        <v/>
      </c>
      <c r="BM1320" t="str">
        <f t="shared" si="207"/>
        <v/>
      </c>
      <c r="BU1320" t="str">
        <f t="shared" si="208"/>
        <v/>
      </c>
      <c r="CC1320" t="str">
        <f t="shared" si="209"/>
        <v/>
      </c>
    </row>
    <row r="1321" spans="9:81" x14ac:dyDescent="0.35">
      <c r="I1321" t="str">
        <f t="shared" si="200"/>
        <v/>
      </c>
      <c r="Q1321" t="str">
        <f t="shared" si="201"/>
        <v/>
      </c>
      <c r="Y1321" t="str">
        <f t="shared" si="202"/>
        <v/>
      </c>
      <c r="AG1321" t="str">
        <f t="shared" si="203"/>
        <v/>
      </c>
      <c r="AO1321" t="str">
        <f t="shared" si="204"/>
        <v/>
      </c>
      <c r="AW1321" t="str">
        <f t="shared" si="205"/>
        <v/>
      </c>
      <c r="BE1321" t="str">
        <f t="shared" si="206"/>
        <v/>
      </c>
      <c r="BM1321" t="str">
        <f t="shared" si="207"/>
        <v/>
      </c>
      <c r="BU1321" t="str">
        <f t="shared" si="208"/>
        <v/>
      </c>
      <c r="CC1321" t="str">
        <f t="shared" si="209"/>
        <v/>
      </c>
    </row>
    <row r="1322" spans="9:81" x14ac:dyDescent="0.35">
      <c r="I1322" t="str">
        <f t="shared" si="200"/>
        <v/>
      </c>
      <c r="Q1322" t="str">
        <f t="shared" si="201"/>
        <v/>
      </c>
      <c r="Y1322" t="str">
        <f t="shared" si="202"/>
        <v/>
      </c>
      <c r="AG1322" t="str">
        <f t="shared" si="203"/>
        <v/>
      </c>
      <c r="AO1322" t="str">
        <f t="shared" si="204"/>
        <v/>
      </c>
      <c r="AW1322" t="str">
        <f t="shared" si="205"/>
        <v/>
      </c>
      <c r="BE1322" t="str">
        <f t="shared" si="206"/>
        <v/>
      </c>
      <c r="BM1322" t="str">
        <f t="shared" si="207"/>
        <v/>
      </c>
      <c r="BU1322" t="str">
        <f t="shared" si="208"/>
        <v/>
      </c>
      <c r="CC1322" t="str">
        <f t="shared" si="209"/>
        <v/>
      </c>
    </row>
    <row r="1323" spans="9:81" x14ac:dyDescent="0.35">
      <c r="I1323" t="str">
        <f t="shared" si="200"/>
        <v/>
      </c>
      <c r="Q1323" t="str">
        <f t="shared" si="201"/>
        <v/>
      </c>
      <c r="Y1323" t="str">
        <f t="shared" si="202"/>
        <v/>
      </c>
      <c r="AG1323" t="str">
        <f t="shared" si="203"/>
        <v/>
      </c>
      <c r="AO1323" t="str">
        <f t="shared" si="204"/>
        <v/>
      </c>
      <c r="AW1323" t="str">
        <f t="shared" si="205"/>
        <v/>
      </c>
      <c r="BE1323" t="str">
        <f t="shared" si="206"/>
        <v/>
      </c>
      <c r="BM1323" t="str">
        <f t="shared" si="207"/>
        <v/>
      </c>
      <c r="BU1323" t="str">
        <f t="shared" si="208"/>
        <v/>
      </c>
      <c r="CC1323" t="str">
        <f t="shared" si="209"/>
        <v/>
      </c>
    </row>
    <row r="1324" spans="9:81" x14ac:dyDescent="0.35">
      <c r="I1324" t="str">
        <f t="shared" si="200"/>
        <v/>
      </c>
      <c r="Q1324" t="str">
        <f t="shared" si="201"/>
        <v/>
      </c>
      <c r="Y1324" t="str">
        <f t="shared" si="202"/>
        <v/>
      </c>
      <c r="AG1324" t="str">
        <f t="shared" si="203"/>
        <v/>
      </c>
      <c r="AO1324" t="str">
        <f t="shared" si="204"/>
        <v/>
      </c>
      <c r="AW1324" t="str">
        <f t="shared" si="205"/>
        <v/>
      </c>
      <c r="BE1324" t="str">
        <f t="shared" si="206"/>
        <v/>
      </c>
      <c r="BM1324" t="str">
        <f t="shared" si="207"/>
        <v/>
      </c>
      <c r="BU1324" t="str">
        <f t="shared" si="208"/>
        <v/>
      </c>
      <c r="CC1324" t="str">
        <f t="shared" si="209"/>
        <v/>
      </c>
    </row>
    <row r="1325" spans="9:81" x14ac:dyDescent="0.35">
      <c r="I1325" t="str">
        <f t="shared" si="200"/>
        <v/>
      </c>
      <c r="Q1325" t="str">
        <f t="shared" si="201"/>
        <v/>
      </c>
      <c r="Y1325" t="str">
        <f t="shared" si="202"/>
        <v/>
      </c>
      <c r="AG1325" t="str">
        <f t="shared" si="203"/>
        <v/>
      </c>
      <c r="AO1325" t="str">
        <f t="shared" si="204"/>
        <v/>
      </c>
      <c r="AW1325" t="str">
        <f t="shared" si="205"/>
        <v/>
      </c>
      <c r="BE1325" t="str">
        <f t="shared" si="206"/>
        <v/>
      </c>
      <c r="BM1325" t="str">
        <f t="shared" si="207"/>
        <v/>
      </c>
      <c r="BU1325" t="str">
        <f t="shared" si="208"/>
        <v/>
      </c>
      <c r="CC1325" t="str">
        <f t="shared" si="209"/>
        <v/>
      </c>
    </row>
    <row r="1326" spans="9:81" x14ac:dyDescent="0.35">
      <c r="I1326" t="str">
        <f t="shared" si="200"/>
        <v/>
      </c>
      <c r="Q1326" t="str">
        <f t="shared" si="201"/>
        <v/>
      </c>
      <c r="Y1326" t="str">
        <f t="shared" si="202"/>
        <v/>
      </c>
      <c r="AG1326" t="str">
        <f t="shared" si="203"/>
        <v/>
      </c>
      <c r="AO1326" t="str">
        <f t="shared" si="204"/>
        <v/>
      </c>
      <c r="AW1326" t="str">
        <f t="shared" si="205"/>
        <v/>
      </c>
      <c r="BE1326" t="str">
        <f t="shared" si="206"/>
        <v/>
      </c>
      <c r="BM1326" t="str">
        <f t="shared" si="207"/>
        <v/>
      </c>
      <c r="BU1326" t="str">
        <f t="shared" si="208"/>
        <v/>
      </c>
      <c r="CC1326" t="str">
        <f t="shared" si="209"/>
        <v/>
      </c>
    </row>
    <row r="1327" spans="9:81" x14ac:dyDescent="0.35">
      <c r="I1327" t="str">
        <f t="shared" si="200"/>
        <v/>
      </c>
      <c r="Q1327" t="str">
        <f t="shared" si="201"/>
        <v/>
      </c>
      <c r="Y1327" t="str">
        <f t="shared" si="202"/>
        <v/>
      </c>
      <c r="AG1327" t="str">
        <f t="shared" si="203"/>
        <v/>
      </c>
      <c r="AO1327" t="str">
        <f t="shared" si="204"/>
        <v/>
      </c>
      <c r="AW1327" t="str">
        <f t="shared" si="205"/>
        <v/>
      </c>
      <c r="BE1327" t="str">
        <f t="shared" si="206"/>
        <v/>
      </c>
      <c r="BM1327" t="str">
        <f t="shared" si="207"/>
        <v/>
      </c>
      <c r="BU1327" t="str">
        <f t="shared" si="208"/>
        <v/>
      </c>
      <c r="CC1327" t="str">
        <f t="shared" si="209"/>
        <v/>
      </c>
    </row>
    <row r="1328" spans="9:81" x14ac:dyDescent="0.35">
      <c r="I1328" t="str">
        <f t="shared" si="200"/>
        <v/>
      </c>
      <c r="Q1328" t="str">
        <f t="shared" si="201"/>
        <v/>
      </c>
      <c r="Y1328" t="str">
        <f t="shared" si="202"/>
        <v/>
      </c>
      <c r="AG1328" t="str">
        <f t="shared" si="203"/>
        <v/>
      </c>
      <c r="AO1328" t="str">
        <f t="shared" si="204"/>
        <v/>
      </c>
      <c r="AW1328" t="str">
        <f t="shared" si="205"/>
        <v/>
      </c>
      <c r="BE1328" t="str">
        <f t="shared" si="206"/>
        <v/>
      </c>
      <c r="BM1328" t="str">
        <f t="shared" si="207"/>
        <v/>
      </c>
      <c r="BU1328" t="str">
        <f t="shared" si="208"/>
        <v/>
      </c>
      <c r="CC1328" t="str">
        <f t="shared" si="209"/>
        <v/>
      </c>
    </row>
    <row r="1329" spans="9:81" x14ac:dyDescent="0.35">
      <c r="I1329" t="str">
        <f t="shared" si="200"/>
        <v/>
      </c>
      <c r="Q1329" t="str">
        <f t="shared" si="201"/>
        <v/>
      </c>
      <c r="Y1329" t="str">
        <f t="shared" si="202"/>
        <v/>
      </c>
      <c r="AG1329" t="str">
        <f t="shared" si="203"/>
        <v/>
      </c>
      <c r="AO1329" t="str">
        <f t="shared" si="204"/>
        <v/>
      </c>
      <c r="AW1329" t="str">
        <f t="shared" si="205"/>
        <v/>
      </c>
      <c r="BE1329" t="str">
        <f t="shared" si="206"/>
        <v/>
      </c>
      <c r="BM1329" t="str">
        <f t="shared" si="207"/>
        <v/>
      </c>
      <c r="BU1329" t="str">
        <f t="shared" si="208"/>
        <v/>
      </c>
      <c r="CC1329" t="str">
        <f t="shared" si="209"/>
        <v/>
      </c>
    </row>
    <row r="1330" spans="9:81" x14ac:dyDescent="0.35">
      <c r="I1330" t="str">
        <f t="shared" si="200"/>
        <v/>
      </c>
      <c r="Q1330" t="str">
        <f t="shared" si="201"/>
        <v/>
      </c>
      <c r="Y1330" t="str">
        <f t="shared" si="202"/>
        <v/>
      </c>
      <c r="AG1330" t="str">
        <f t="shared" si="203"/>
        <v/>
      </c>
      <c r="AO1330" t="str">
        <f t="shared" si="204"/>
        <v/>
      </c>
      <c r="AW1330" t="str">
        <f t="shared" si="205"/>
        <v/>
      </c>
      <c r="BE1330" t="str">
        <f t="shared" si="206"/>
        <v/>
      </c>
      <c r="BM1330" t="str">
        <f t="shared" si="207"/>
        <v/>
      </c>
      <c r="BU1330" t="str">
        <f t="shared" si="208"/>
        <v/>
      </c>
      <c r="CC1330" t="str">
        <f t="shared" si="209"/>
        <v/>
      </c>
    </row>
    <row r="1331" spans="9:81" x14ac:dyDescent="0.35">
      <c r="I1331" t="str">
        <f t="shared" si="200"/>
        <v/>
      </c>
      <c r="Q1331" t="str">
        <f t="shared" si="201"/>
        <v/>
      </c>
      <c r="Y1331" t="str">
        <f t="shared" si="202"/>
        <v/>
      </c>
      <c r="AG1331" t="str">
        <f t="shared" si="203"/>
        <v/>
      </c>
      <c r="AO1331" t="str">
        <f t="shared" si="204"/>
        <v/>
      </c>
      <c r="AW1331" t="str">
        <f t="shared" si="205"/>
        <v/>
      </c>
      <c r="BE1331" t="str">
        <f t="shared" si="206"/>
        <v/>
      </c>
      <c r="BM1331" t="str">
        <f t="shared" si="207"/>
        <v/>
      </c>
      <c r="BU1331" t="str">
        <f t="shared" si="208"/>
        <v/>
      </c>
      <c r="CC1331" t="str">
        <f t="shared" si="209"/>
        <v/>
      </c>
    </row>
    <row r="1332" spans="9:81" x14ac:dyDescent="0.35">
      <c r="I1332" t="str">
        <f t="shared" si="200"/>
        <v/>
      </c>
      <c r="Q1332" t="str">
        <f t="shared" si="201"/>
        <v/>
      </c>
      <c r="Y1332" t="str">
        <f t="shared" si="202"/>
        <v/>
      </c>
      <c r="AG1332" t="str">
        <f t="shared" si="203"/>
        <v/>
      </c>
      <c r="AO1332" t="str">
        <f t="shared" si="204"/>
        <v/>
      </c>
      <c r="AW1332" t="str">
        <f t="shared" si="205"/>
        <v/>
      </c>
      <c r="BE1332" t="str">
        <f t="shared" si="206"/>
        <v/>
      </c>
      <c r="BM1332" t="str">
        <f t="shared" si="207"/>
        <v/>
      </c>
      <c r="BU1332" t="str">
        <f t="shared" si="208"/>
        <v/>
      </c>
      <c r="CC1332" t="str">
        <f t="shared" si="209"/>
        <v/>
      </c>
    </row>
    <row r="1333" spans="9:81" x14ac:dyDescent="0.35">
      <c r="I1333" t="str">
        <f t="shared" si="200"/>
        <v/>
      </c>
      <c r="Q1333" t="str">
        <f t="shared" si="201"/>
        <v/>
      </c>
      <c r="Y1333" t="str">
        <f t="shared" si="202"/>
        <v/>
      </c>
      <c r="AG1333" t="str">
        <f t="shared" si="203"/>
        <v/>
      </c>
      <c r="AO1333" t="str">
        <f t="shared" si="204"/>
        <v/>
      </c>
      <c r="AW1333" t="str">
        <f t="shared" si="205"/>
        <v/>
      </c>
      <c r="BE1333" t="str">
        <f t="shared" si="206"/>
        <v/>
      </c>
      <c r="BM1333" t="str">
        <f t="shared" si="207"/>
        <v/>
      </c>
      <c r="BU1333" t="str">
        <f t="shared" si="208"/>
        <v/>
      </c>
      <c r="CC1333" t="str">
        <f t="shared" si="209"/>
        <v/>
      </c>
    </row>
    <row r="1334" spans="9:81" x14ac:dyDescent="0.35">
      <c r="I1334" t="str">
        <f t="shared" si="200"/>
        <v/>
      </c>
      <c r="Q1334" t="str">
        <f t="shared" si="201"/>
        <v/>
      </c>
      <c r="Y1334" t="str">
        <f t="shared" si="202"/>
        <v/>
      </c>
      <c r="AG1334" t="str">
        <f t="shared" si="203"/>
        <v/>
      </c>
      <c r="AO1334" t="str">
        <f t="shared" si="204"/>
        <v/>
      </c>
      <c r="AW1334" t="str">
        <f t="shared" si="205"/>
        <v/>
      </c>
      <c r="BE1334" t="str">
        <f t="shared" si="206"/>
        <v/>
      </c>
      <c r="BM1334" t="str">
        <f t="shared" si="207"/>
        <v/>
      </c>
      <c r="BU1334" t="str">
        <f t="shared" si="208"/>
        <v/>
      </c>
      <c r="CC1334" t="str">
        <f t="shared" si="209"/>
        <v/>
      </c>
    </row>
    <row r="1335" spans="9:81" x14ac:dyDescent="0.35">
      <c r="I1335" t="str">
        <f t="shared" si="200"/>
        <v/>
      </c>
      <c r="Q1335" t="str">
        <f t="shared" si="201"/>
        <v/>
      </c>
      <c r="Y1335" t="str">
        <f t="shared" si="202"/>
        <v/>
      </c>
      <c r="AG1335" t="str">
        <f t="shared" si="203"/>
        <v/>
      </c>
      <c r="AO1335" t="str">
        <f t="shared" si="204"/>
        <v/>
      </c>
      <c r="AW1335" t="str">
        <f t="shared" si="205"/>
        <v/>
      </c>
      <c r="BE1335" t="str">
        <f t="shared" si="206"/>
        <v/>
      </c>
      <c r="BM1335" t="str">
        <f t="shared" si="207"/>
        <v/>
      </c>
      <c r="BU1335" t="str">
        <f t="shared" si="208"/>
        <v/>
      </c>
      <c r="CC1335" t="str">
        <f t="shared" si="209"/>
        <v/>
      </c>
    </row>
    <row r="1336" spans="9:81" x14ac:dyDescent="0.35">
      <c r="I1336" t="str">
        <f t="shared" si="200"/>
        <v/>
      </c>
      <c r="Q1336" t="str">
        <f t="shared" si="201"/>
        <v/>
      </c>
      <c r="Y1336" t="str">
        <f t="shared" si="202"/>
        <v/>
      </c>
      <c r="AG1336" t="str">
        <f t="shared" si="203"/>
        <v/>
      </c>
      <c r="AO1336" t="str">
        <f t="shared" si="204"/>
        <v/>
      </c>
      <c r="AW1336" t="str">
        <f t="shared" si="205"/>
        <v/>
      </c>
      <c r="BE1336" t="str">
        <f t="shared" si="206"/>
        <v/>
      </c>
      <c r="BM1336" t="str">
        <f t="shared" si="207"/>
        <v/>
      </c>
      <c r="BU1336" t="str">
        <f t="shared" si="208"/>
        <v/>
      </c>
      <c r="CC1336" t="str">
        <f t="shared" si="209"/>
        <v/>
      </c>
    </row>
    <row r="1337" spans="9:81" x14ac:dyDescent="0.35">
      <c r="I1337" t="str">
        <f t="shared" si="200"/>
        <v/>
      </c>
      <c r="Q1337" t="str">
        <f t="shared" si="201"/>
        <v/>
      </c>
      <c r="Y1337" t="str">
        <f t="shared" si="202"/>
        <v/>
      </c>
      <c r="AG1337" t="str">
        <f t="shared" si="203"/>
        <v/>
      </c>
      <c r="AO1337" t="str">
        <f t="shared" si="204"/>
        <v/>
      </c>
      <c r="AW1337" t="str">
        <f t="shared" si="205"/>
        <v/>
      </c>
      <c r="BE1337" t="str">
        <f t="shared" si="206"/>
        <v/>
      </c>
      <c r="BM1337" t="str">
        <f t="shared" si="207"/>
        <v/>
      </c>
      <c r="BU1337" t="str">
        <f t="shared" si="208"/>
        <v/>
      </c>
      <c r="CC1337" t="str">
        <f t="shared" si="209"/>
        <v/>
      </c>
    </row>
    <row r="1338" spans="9:81" x14ac:dyDescent="0.35">
      <c r="I1338" t="str">
        <f t="shared" si="200"/>
        <v/>
      </c>
      <c r="Q1338" t="str">
        <f t="shared" si="201"/>
        <v/>
      </c>
      <c r="Y1338" t="str">
        <f t="shared" si="202"/>
        <v/>
      </c>
      <c r="AG1338" t="str">
        <f t="shared" si="203"/>
        <v/>
      </c>
      <c r="AO1338" t="str">
        <f t="shared" si="204"/>
        <v/>
      </c>
      <c r="AW1338" t="str">
        <f t="shared" si="205"/>
        <v/>
      </c>
      <c r="BE1338" t="str">
        <f t="shared" si="206"/>
        <v/>
      </c>
      <c r="BM1338" t="str">
        <f t="shared" si="207"/>
        <v/>
      </c>
      <c r="BU1338" t="str">
        <f t="shared" si="208"/>
        <v/>
      </c>
      <c r="CC1338" t="str">
        <f t="shared" si="209"/>
        <v/>
      </c>
    </row>
    <row r="1339" spans="9:81" x14ac:dyDescent="0.35">
      <c r="I1339" t="str">
        <f t="shared" si="200"/>
        <v/>
      </c>
      <c r="Q1339" t="str">
        <f t="shared" si="201"/>
        <v/>
      </c>
      <c r="Y1339" t="str">
        <f t="shared" si="202"/>
        <v/>
      </c>
      <c r="AG1339" t="str">
        <f t="shared" si="203"/>
        <v/>
      </c>
      <c r="AO1339" t="str">
        <f t="shared" si="204"/>
        <v/>
      </c>
      <c r="AW1339" t="str">
        <f t="shared" si="205"/>
        <v/>
      </c>
      <c r="BE1339" t="str">
        <f t="shared" si="206"/>
        <v/>
      </c>
      <c r="BM1339" t="str">
        <f t="shared" si="207"/>
        <v/>
      </c>
      <c r="BU1339" t="str">
        <f t="shared" si="208"/>
        <v/>
      </c>
      <c r="CC1339" t="str">
        <f t="shared" si="209"/>
        <v/>
      </c>
    </row>
    <row r="1340" spans="9:81" x14ac:dyDescent="0.35">
      <c r="I1340" t="str">
        <f t="shared" si="200"/>
        <v/>
      </c>
      <c r="Q1340" t="str">
        <f t="shared" si="201"/>
        <v/>
      </c>
      <c r="Y1340" t="str">
        <f t="shared" si="202"/>
        <v/>
      </c>
      <c r="AG1340" t="str">
        <f t="shared" si="203"/>
        <v/>
      </c>
      <c r="AO1340" t="str">
        <f t="shared" si="204"/>
        <v/>
      </c>
      <c r="AW1340" t="str">
        <f t="shared" si="205"/>
        <v/>
      </c>
      <c r="BE1340" t="str">
        <f t="shared" si="206"/>
        <v/>
      </c>
      <c r="BM1340" t="str">
        <f t="shared" si="207"/>
        <v/>
      </c>
      <c r="BU1340" t="str">
        <f t="shared" si="208"/>
        <v/>
      </c>
      <c r="CC1340" t="str">
        <f t="shared" si="209"/>
        <v/>
      </c>
    </row>
    <row r="1341" spans="9:81" x14ac:dyDescent="0.35">
      <c r="I1341" t="str">
        <f t="shared" si="200"/>
        <v/>
      </c>
      <c r="Q1341" t="str">
        <f t="shared" si="201"/>
        <v/>
      </c>
      <c r="Y1341" t="str">
        <f t="shared" si="202"/>
        <v/>
      </c>
      <c r="AG1341" t="str">
        <f t="shared" si="203"/>
        <v/>
      </c>
      <c r="AO1341" t="str">
        <f t="shared" si="204"/>
        <v/>
      </c>
      <c r="AW1341" t="str">
        <f t="shared" si="205"/>
        <v/>
      </c>
      <c r="BE1341" t="str">
        <f t="shared" si="206"/>
        <v/>
      </c>
      <c r="BM1341" t="str">
        <f t="shared" si="207"/>
        <v/>
      </c>
      <c r="BU1341" t="str">
        <f t="shared" si="208"/>
        <v/>
      </c>
      <c r="CC1341" t="str">
        <f t="shared" si="209"/>
        <v/>
      </c>
    </row>
    <row r="1342" spans="9:81" x14ac:dyDescent="0.35">
      <c r="I1342" t="str">
        <f t="shared" si="200"/>
        <v/>
      </c>
      <c r="Q1342" t="str">
        <f t="shared" si="201"/>
        <v/>
      </c>
      <c r="Y1342" t="str">
        <f t="shared" si="202"/>
        <v/>
      </c>
      <c r="AG1342" t="str">
        <f t="shared" si="203"/>
        <v/>
      </c>
      <c r="AO1342" t="str">
        <f t="shared" si="204"/>
        <v/>
      </c>
      <c r="AW1342" t="str">
        <f t="shared" si="205"/>
        <v/>
      </c>
      <c r="BE1342" t="str">
        <f t="shared" si="206"/>
        <v/>
      </c>
      <c r="BM1342" t="str">
        <f t="shared" si="207"/>
        <v/>
      </c>
      <c r="BU1342" t="str">
        <f t="shared" si="208"/>
        <v/>
      </c>
      <c r="CC1342" t="str">
        <f t="shared" si="209"/>
        <v/>
      </c>
    </row>
    <row r="1343" spans="9:81" x14ac:dyDescent="0.35">
      <c r="I1343" t="str">
        <f t="shared" si="200"/>
        <v/>
      </c>
      <c r="Q1343" t="str">
        <f t="shared" si="201"/>
        <v/>
      </c>
      <c r="Y1343" t="str">
        <f t="shared" si="202"/>
        <v/>
      </c>
      <c r="AG1343" t="str">
        <f t="shared" si="203"/>
        <v/>
      </c>
      <c r="AO1343" t="str">
        <f t="shared" si="204"/>
        <v/>
      </c>
      <c r="AW1343" t="str">
        <f t="shared" si="205"/>
        <v/>
      </c>
      <c r="BE1343" t="str">
        <f t="shared" si="206"/>
        <v/>
      </c>
      <c r="BM1343" t="str">
        <f t="shared" si="207"/>
        <v/>
      </c>
      <c r="BU1343" t="str">
        <f t="shared" si="208"/>
        <v/>
      </c>
      <c r="CC1343" t="str">
        <f t="shared" si="209"/>
        <v/>
      </c>
    </row>
    <row r="1344" spans="9:81" x14ac:dyDescent="0.35">
      <c r="I1344" t="str">
        <f t="shared" si="200"/>
        <v/>
      </c>
      <c r="Q1344" t="str">
        <f t="shared" si="201"/>
        <v/>
      </c>
      <c r="Y1344" t="str">
        <f t="shared" si="202"/>
        <v/>
      </c>
      <c r="AG1344" t="str">
        <f t="shared" si="203"/>
        <v/>
      </c>
      <c r="AO1344" t="str">
        <f t="shared" si="204"/>
        <v/>
      </c>
      <c r="AW1344" t="str">
        <f t="shared" si="205"/>
        <v/>
      </c>
      <c r="BE1344" t="str">
        <f t="shared" si="206"/>
        <v/>
      </c>
      <c r="BM1344" t="str">
        <f t="shared" si="207"/>
        <v/>
      </c>
      <c r="BU1344" t="str">
        <f t="shared" si="208"/>
        <v/>
      </c>
      <c r="CC1344" t="str">
        <f t="shared" si="209"/>
        <v/>
      </c>
    </row>
    <row r="1345" spans="9:81" x14ac:dyDescent="0.35">
      <c r="I1345" t="str">
        <f t="shared" si="200"/>
        <v/>
      </c>
      <c r="Q1345" t="str">
        <f t="shared" si="201"/>
        <v/>
      </c>
      <c r="Y1345" t="str">
        <f t="shared" si="202"/>
        <v/>
      </c>
      <c r="AG1345" t="str">
        <f t="shared" si="203"/>
        <v/>
      </c>
      <c r="AO1345" t="str">
        <f t="shared" si="204"/>
        <v/>
      </c>
      <c r="AW1345" t="str">
        <f t="shared" si="205"/>
        <v/>
      </c>
      <c r="BE1345" t="str">
        <f t="shared" si="206"/>
        <v/>
      </c>
      <c r="BM1345" t="str">
        <f t="shared" si="207"/>
        <v/>
      </c>
      <c r="BU1345" t="str">
        <f t="shared" si="208"/>
        <v/>
      </c>
      <c r="CC1345" t="str">
        <f t="shared" si="209"/>
        <v/>
      </c>
    </row>
    <row r="1346" spans="9:81" x14ac:dyDescent="0.35">
      <c r="I1346" t="str">
        <f t="shared" si="200"/>
        <v/>
      </c>
      <c r="Q1346" t="str">
        <f t="shared" si="201"/>
        <v/>
      </c>
      <c r="Y1346" t="str">
        <f t="shared" si="202"/>
        <v/>
      </c>
      <c r="AG1346" t="str">
        <f t="shared" si="203"/>
        <v/>
      </c>
      <c r="AO1346" t="str">
        <f t="shared" si="204"/>
        <v/>
      </c>
      <c r="AW1346" t="str">
        <f t="shared" si="205"/>
        <v/>
      </c>
      <c r="BE1346" t="str">
        <f t="shared" si="206"/>
        <v/>
      </c>
      <c r="BM1346" t="str">
        <f t="shared" si="207"/>
        <v/>
      </c>
      <c r="BU1346" t="str">
        <f t="shared" si="208"/>
        <v/>
      </c>
      <c r="CC1346" t="str">
        <f t="shared" si="209"/>
        <v/>
      </c>
    </row>
    <row r="1347" spans="9:81" x14ac:dyDescent="0.35">
      <c r="I1347" t="str">
        <f t="shared" ref="I1347:I1350" si="210">IF(H1348="","",H1347/H1348-1)</f>
        <v/>
      </c>
      <c r="Q1347" t="str">
        <f t="shared" ref="Q1347:Q1350" si="211">IF(P1348="","",P1347/P1348-1)</f>
        <v/>
      </c>
      <c r="Y1347" t="str">
        <f t="shared" ref="Y1347:Y1350" si="212">IF(X1348="","",X1347/X1348-1)</f>
        <v/>
      </c>
      <c r="AG1347" t="str">
        <f t="shared" ref="AG1347:AG1350" si="213">IF(AF1348="","",AF1347/AF1348-1)</f>
        <v/>
      </c>
      <c r="AO1347" t="str">
        <f t="shared" ref="AO1347:AO1350" si="214">IF(AN1348="","",AN1347/AN1348-1)</f>
        <v/>
      </c>
      <c r="AW1347" t="str">
        <f t="shared" ref="AW1347:AW1350" si="215">IF(AV1348="","",AV1347/AV1348-1)</f>
        <v/>
      </c>
      <c r="BE1347" t="str">
        <f t="shared" ref="BE1347:BE1350" si="216">IF(BD1348="","",BD1347/BD1348-1)</f>
        <v/>
      </c>
      <c r="BM1347" t="str">
        <f t="shared" ref="BM1347:BM1350" si="217">IF(BL1348="","",BL1347/BL1348-1)</f>
        <v/>
      </c>
      <c r="BU1347" t="str">
        <f t="shared" ref="BU1347:BU1350" si="218">IF(BT1348="","",BT1347/BT1348-1)</f>
        <v/>
      </c>
      <c r="CC1347" t="str">
        <f t="shared" ref="CC1347:CC1350" si="219">IF(CB1348="","",CB1347/CB1348-1)</f>
        <v/>
      </c>
    </row>
    <row r="1348" spans="9:81" x14ac:dyDescent="0.35">
      <c r="I1348" t="str">
        <f t="shared" si="210"/>
        <v/>
      </c>
      <c r="Q1348" t="str">
        <f t="shared" si="211"/>
        <v/>
      </c>
      <c r="Y1348" t="str">
        <f t="shared" si="212"/>
        <v/>
      </c>
      <c r="AG1348" t="str">
        <f t="shared" si="213"/>
        <v/>
      </c>
      <c r="AO1348" t="str">
        <f t="shared" si="214"/>
        <v/>
      </c>
      <c r="AW1348" t="str">
        <f t="shared" si="215"/>
        <v/>
      </c>
      <c r="BE1348" t="str">
        <f t="shared" si="216"/>
        <v/>
      </c>
      <c r="BM1348" t="str">
        <f t="shared" si="217"/>
        <v/>
      </c>
      <c r="BU1348" t="str">
        <f t="shared" si="218"/>
        <v/>
      </c>
      <c r="CC1348" t="str">
        <f t="shared" si="219"/>
        <v/>
      </c>
    </row>
    <row r="1349" spans="9:81" x14ac:dyDescent="0.35">
      <c r="I1349" t="str">
        <f t="shared" si="210"/>
        <v/>
      </c>
      <c r="Q1349" t="str">
        <f t="shared" si="211"/>
        <v/>
      </c>
      <c r="Y1349" t="str">
        <f t="shared" si="212"/>
        <v/>
      </c>
      <c r="AG1349" t="str">
        <f t="shared" si="213"/>
        <v/>
      </c>
      <c r="AO1349" t="str">
        <f t="shared" si="214"/>
        <v/>
      </c>
      <c r="AW1349" t="str">
        <f t="shared" si="215"/>
        <v/>
      </c>
      <c r="BE1349" t="str">
        <f t="shared" si="216"/>
        <v/>
      </c>
      <c r="BM1349" t="str">
        <f t="shared" si="217"/>
        <v/>
      </c>
      <c r="BU1349" t="str">
        <f t="shared" si="218"/>
        <v/>
      </c>
      <c r="CC1349" t="str">
        <f t="shared" si="219"/>
        <v/>
      </c>
    </row>
    <row r="1350" spans="9:81" x14ac:dyDescent="0.35">
      <c r="I1350" t="str">
        <f t="shared" si="210"/>
        <v/>
      </c>
      <c r="Q1350" t="str">
        <f t="shared" si="211"/>
        <v/>
      </c>
      <c r="Y1350" t="str">
        <f t="shared" si="212"/>
        <v/>
      </c>
      <c r="AG1350" t="str">
        <f t="shared" si="213"/>
        <v/>
      </c>
      <c r="AO1350" t="str">
        <f t="shared" si="214"/>
        <v/>
      </c>
      <c r="AW1350" t="str">
        <f t="shared" si="215"/>
        <v/>
      </c>
      <c r="BE1350" t="str">
        <f t="shared" si="216"/>
        <v/>
      </c>
      <c r="BM1350" t="str">
        <f t="shared" si="217"/>
        <v/>
      </c>
      <c r="BU1350" t="str">
        <f t="shared" si="218"/>
        <v/>
      </c>
      <c r="CC1350" t="str">
        <f t="shared" si="219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63"/>
  <sheetViews>
    <sheetView workbookViewId="0">
      <selection activeCell="A4" sqref="A4"/>
    </sheetView>
  </sheetViews>
  <sheetFormatPr defaultRowHeight="14.5" x14ac:dyDescent="0.35"/>
  <cols>
    <col min="1" max="1" width="9.7265625" bestFit="1" customWidth="1"/>
    <col min="2" max="5" width="6" bestFit="1" customWidth="1"/>
    <col min="6" max="6" width="10" bestFit="1" customWidth="1"/>
    <col min="7" max="7" width="9.26953125" bestFit="1" customWidth="1"/>
  </cols>
  <sheetData>
    <row r="1" spans="1:7" x14ac:dyDescent="0.3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</row>
    <row r="2" spans="1:7" x14ac:dyDescent="0.35">
      <c r="A2" s="6">
        <v>40422</v>
      </c>
      <c r="B2">
        <v>17.940000000000001</v>
      </c>
      <c r="C2">
        <v>19.079999999999998</v>
      </c>
      <c r="D2">
        <v>17.75</v>
      </c>
      <c r="E2">
        <v>18.93</v>
      </c>
      <c r="F2">
        <v>69488400</v>
      </c>
      <c r="G2">
        <v>18.93</v>
      </c>
    </row>
    <row r="3" spans="1:7" x14ac:dyDescent="0.35">
      <c r="A3" s="6">
        <v>40392</v>
      </c>
      <c r="B3">
        <v>20.9</v>
      </c>
      <c r="C3">
        <v>21.28</v>
      </c>
      <c r="D3">
        <v>17.600000000000001</v>
      </c>
      <c r="E3">
        <v>17.670000000000002</v>
      </c>
      <c r="F3">
        <v>84245100</v>
      </c>
      <c r="G3">
        <v>17.670000000000002</v>
      </c>
    </row>
    <row r="4" spans="1:7" x14ac:dyDescent="0.35">
      <c r="A4" s="6">
        <v>40360</v>
      </c>
      <c r="B4">
        <v>19.43</v>
      </c>
      <c r="C4">
        <v>22.28</v>
      </c>
      <c r="D4">
        <v>18.96</v>
      </c>
      <c r="E4">
        <v>20.6</v>
      </c>
      <c r="F4">
        <v>79776000</v>
      </c>
      <c r="G4">
        <v>20.440000000000001</v>
      </c>
    </row>
    <row r="5" spans="1:7" x14ac:dyDescent="0.35">
      <c r="A5" s="6">
        <v>40330</v>
      </c>
      <c r="B5">
        <v>21.3</v>
      </c>
      <c r="C5">
        <v>22</v>
      </c>
      <c r="D5">
        <v>19.399999999999999</v>
      </c>
      <c r="E5">
        <v>19.45</v>
      </c>
      <c r="F5">
        <v>64926400</v>
      </c>
      <c r="G5">
        <v>19.3</v>
      </c>
    </row>
    <row r="6" spans="1:7" x14ac:dyDescent="0.35">
      <c r="A6" s="6">
        <v>40301</v>
      </c>
      <c r="B6">
        <v>22.98</v>
      </c>
      <c r="C6">
        <v>23.44</v>
      </c>
      <c r="D6">
        <v>19.899999999999999</v>
      </c>
      <c r="E6">
        <v>21.42</v>
      </c>
      <c r="F6">
        <v>95164100</v>
      </c>
      <c r="G6">
        <v>21.26</v>
      </c>
    </row>
    <row r="7" spans="1:7" x14ac:dyDescent="0.35">
      <c r="A7" s="6">
        <v>40269</v>
      </c>
      <c r="B7">
        <v>22.4</v>
      </c>
      <c r="C7">
        <v>24.37</v>
      </c>
      <c r="D7">
        <v>22.16</v>
      </c>
      <c r="E7">
        <v>22.84</v>
      </c>
      <c r="F7">
        <v>77725800</v>
      </c>
      <c r="G7">
        <v>22.51</v>
      </c>
    </row>
    <row r="8" spans="1:7" x14ac:dyDescent="0.35">
      <c r="A8" s="6">
        <v>40238</v>
      </c>
      <c r="B8">
        <v>20.68</v>
      </c>
      <c r="C8">
        <v>22.75</v>
      </c>
      <c r="D8">
        <v>20.260000000000002</v>
      </c>
      <c r="E8">
        <v>22.29</v>
      </c>
      <c r="F8">
        <v>58125200</v>
      </c>
      <c r="G8">
        <v>21.97</v>
      </c>
    </row>
    <row r="9" spans="1:7" x14ac:dyDescent="0.35">
      <c r="A9" s="6">
        <v>40210</v>
      </c>
      <c r="B9">
        <v>19.47</v>
      </c>
      <c r="C9">
        <v>20.97</v>
      </c>
      <c r="D9">
        <v>18.95</v>
      </c>
      <c r="E9">
        <v>20.53</v>
      </c>
      <c r="F9">
        <v>61752000</v>
      </c>
      <c r="G9">
        <v>20.23</v>
      </c>
    </row>
    <row r="10" spans="1:7" x14ac:dyDescent="0.35">
      <c r="A10" s="6">
        <v>40182</v>
      </c>
      <c r="B10">
        <v>20.79</v>
      </c>
      <c r="C10">
        <v>21.55</v>
      </c>
      <c r="D10">
        <v>19.3</v>
      </c>
      <c r="E10">
        <v>19.399999999999999</v>
      </c>
      <c r="F10">
        <v>84480800</v>
      </c>
      <c r="G10">
        <v>18.97</v>
      </c>
    </row>
    <row r="11" spans="1:7" x14ac:dyDescent="0.35">
      <c r="A11" s="6">
        <v>40148</v>
      </c>
      <c r="B11">
        <v>19.46</v>
      </c>
      <c r="C11">
        <v>20.72</v>
      </c>
      <c r="D11">
        <v>19</v>
      </c>
      <c r="E11">
        <v>20.399999999999999</v>
      </c>
      <c r="F11">
        <v>48385600</v>
      </c>
      <c r="G11">
        <v>19.940000000000001</v>
      </c>
    </row>
    <row r="12" spans="1:7" x14ac:dyDescent="0.35">
      <c r="A12" s="6">
        <v>40119</v>
      </c>
      <c r="B12">
        <v>19.05</v>
      </c>
      <c r="C12">
        <v>20.5</v>
      </c>
      <c r="D12">
        <v>18.309999999999999</v>
      </c>
      <c r="E12">
        <v>19.2</v>
      </c>
      <c r="F12">
        <v>61651500</v>
      </c>
      <c r="G12">
        <v>18.77</v>
      </c>
    </row>
    <row r="13" spans="1:7" x14ac:dyDescent="0.35">
      <c r="A13" s="6">
        <v>40087</v>
      </c>
      <c r="B13">
        <v>19.489999999999998</v>
      </c>
      <c r="C13">
        <v>21.27</v>
      </c>
      <c r="D13">
        <v>18.739999999999998</v>
      </c>
      <c r="E13">
        <v>19.11</v>
      </c>
      <c r="F13">
        <v>81652600</v>
      </c>
      <c r="G13">
        <v>18.54</v>
      </c>
    </row>
    <row r="14" spans="1:7" x14ac:dyDescent="0.35">
      <c r="A14" s="6">
        <v>40057</v>
      </c>
      <c r="B14">
        <v>20.22</v>
      </c>
      <c r="C14">
        <v>20.58</v>
      </c>
      <c r="D14">
        <v>19.22</v>
      </c>
      <c r="E14">
        <v>19.57</v>
      </c>
      <c r="F14">
        <v>53809400</v>
      </c>
      <c r="G14">
        <v>18.989999999999998</v>
      </c>
    </row>
    <row r="15" spans="1:7" x14ac:dyDescent="0.35">
      <c r="A15" s="6">
        <v>40028</v>
      </c>
      <c r="B15">
        <v>19.48</v>
      </c>
      <c r="C15">
        <v>20.65</v>
      </c>
      <c r="D15">
        <v>18.41</v>
      </c>
      <c r="E15">
        <v>20.32</v>
      </c>
      <c r="F15">
        <v>55367000</v>
      </c>
      <c r="G15">
        <v>19.72</v>
      </c>
    </row>
    <row r="16" spans="1:7" x14ac:dyDescent="0.35">
      <c r="A16" s="6">
        <v>39995</v>
      </c>
      <c r="B16">
        <v>16.670000000000002</v>
      </c>
      <c r="C16">
        <v>19.8</v>
      </c>
      <c r="D16">
        <v>15.78</v>
      </c>
      <c r="E16">
        <v>19.25</v>
      </c>
      <c r="F16">
        <v>80624800</v>
      </c>
      <c r="G16">
        <v>18.54</v>
      </c>
    </row>
    <row r="17" spans="1:7" x14ac:dyDescent="0.35">
      <c r="A17" s="6">
        <v>39965</v>
      </c>
      <c r="B17">
        <v>16.03</v>
      </c>
      <c r="C17">
        <v>16.7</v>
      </c>
      <c r="D17">
        <v>15.61</v>
      </c>
      <c r="E17">
        <v>16.55</v>
      </c>
      <c r="F17">
        <v>62342600</v>
      </c>
      <c r="G17">
        <v>15.94</v>
      </c>
    </row>
    <row r="18" spans="1:7" x14ac:dyDescent="0.35">
      <c r="A18" s="6">
        <v>39934</v>
      </c>
      <c r="B18">
        <v>15.76</v>
      </c>
      <c r="C18">
        <v>16.739999999999998</v>
      </c>
      <c r="D18">
        <v>15</v>
      </c>
      <c r="E18">
        <v>15.72</v>
      </c>
      <c r="F18">
        <v>70811400</v>
      </c>
      <c r="G18">
        <v>15.14</v>
      </c>
    </row>
    <row r="19" spans="1:7" x14ac:dyDescent="0.35">
      <c r="A19" s="6">
        <v>39904</v>
      </c>
      <c r="B19">
        <v>14.77</v>
      </c>
      <c r="C19">
        <v>16.39</v>
      </c>
      <c r="D19">
        <v>14.62</v>
      </c>
      <c r="E19">
        <v>15.78</v>
      </c>
      <c r="F19">
        <v>75386400</v>
      </c>
      <c r="G19">
        <v>15.07</v>
      </c>
    </row>
    <row r="20" spans="1:7" x14ac:dyDescent="0.35">
      <c r="A20" s="6">
        <v>39874</v>
      </c>
      <c r="B20">
        <v>12.51</v>
      </c>
      <c r="C20">
        <v>15.89</v>
      </c>
      <c r="D20">
        <v>12.07</v>
      </c>
      <c r="E20">
        <v>15.03</v>
      </c>
      <c r="F20">
        <v>77067700</v>
      </c>
      <c r="G20">
        <v>14.36</v>
      </c>
    </row>
    <row r="21" spans="1:7" x14ac:dyDescent="0.35">
      <c r="A21" s="6">
        <v>39846</v>
      </c>
      <c r="B21">
        <v>12.82</v>
      </c>
      <c r="C21">
        <v>15.15</v>
      </c>
      <c r="D21">
        <v>12.05</v>
      </c>
      <c r="E21">
        <v>12.74</v>
      </c>
      <c r="F21">
        <v>73580400</v>
      </c>
      <c r="G21">
        <v>12.17</v>
      </c>
    </row>
    <row r="22" spans="1:7" x14ac:dyDescent="0.35">
      <c r="A22" s="6">
        <v>39815</v>
      </c>
      <c r="B22">
        <v>14.69</v>
      </c>
      <c r="C22">
        <v>15.51</v>
      </c>
      <c r="D22">
        <v>12.5</v>
      </c>
      <c r="E22">
        <v>12.9</v>
      </c>
      <c r="F22">
        <v>65959400</v>
      </c>
      <c r="G22">
        <v>12.2</v>
      </c>
    </row>
    <row r="23" spans="1:7" x14ac:dyDescent="0.35">
      <c r="A23" s="6">
        <v>39783</v>
      </c>
      <c r="B23">
        <v>13.46</v>
      </c>
      <c r="C23">
        <v>15.68</v>
      </c>
      <c r="D23">
        <v>12.38</v>
      </c>
      <c r="E23">
        <v>14.66</v>
      </c>
      <c r="F23">
        <v>62033600</v>
      </c>
      <c r="G23">
        <v>13.86</v>
      </c>
    </row>
    <row r="24" spans="1:7" x14ac:dyDescent="0.35">
      <c r="A24" s="6">
        <v>39755</v>
      </c>
      <c r="B24">
        <v>16.13</v>
      </c>
      <c r="C24">
        <v>16.39</v>
      </c>
      <c r="D24">
        <v>12.06</v>
      </c>
      <c r="E24">
        <v>13.8</v>
      </c>
      <c r="F24">
        <v>82112000</v>
      </c>
      <c r="G24">
        <v>13.05</v>
      </c>
    </row>
    <row r="25" spans="1:7" x14ac:dyDescent="0.35">
      <c r="A25" s="6">
        <v>39722</v>
      </c>
      <c r="B25">
        <v>18.5</v>
      </c>
      <c r="C25">
        <v>18.690000000000001</v>
      </c>
      <c r="D25">
        <v>13.37</v>
      </c>
      <c r="E25">
        <v>16.03</v>
      </c>
      <c r="F25">
        <v>105908100</v>
      </c>
      <c r="G25">
        <v>15.02</v>
      </c>
    </row>
    <row r="26" spans="1:7" x14ac:dyDescent="0.35">
      <c r="A26" s="6">
        <v>39693</v>
      </c>
      <c r="B26">
        <v>23.27</v>
      </c>
      <c r="C26">
        <v>23.48</v>
      </c>
      <c r="D26">
        <v>17.27</v>
      </c>
      <c r="E26">
        <v>18.73</v>
      </c>
      <c r="F26">
        <v>81329000</v>
      </c>
      <c r="G26">
        <v>17.55</v>
      </c>
    </row>
    <row r="27" spans="1:7" x14ac:dyDescent="0.35">
      <c r="A27" s="6">
        <v>39661</v>
      </c>
      <c r="B27">
        <v>22.42</v>
      </c>
      <c r="C27">
        <v>24.75</v>
      </c>
      <c r="D27">
        <v>21.98</v>
      </c>
      <c r="E27">
        <v>22.87</v>
      </c>
      <c r="F27">
        <v>54259100</v>
      </c>
      <c r="G27">
        <v>21.44</v>
      </c>
    </row>
    <row r="28" spans="1:7" x14ac:dyDescent="0.35">
      <c r="A28" s="6">
        <v>39630</v>
      </c>
      <c r="B28">
        <v>21.29</v>
      </c>
      <c r="C28">
        <v>22.62</v>
      </c>
      <c r="D28">
        <v>19.71</v>
      </c>
      <c r="E28">
        <v>22.19</v>
      </c>
      <c r="F28">
        <v>65689200</v>
      </c>
      <c r="G28">
        <v>20.67</v>
      </c>
    </row>
    <row r="29" spans="1:7" x14ac:dyDescent="0.35">
      <c r="A29" s="6">
        <v>39601</v>
      </c>
      <c r="B29">
        <v>23.05</v>
      </c>
      <c r="C29">
        <v>24</v>
      </c>
      <c r="D29">
        <v>21.22</v>
      </c>
      <c r="E29">
        <v>21.48</v>
      </c>
      <c r="F29">
        <v>56482400</v>
      </c>
      <c r="G29">
        <v>20.010000000000002</v>
      </c>
    </row>
    <row r="30" spans="1:7" x14ac:dyDescent="0.35">
      <c r="A30" s="6">
        <v>39569</v>
      </c>
      <c r="B30">
        <v>22.36</v>
      </c>
      <c r="C30">
        <v>25.29</v>
      </c>
      <c r="D30">
        <v>22.36</v>
      </c>
      <c r="E30">
        <v>23.18</v>
      </c>
      <c r="F30">
        <v>57105200</v>
      </c>
      <c r="G30">
        <v>21.59</v>
      </c>
    </row>
    <row r="31" spans="1:7" x14ac:dyDescent="0.35">
      <c r="A31" s="6">
        <v>39539</v>
      </c>
      <c r="B31">
        <v>21.51</v>
      </c>
      <c r="C31">
        <v>23.02</v>
      </c>
      <c r="D31">
        <v>20.5</v>
      </c>
      <c r="E31">
        <v>22.26</v>
      </c>
      <c r="F31">
        <v>60830500</v>
      </c>
      <c r="G31">
        <v>20.61</v>
      </c>
    </row>
    <row r="32" spans="1:7" x14ac:dyDescent="0.35">
      <c r="A32" s="6">
        <v>39510</v>
      </c>
      <c r="B32">
        <v>20.059999999999999</v>
      </c>
      <c r="C32">
        <v>22.45</v>
      </c>
      <c r="D32">
        <v>19.440000000000001</v>
      </c>
      <c r="E32">
        <v>21.18</v>
      </c>
      <c r="F32">
        <v>70198800</v>
      </c>
      <c r="G32">
        <v>19.61</v>
      </c>
    </row>
    <row r="33" spans="1:7" x14ac:dyDescent="0.35">
      <c r="A33" s="6">
        <v>39479</v>
      </c>
      <c r="B33">
        <v>21.4</v>
      </c>
      <c r="C33">
        <v>21.82</v>
      </c>
      <c r="D33">
        <v>19.5</v>
      </c>
      <c r="E33">
        <v>19.97</v>
      </c>
      <c r="F33">
        <v>76940100</v>
      </c>
      <c r="G33">
        <v>18.489999999999998</v>
      </c>
    </row>
    <row r="34" spans="1:7" x14ac:dyDescent="0.35">
      <c r="A34" s="6">
        <v>39449</v>
      </c>
      <c r="B34">
        <v>26.28</v>
      </c>
      <c r="C34">
        <v>26.34</v>
      </c>
      <c r="D34">
        <v>18.05</v>
      </c>
      <c r="E34">
        <v>21.1</v>
      </c>
      <c r="F34">
        <v>122246900</v>
      </c>
      <c r="G34">
        <v>19.420000000000002</v>
      </c>
    </row>
    <row r="35" spans="1:7" x14ac:dyDescent="0.35">
      <c r="A35" s="6">
        <v>39419</v>
      </c>
      <c r="B35">
        <v>26.03</v>
      </c>
      <c r="C35">
        <v>27.99</v>
      </c>
      <c r="D35">
        <v>25.38</v>
      </c>
      <c r="E35">
        <v>26.66</v>
      </c>
      <c r="F35">
        <v>48349700</v>
      </c>
      <c r="G35">
        <v>24.54</v>
      </c>
    </row>
    <row r="36" spans="1:7" x14ac:dyDescent="0.35">
      <c r="A36" s="6">
        <v>39387</v>
      </c>
      <c r="B36">
        <v>26.7</v>
      </c>
      <c r="C36">
        <v>27.54</v>
      </c>
      <c r="D36">
        <v>24.32</v>
      </c>
      <c r="E36">
        <v>26.08</v>
      </c>
      <c r="F36">
        <v>68282300</v>
      </c>
      <c r="G36">
        <v>24</v>
      </c>
    </row>
    <row r="37" spans="1:7" x14ac:dyDescent="0.35">
      <c r="A37" s="6">
        <v>39356</v>
      </c>
      <c r="B37">
        <v>26.04</v>
      </c>
      <c r="C37">
        <v>26.98</v>
      </c>
      <c r="D37">
        <v>25.16</v>
      </c>
      <c r="E37">
        <v>26.9</v>
      </c>
      <c r="F37">
        <v>70924700</v>
      </c>
      <c r="G37">
        <v>24.65</v>
      </c>
    </row>
    <row r="38" spans="1:7" x14ac:dyDescent="0.35">
      <c r="A38" s="6">
        <v>39329</v>
      </c>
      <c r="B38">
        <v>25.82</v>
      </c>
      <c r="C38">
        <v>26.43</v>
      </c>
      <c r="D38">
        <v>24.6</v>
      </c>
      <c r="E38">
        <v>25.86</v>
      </c>
      <c r="F38">
        <v>64741300</v>
      </c>
      <c r="G38">
        <v>23.7</v>
      </c>
    </row>
    <row r="39" spans="1:7" x14ac:dyDescent="0.35">
      <c r="A39" s="6">
        <v>39295</v>
      </c>
      <c r="B39">
        <v>23.56</v>
      </c>
      <c r="C39">
        <v>25.8</v>
      </c>
      <c r="D39">
        <v>22.09</v>
      </c>
      <c r="E39">
        <v>25.75</v>
      </c>
      <c r="F39">
        <v>69157700</v>
      </c>
      <c r="G39">
        <v>23.6</v>
      </c>
    </row>
    <row r="40" spans="1:7" x14ac:dyDescent="0.35">
      <c r="A40" s="6">
        <v>39265</v>
      </c>
      <c r="B40">
        <v>23.88</v>
      </c>
      <c r="C40">
        <v>26.52</v>
      </c>
      <c r="D40">
        <v>23.53</v>
      </c>
      <c r="E40">
        <v>23.62</v>
      </c>
      <c r="F40">
        <v>74345100</v>
      </c>
      <c r="G40">
        <v>21.55</v>
      </c>
    </row>
    <row r="41" spans="1:7" x14ac:dyDescent="0.35">
      <c r="A41" s="6">
        <v>39234</v>
      </c>
      <c r="B41">
        <v>22.34</v>
      </c>
      <c r="C41">
        <v>24.45</v>
      </c>
      <c r="D41">
        <v>21.29</v>
      </c>
      <c r="E41">
        <v>23.74</v>
      </c>
      <c r="F41">
        <v>65868900</v>
      </c>
      <c r="G41">
        <v>21.65</v>
      </c>
    </row>
    <row r="42" spans="1:7" x14ac:dyDescent="0.35">
      <c r="A42" s="6">
        <v>39203</v>
      </c>
      <c r="B42">
        <v>21.56</v>
      </c>
      <c r="C42">
        <v>23.14</v>
      </c>
      <c r="D42">
        <v>21.45</v>
      </c>
      <c r="E42">
        <v>22.18</v>
      </c>
      <c r="F42">
        <v>60514000</v>
      </c>
      <c r="G42">
        <v>20.23</v>
      </c>
    </row>
    <row r="43" spans="1:7" x14ac:dyDescent="0.35">
      <c r="A43" s="6">
        <v>39174</v>
      </c>
      <c r="B43">
        <v>19.149999999999999</v>
      </c>
      <c r="C43">
        <v>22.3</v>
      </c>
      <c r="D43">
        <v>19.03</v>
      </c>
      <c r="E43">
        <v>21.5</v>
      </c>
      <c r="F43">
        <v>76915700</v>
      </c>
      <c r="G43">
        <v>19.510000000000002</v>
      </c>
    </row>
    <row r="44" spans="1:7" x14ac:dyDescent="0.35">
      <c r="A44" s="6">
        <v>39142</v>
      </c>
      <c r="B44">
        <v>19.52</v>
      </c>
      <c r="C44">
        <v>19.8</v>
      </c>
      <c r="D44">
        <v>18.75</v>
      </c>
      <c r="E44">
        <v>19.13</v>
      </c>
      <c r="F44">
        <v>65492900</v>
      </c>
      <c r="G44">
        <v>17.36</v>
      </c>
    </row>
    <row r="45" spans="1:7" x14ac:dyDescent="0.35">
      <c r="A45" s="6">
        <v>39114</v>
      </c>
      <c r="B45">
        <v>20.98</v>
      </c>
      <c r="C45">
        <v>21.67</v>
      </c>
      <c r="D45">
        <v>19.8</v>
      </c>
      <c r="E45">
        <v>19.86</v>
      </c>
      <c r="F45">
        <v>67303700</v>
      </c>
      <c r="G45">
        <v>18.02</v>
      </c>
    </row>
    <row r="46" spans="1:7" x14ac:dyDescent="0.35">
      <c r="A46" s="6">
        <v>39085</v>
      </c>
      <c r="B46">
        <v>20.45</v>
      </c>
      <c r="C46">
        <v>22.3</v>
      </c>
      <c r="D46">
        <v>20.14</v>
      </c>
      <c r="E46">
        <v>20.96</v>
      </c>
      <c r="F46">
        <v>83134500</v>
      </c>
      <c r="G46">
        <v>18.920000000000002</v>
      </c>
    </row>
    <row r="47" spans="1:7" x14ac:dyDescent="0.35">
      <c r="A47" s="6">
        <v>39052</v>
      </c>
      <c r="B47">
        <v>21.32</v>
      </c>
      <c r="C47">
        <v>21.45</v>
      </c>
      <c r="D47">
        <v>20.03</v>
      </c>
      <c r="E47">
        <v>20.25</v>
      </c>
      <c r="F47">
        <v>47313900</v>
      </c>
      <c r="G47">
        <v>18.28</v>
      </c>
    </row>
    <row r="48" spans="1:7" x14ac:dyDescent="0.35">
      <c r="A48" s="6">
        <v>39022</v>
      </c>
      <c r="B48">
        <v>21.37</v>
      </c>
      <c r="C48">
        <v>22.5</v>
      </c>
      <c r="D48">
        <v>20.32</v>
      </c>
      <c r="E48">
        <v>21.4</v>
      </c>
      <c r="F48">
        <v>58557600</v>
      </c>
      <c r="G48">
        <v>19.32</v>
      </c>
    </row>
    <row r="49" spans="1:7" x14ac:dyDescent="0.35">
      <c r="A49" s="6">
        <v>38992</v>
      </c>
      <c r="B49">
        <v>20.56</v>
      </c>
      <c r="C49">
        <v>22.03</v>
      </c>
      <c r="D49">
        <v>20.170000000000002</v>
      </c>
      <c r="E49">
        <v>21.34</v>
      </c>
      <c r="F49">
        <v>74700000</v>
      </c>
      <c r="G49">
        <v>19.170000000000002</v>
      </c>
    </row>
    <row r="50" spans="1:7" x14ac:dyDescent="0.35">
      <c r="A50" s="6">
        <v>38961</v>
      </c>
      <c r="B50">
        <v>19.899999999999999</v>
      </c>
      <c r="C50">
        <v>20.95</v>
      </c>
      <c r="D50">
        <v>19.03</v>
      </c>
      <c r="E50">
        <v>20.57</v>
      </c>
      <c r="F50">
        <v>73498000</v>
      </c>
      <c r="G50">
        <v>18.48</v>
      </c>
    </row>
    <row r="51" spans="1:7" x14ac:dyDescent="0.35">
      <c r="A51" s="6">
        <v>38930</v>
      </c>
      <c r="B51">
        <v>17.89</v>
      </c>
      <c r="C51">
        <v>20</v>
      </c>
      <c r="D51">
        <v>17.22</v>
      </c>
      <c r="E51">
        <v>19.57</v>
      </c>
      <c r="F51">
        <v>58002600</v>
      </c>
      <c r="G51">
        <v>17.579999999999998</v>
      </c>
    </row>
    <row r="52" spans="1:7" x14ac:dyDescent="0.35">
      <c r="A52" s="6">
        <v>38901</v>
      </c>
      <c r="B52">
        <v>19.27</v>
      </c>
      <c r="C52">
        <v>19.39</v>
      </c>
      <c r="D52">
        <v>16.84</v>
      </c>
      <c r="E52">
        <v>18</v>
      </c>
      <c r="F52">
        <v>65709600</v>
      </c>
      <c r="G52">
        <v>16.079999999999998</v>
      </c>
    </row>
    <row r="53" spans="1:7" x14ac:dyDescent="0.35">
      <c r="A53" s="6">
        <v>38869</v>
      </c>
      <c r="B53">
        <v>18.05</v>
      </c>
      <c r="C53">
        <v>19.36</v>
      </c>
      <c r="D53">
        <v>16.75</v>
      </c>
      <c r="E53">
        <v>19</v>
      </c>
      <c r="F53">
        <v>75593500</v>
      </c>
      <c r="G53">
        <v>16.97</v>
      </c>
    </row>
    <row r="54" spans="1:7" x14ac:dyDescent="0.35">
      <c r="A54" s="6">
        <v>38838</v>
      </c>
      <c r="B54">
        <v>20.059999999999999</v>
      </c>
      <c r="C54">
        <v>20.22</v>
      </c>
      <c r="D54">
        <v>17.739999999999998</v>
      </c>
      <c r="E54">
        <v>18.02</v>
      </c>
      <c r="F54">
        <v>79642500</v>
      </c>
      <c r="G54">
        <v>16.09</v>
      </c>
    </row>
    <row r="55" spans="1:7" x14ac:dyDescent="0.35">
      <c r="A55" s="6">
        <v>38810</v>
      </c>
      <c r="B55">
        <v>19.68</v>
      </c>
      <c r="C55">
        <v>20.27</v>
      </c>
      <c r="D55">
        <v>18.600000000000001</v>
      </c>
      <c r="E55">
        <v>19.98</v>
      </c>
      <c r="F55">
        <v>83603900</v>
      </c>
      <c r="G55">
        <v>17.75</v>
      </c>
    </row>
    <row r="56" spans="1:7" x14ac:dyDescent="0.35">
      <c r="A56" s="6">
        <v>38777</v>
      </c>
      <c r="B56">
        <v>20.73</v>
      </c>
      <c r="C56">
        <v>21</v>
      </c>
      <c r="D56">
        <v>19.309999999999999</v>
      </c>
      <c r="E56">
        <v>19.46</v>
      </c>
      <c r="F56">
        <v>87942400</v>
      </c>
      <c r="G56">
        <v>17.29</v>
      </c>
    </row>
    <row r="57" spans="1:7" x14ac:dyDescent="0.35">
      <c r="A57" s="6">
        <v>38749</v>
      </c>
      <c r="B57">
        <v>21.24</v>
      </c>
      <c r="C57">
        <v>21.68</v>
      </c>
      <c r="D57">
        <v>19.88</v>
      </c>
      <c r="E57">
        <v>20.6</v>
      </c>
      <c r="F57">
        <v>88602600</v>
      </c>
      <c r="G57">
        <v>18.309999999999999</v>
      </c>
    </row>
    <row r="58" spans="1:7" x14ac:dyDescent="0.35">
      <c r="A58" s="6">
        <v>38720</v>
      </c>
      <c r="B58">
        <v>25.19</v>
      </c>
      <c r="C58">
        <v>26.63</v>
      </c>
      <c r="D58">
        <v>21.1</v>
      </c>
      <c r="E58">
        <v>21.26</v>
      </c>
      <c r="F58">
        <v>96593800</v>
      </c>
      <c r="G58">
        <v>18.8</v>
      </c>
    </row>
    <row r="59" spans="1:7" x14ac:dyDescent="0.35">
      <c r="A59" s="6">
        <v>38687</v>
      </c>
      <c r="B59">
        <v>26.94</v>
      </c>
      <c r="C59">
        <v>27.49</v>
      </c>
      <c r="D59">
        <v>24.87</v>
      </c>
      <c r="E59">
        <v>24.96</v>
      </c>
      <c r="F59">
        <v>54107700</v>
      </c>
      <c r="G59">
        <v>22.07</v>
      </c>
    </row>
    <row r="60" spans="1:7" x14ac:dyDescent="0.35">
      <c r="A60" s="6">
        <v>38657</v>
      </c>
      <c r="B60">
        <v>23.18</v>
      </c>
      <c r="C60">
        <v>27.15</v>
      </c>
      <c r="D60">
        <v>22.53</v>
      </c>
      <c r="E60">
        <v>26.68</v>
      </c>
      <c r="F60">
        <v>56234900</v>
      </c>
      <c r="G60">
        <v>23.6</v>
      </c>
    </row>
    <row r="61" spans="1:7" x14ac:dyDescent="0.35">
      <c r="A61" s="6">
        <v>38628</v>
      </c>
      <c r="B61">
        <v>24.74</v>
      </c>
      <c r="C61">
        <v>24.96</v>
      </c>
      <c r="D61">
        <v>22.75</v>
      </c>
      <c r="E61">
        <v>23.5</v>
      </c>
      <c r="F61">
        <v>58262000</v>
      </c>
      <c r="G61">
        <v>20.71</v>
      </c>
    </row>
    <row r="62" spans="1:7" x14ac:dyDescent="0.35">
      <c r="A62" s="6">
        <v>38615</v>
      </c>
      <c r="B62">
        <v>24.75</v>
      </c>
      <c r="C62">
        <v>25.05</v>
      </c>
      <c r="D62">
        <v>23.8</v>
      </c>
      <c r="E62">
        <v>24.65</v>
      </c>
      <c r="F62">
        <v>53750100</v>
      </c>
      <c r="G62">
        <v>21.73</v>
      </c>
    </row>
    <row r="63" spans="1:7" x14ac:dyDescent="0.35">
      <c r="A63" t="s">
        <v>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AB15"/>
  <sheetViews>
    <sheetView showGridLines="0" topLeftCell="B1" zoomScale="80" zoomScaleNormal="80" workbookViewId="0">
      <selection activeCell="C7" sqref="C7:L7"/>
    </sheetView>
  </sheetViews>
  <sheetFormatPr defaultRowHeight="14.5" x14ac:dyDescent="0.35"/>
  <cols>
    <col min="1" max="1" width="4" customWidth="1"/>
    <col min="2" max="2" width="16.7265625" bestFit="1" customWidth="1"/>
    <col min="13" max="13" width="11.453125" customWidth="1"/>
    <col min="25" max="25" width="1.81640625" customWidth="1"/>
  </cols>
  <sheetData>
    <row r="2" spans="2:28" ht="15.5" x14ac:dyDescent="0.35">
      <c r="B2" s="73" t="s">
        <v>79</v>
      </c>
      <c r="D2" s="47">
        <v>4</v>
      </c>
      <c r="E2" s="38" t="s">
        <v>80</v>
      </c>
    </row>
    <row r="4" spans="2:28" x14ac:dyDescent="0.35">
      <c r="C4" s="88" t="s">
        <v>81</v>
      </c>
      <c r="D4" s="89"/>
      <c r="E4" s="89"/>
      <c r="F4" s="89"/>
      <c r="G4" s="89"/>
      <c r="H4" s="89"/>
      <c r="I4" s="89"/>
      <c r="J4" s="89"/>
      <c r="K4" s="89"/>
      <c r="L4" s="90"/>
      <c r="M4" s="67" t="s">
        <v>82</v>
      </c>
      <c r="AA4" t="s">
        <v>88</v>
      </c>
      <c r="AB4" s="77">
        <f>C7</f>
        <v>0.86403720835122655</v>
      </c>
    </row>
    <row r="5" spans="2:28" x14ac:dyDescent="0.35">
      <c r="C5" s="64" t="str">
        <f>'Portfolio Data'!C7</f>
        <v>YHOO</v>
      </c>
      <c r="D5" s="64" t="str">
        <f>'Portfolio Data'!D7</f>
        <v>GE</v>
      </c>
      <c r="E5" s="64" t="str">
        <f>'Portfolio Data'!E7</f>
        <v>MSFT</v>
      </c>
      <c r="F5" s="64" t="str">
        <f>'Portfolio Data'!F7</f>
        <v>IBM</v>
      </c>
      <c r="G5" s="64" t="str">
        <f>'Portfolio Data'!G7</f>
        <v>WMT</v>
      </c>
      <c r="H5" s="64" t="str">
        <f>'Portfolio Data'!H7</f>
        <v>NKE</v>
      </c>
      <c r="I5" s="64" t="str">
        <f>'Portfolio Data'!I7</f>
        <v>GOOG</v>
      </c>
      <c r="J5" s="64" t="str">
        <f>'Portfolio Data'!J7</f>
        <v>XOM</v>
      </c>
      <c r="K5" s="64" t="str">
        <f>'Portfolio Data'!K7</f>
        <v>MDR</v>
      </c>
      <c r="L5" s="65" t="str">
        <f>'Portfolio Data'!L7</f>
        <v>INTC</v>
      </c>
      <c r="M5" s="68" t="s">
        <v>48</v>
      </c>
      <c r="N5" s="66" t="s">
        <v>73</v>
      </c>
      <c r="AA5" t="s">
        <v>82</v>
      </c>
      <c r="AB5" s="77">
        <f>M7</f>
        <v>0.13596279164877345</v>
      </c>
    </row>
    <row r="6" spans="2:28" x14ac:dyDescent="0.35">
      <c r="B6" s="97" t="s">
        <v>83</v>
      </c>
      <c r="C6" s="61">
        <f>Calculations!P38</f>
        <v>0</v>
      </c>
      <c r="D6" s="61">
        <f>Calculations!Q38</f>
        <v>0</v>
      </c>
      <c r="E6" s="61">
        <f>Calculations!R38</f>
        <v>0</v>
      </c>
      <c r="F6" s="61">
        <f>Calculations!S38</f>
        <v>0.27173619839858171</v>
      </c>
      <c r="G6" s="61">
        <f>Calculations!T38</f>
        <v>9.7538444186192966E-2</v>
      </c>
      <c r="H6" s="61">
        <f>Calculations!U38</f>
        <v>0.46359810696053744</v>
      </c>
      <c r="I6" s="61">
        <f>Calculations!V38</f>
        <v>0</v>
      </c>
      <c r="J6" s="61">
        <f>Calculations!W38</f>
        <v>0</v>
      </c>
      <c r="K6" s="61">
        <f>Calculations!X38</f>
        <v>0.1671272504546881</v>
      </c>
      <c r="L6" s="61">
        <f>Calculations!Y38</f>
        <v>0</v>
      </c>
      <c r="M6" s="61"/>
      <c r="N6" s="74">
        <f>SUM(C6:L6)</f>
        <v>1.0000000000000002</v>
      </c>
      <c r="Z6">
        <v>1</v>
      </c>
      <c r="AA6" t="str">
        <f t="array" ref="AA6:AA15">TRANSPOSE(C5:L5)</f>
        <v>YHOO</v>
      </c>
      <c r="AB6" s="60">
        <f t="array" ref="AB6:AB15">TRANSPOSE(C8:L8)</f>
        <v>0</v>
      </c>
    </row>
    <row r="7" spans="2:28" x14ac:dyDescent="0.35">
      <c r="B7" s="98"/>
      <c r="C7" s="91">
        <f>y</f>
        <v>0.86403720835122655</v>
      </c>
      <c r="D7" s="92"/>
      <c r="E7" s="92"/>
      <c r="F7" s="92"/>
      <c r="G7" s="92"/>
      <c r="H7" s="92"/>
      <c r="I7" s="92"/>
      <c r="J7" s="92"/>
      <c r="K7" s="92"/>
      <c r="L7" s="93"/>
      <c r="M7" s="70">
        <f>1-y</f>
        <v>0.13596279164877345</v>
      </c>
      <c r="N7" s="62">
        <f>SUM(C7:M7)</f>
        <v>1</v>
      </c>
      <c r="Z7">
        <v>2</v>
      </c>
      <c r="AA7" t="str">
        <v>GE</v>
      </c>
      <c r="AB7" s="60">
        <v>0</v>
      </c>
    </row>
    <row r="8" spans="2:28" x14ac:dyDescent="0.35">
      <c r="B8" s="99"/>
      <c r="C8" s="61">
        <f t="shared" ref="C8:L8" si="0">C6*y</f>
        <v>0</v>
      </c>
      <c r="D8" s="61">
        <f t="shared" si="0"/>
        <v>0</v>
      </c>
      <c r="E8" s="61">
        <f t="shared" si="0"/>
        <v>0</v>
      </c>
      <c r="F8" s="61">
        <f t="shared" si="0"/>
        <v>0.23479018627228557</v>
      </c>
      <c r="G8" s="61">
        <f t="shared" si="0"/>
        <v>8.427684502156009E-2</v>
      </c>
      <c r="H8" s="61">
        <f t="shared" si="0"/>
        <v>0.40056601413509607</v>
      </c>
      <c r="I8" s="61">
        <f t="shared" si="0"/>
        <v>0</v>
      </c>
      <c r="J8" s="61">
        <f t="shared" si="0"/>
        <v>0</v>
      </c>
      <c r="K8" s="61">
        <f>K6*y</f>
        <v>0.14440416292228497</v>
      </c>
      <c r="L8" s="61">
        <f t="shared" si="0"/>
        <v>0</v>
      </c>
      <c r="M8" s="70">
        <f>1-y</f>
        <v>0.13596279164877345</v>
      </c>
      <c r="N8" s="62">
        <f>SUM(C8:M8)</f>
        <v>1</v>
      </c>
      <c r="Z8">
        <v>3</v>
      </c>
      <c r="AA8" t="str">
        <v>MSFT</v>
      </c>
      <c r="AB8" s="60">
        <v>0</v>
      </c>
    </row>
    <row r="9" spans="2:28" x14ac:dyDescent="0.35">
      <c r="B9" s="63" t="s">
        <v>44</v>
      </c>
      <c r="C9" s="94">
        <f>mup</f>
        <v>1.4748439807868144E-2</v>
      </c>
      <c r="D9" s="95"/>
      <c r="E9" s="95"/>
      <c r="F9" s="95"/>
      <c r="G9" s="95"/>
      <c r="H9" s="95"/>
      <c r="I9" s="95"/>
      <c r="J9" s="95"/>
      <c r="K9" s="95"/>
      <c r="L9" s="96"/>
      <c r="M9" s="71">
        <f>rf</f>
        <v>3.3333333333333335E-3</v>
      </c>
      <c r="Z9">
        <v>4</v>
      </c>
      <c r="AA9" t="str">
        <v>IBM</v>
      </c>
      <c r="AB9" s="60">
        <v>0.23479018627228557</v>
      </c>
    </row>
    <row r="10" spans="2:28" x14ac:dyDescent="0.35">
      <c r="B10" s="63" t="s">
        <v>84</v>
      </c>
      <c r="C10" s="94">
        <f>sp</f>
        <v>5.7470339828113316E-2</v>
      </c>
      <c r="D10" s="95"/>
      <c r="E10" s="95"/>
      <c r="F10" s="95"/>
      <c r="G10" s="95"/>
      <c r="H10" s="95"/>
      <c r="I10" s="95"/>
      <c r="J10" s="95"/>
      <c r="K10" s="95"/>
      <c r="L10" s="96"/>
      <c r="M10" s="72">
        <v>0</v>
      </c>
      <c r="Z10">
        <v>5</v>
      </c>
      <c r="AA10" t="str">
        <v>WMT</v>
      </c>
      <c r="AB10" s="60">
        <v>8.427684502156009E-2</v>
      </c>
    </row>
    <row r="11" spans="2:28" x14ac:dyDescent="0.35"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6"/>
      <c r="Z11">
        <v>6</v>
      </c>
      <c r="AA11" t="str">
        <v>NKE</v>
      </c>
      <c r="AB11" s="60">
        <v>0.40056601413509607</v>
      </c>
    </row>
    <row r="12" spans="2:28" x14ac:dyDescent="0.35">
      <c r="B12" s="69" t="s">
        <v>86</v>
      </c>
      <c r="Z12">
        <v>7</v>
      </c>
      <c r="AA12" t="str">
        <v>GOOG</v>
      </c>
      <c r="AB12" s="60">
        <v>0</v>
      </c>
    </row>
    <row r="13" spans="2:28" ht="15.5" x14ac:dyDescent="0.35">
      <c r="B13" s="64" t="s">
        <v>85</v>
      </c>
      <c r="C13" s="82">
        <f>muc</f>
        <v>0</v>
      </c>
      <c r="Z13">
        <v>8</v>
      </c>
      <c r="AA13" t="str">
        <v>XOM</v>
      </c>
      <c r="AB13" s="60">
        <v>0</v>
      </c>
    </row>
    <row r="14" spans="2:28" ht="15.5" x14ac:dyDescent="0.35">
      <c r="B14" s="64" t="s">
        <v>87</v>
      </c>
      <c r="C14" s="82">
        <f>sc</f>
        <v>0</v>
      </c>
      <c r="Z14">
        <v>9</v>
      </c>
      <c r="AA14" t="str">
        <v>MDR</v>
      </c>
      <c r="AB14" s="60">
        <v>0.14440416292228497</v>
      </c>
    </row>
    <row r="15" spans="2:28" x14ac:dyDescent="0.35">
      <c r="Z15">
        <v>10</v>
      </c>
      <c r="AA15" t="str">
        <v>INTC</v>
      </c>
      <c r="AB15" s="60">
        <v>0</v>
      </c>
    </row>
  </sheetData>
  <mergeCells count="5">
    <mergeCell ref="C4:L4"/>
    <mergeCell ref="C7:L7"/>
    <mergeCell ref="C9:L9"/>
    <mergeCell ref="C10:L10"/>
    <mergeCell ref="B6:B8"/>
  </mergeCells>
  <conditionalFormatting sqref="C6:L6">
    <cfRule type="cellIs" dxfId="1" priority="2" operator="greaterThan">
      <formula>0</formula>
    </cfRule>
  </conditionalFormatting>
  <conditionalFormatting sqref="C8:L8">
    <cfRule type="cellIs" dxfId="0" priority="1" operator="greater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3852</vt:i4>
      </vt:variant>
    </vt:vector>
  </HeadingPairs>
  <TitlesOfParts>
    <vt:vector size="3857" baseType="lpstr">
      <vt:lpstr>Portfolio Data</vt:lpstr>
      <vt:lpstr>Calculations</vt:lpstr>
      <vt:lpstr>Data</vt:lpstr>
      <vt:lpstr>RawData</vt:lpstr>
      <vt:lpstr>Result</vt:lpstr>
      <vt:lpstr>A_</vt:lpstr>
      <vt:lpstr>Data!ExternalData_100</vt:lpstr>
      <vt:lpstr>RawData!ExternalData_100</vt:lpstr>
      <vt:lpstr>Data!ExternalData_1000</vt:lpstr>
      <vt:lpstr>Data!ExternalData_1001</vt:lpstr>
      <vt:lpstr>Data!ExternalData_1002</vt:lpstr>
      <vt:lpstr>Data!ExternalData_1003</vt:lpstr>
      <vt:lpstr>Data!ExternalData_1004</vt:lpstr>
      <vt:lpstr>Data!ExternalData_1005</vt:lpstr>
      <vt:lpstr>Data!ExternalData_1006</vt:lpstr>
      <vt:lpstr>Data!ExternalData_1007</vt:lpstr>
      <vt:lpstr>Data!ExternalData_1008</vt:lpstr>
      <vt:lpstr>Data!ExternalData_1009</vt:lpstr>
      <vt:lpstr>Data!ExternalData_101</vt:lpstr>
      <vt:lpstr>RawData!ExternalData_101</vt:lpstr>
      <vt:lpstr>Data!ExternalData_1010</vt:lpstr>
      <vt:lpstr>Data!ExternalData_1011</vt:lpstr>
      <vt:lpstr>Data!ExternalData_1012</vt:lpstr>
      <vt:lpstr>Data!ExternalData_1013</vt:lpstr>
      <vt:lpstr>Data!ExternalData_1014</vt:lpstr>
      <vt:lpstr>Data!ExternalData_1015</vt:lpstr>
      <vt:lpstr>Data!ExternalData_1016</vt:lpstr>
      <vt:lpstr>Data!ExternalData_1017</vt:lpstr>
      <vt:lpstr>Data!ExternalData_1018</vt:lpstr>
      <vt:lpstr>Data!ExternalData_1019</vt:lpstr>
      <vt:lpstr>Data!ExternalData_102</vt:lpstr>
      <vt:lpstr>RawData!ExternalData_102</vt:lpstr>
      <vt:lpstr>Data!ExternalData_1020</vt:lpstr>
      <vt:lpstr>Data!ExternalData_1021</vt:lpstr>
      <vt:lpstr>Data!ExternalData_1022</vt:lpstr>
      <vt:lpstr>Data!ExternalData_1023</vt:lpstr>
      <vt:lpstr>Data!ExternalData_1024</vt:lpstr>
      <vt:lpstr>Data!ExternalData_1025</vt:lpstr>
      <vt:lpstr>Data!ExternalData_1026</vt:lpstr>
      <vt:lpstr>Data!ExternalData_1027</vt:lpstr>
      <vt:lpstr>Data!ExternalData_1028</vt:lpstr>
      <vt:lpstr>Data!ExternalData_1029</vt:lpstr>
      <vt:lpstr>Data!ExternalData_103</vt:lpstr>
      <vt:lpstr>RawData!ExternalData_103</vt:lpstr>
      <vt:lpstr>Data!ExternalData_1030</vt:lpstr>
      <vt:lpstr>Data!ExternalData_1031</vt:lpstr>
      <vt:lpstr>Data!ExternalData_1032</vt:lpstr>
      <vt:lpstr>Data!ExternalData_1033</vt:lpstr>
      <vt:lpstr>Data!ExternalData_1034</vt:lpstr>
      <vt:lpstr>Data!ExternalData_1035</vt:lpstr>
      <vt:lpstr>Data!ExternalData_1036</vt:lpstr>
      <vt:lpstr>Data!ExternalData_1037</vt:lpstr>
      <vt:lpstr>Data!ExternalData_1038</vt:lpstr>
      <vt:lpstr>Data!ExternalData_1039</vt:lpstr>
      <vt:lpstr>Data!ExternalData_104</vt:lpstr>
      <vt:lpstr>RawData!ExternalData_104</vt:lpstr>
      <vt:lpstr>Data!ExternalData_1040</vt:lpstr>
      <vt:lpstr>Data!ExternalData_1041</vt:lpstr>
      <vt:lpstr>Data!ExternalData_1042</vt:lpstr>
      <vt:lpstr>Data!ExternalData_1043</vt:lpstr>
      <vt:lpstr>Data!ExternalData_1044</vt:lpstr>
      <vt:lpstr>Data!ExternalData_1045</vt:lpstr>
      <vt:lpstr>Data!ExternalData_1046</vt:lpstr>
      <vt:lpstr>Data!ExternalData_1047</vt:lpstr>
      <vt:lpstr>Data!ExternalData_1048</vt:lpstr>
      <vt:lpstr>Data!ExternalData_1049</vt:lpstr>
      <vt:lpstr>Data!ExternalData_105</vt:lpstr>
      <vt:lpstr>RawData!ExternalData_105</vt:lpstr>
      <vt:lpstr>Data!ExternalData_1050</vt:lpstr>
      <vt:lpstr>Data!ExternalData_1051</vt:lpstr>
      <vt:lpstr>Data!ExternalData_1052</vt:lpstr>
      <vt:lpstr>Data!ExternalData_1053</vt:lpstr>
      <vt:lpstr>Data!ExternalData_1054</vt:lpstr>
      <vt:lpstr>Data!ExternalData_1055</vt:lpstr>
      <vt:lpstr>Data!ExternalData_1056</vt:lpstr>
      <vt:lpstr>Data!ExternalData_1057</vt:lpstr>
      <vt:lpstr>Data!ExternalData_1058</vt:lpstr>
      <vt:lpstr>Data!ExternalData_1059</vt:lpstr>
      <vt:lpstr>Data!ExternalData_106</vt:lpstr>
      <vt:lpstr>RawData!ExternalData_106</vt:lpstr>
      <vt:lpstr>Data!ExternalData_1060</vt:lpstr>
      <vt:lpstr>Data!ExternalData_1061</vt:lpstr>
      <vt:lpstr>Data!ExternalData_1062</vt:lpstr>
      <vt:lpstr>Data!ExternalData_1063</vt:lpstr>
      <vt:lpstr>Data!ExternalData_1064</vt:lpstr>
      <vt:lpstr>Data!ExternalData_1065</vt:lpstr>
      <vt:lpstr>Data!ExternalData_1066</vt:lpstr>
      <vt:lpstr>Data!ExternalData_1067</vt:lpstr>
      <vt:lpstr>Data!ExternalData_1068</vt:lpstr>
      <vt:lpstr>Data!ExternalData_1069</vt:lpstr>
      <vt:lpstr>Data!ExternalData_107</vt:lpstr>
      <vt:lpstr>RawData!ExternalData_107</vt:lpstr>
      <vt:lpstr>Data!ExternalData_1070</vt:lpstr>
      <vt:lpstr>Data!ExternalData_1071</vt:lpstr>
      <vt:lpstr>Data!ExternalData_1072</vt:lpstr>
      <vt:lpstr>Data!ExternalData_1073</vt:lpstr>
      <vt:lpstr>Data!ExternalData_1074</vt:lpstr>
      <vt:lpstr>Data!ExternalData_1075</vt:lpstr>
      <vt:lpstr>Data!ExternalData_1076</vt:lpstr>
      <vt:lpstr>Data!ExternalData_1077</vt:lpstr>
      <vt:lpstr>Data!ExternalData_1078</vt:lpstr>
      <vt:lpstr>Data!ExternalData_1079</vt:lpstr>
      <vt:lpstr>Data!ExternalData_108</vt:lpstr>
      <vt:lpstr>RawData!ExternalData_108</vt:lpstr>
      <vt:lpstr>Data!ExternalData_1080</vt:lpstr>
      <vt:lpstr>Data!ExternalData_1081</vt:lpstr>
      <vt:lpstr>Data!ExternalData_1082</vt:lpstr>
      <vt:lpstr>Data!ExternalData_1083</vt:lpstr>
      <vt:lpstr>Data!ExternalData_1084</vt:lpstr>
      <vt:lpstr>Data!ExternalData_1085</vt:lpstr>
      <vt:lpstr>Data!ExternalData_1086</vt:lpstr>
      <vt:lpstr>Data!ExternalData_1087</vt:lpstr>
      <vt:lpstr>Data!ExternalData_1088</vt:lpstr>
      <vt:lpstr>Data!ExternalData_1089</vt:lpstr>
      <vt:lpstr>Data!ExternalData_109</vt:lpstr>
      <vt:lpstr>RawData!ExternalData_109</vt:lpstr>
      <vt:lpstr>Data!ExternalData_1090</vt:lpstr>
      <vt:lpstr>Data!ExternalData_1091</vt:lpstr>
      <vt:lpstr>Data!ExternalData_1092</vt:lpstr>
      <vt:lpstr>Data!ExternalData_1093</vt:lpstr>
      <vt:lpstr>Data!ExternalData_1094</vt:lpstr>
      <vt:lpstr>Data!ExternalData_1095</vt:lpstr>
      <vt:lpstr>Data!ExternalData_1096</vt:lpstr>
      <vt:lpstr>Data!ExternalData_1097</vt:lpstr>
      <vt:lpstr>Data!ExternalData_1098</vt:lpstr>
      <vt:lpstr>Data!ExternalData_1099</vt:lpstr>
      <vt:lpstr>Data!ExternalData_110</vt:lpstr>
      <vt:lpstr>RawData!ExternalData_110</vt:lpstr>
      <vt:lpstr>Data!ExternalData_1100</vt:lpstr>
      <vt:lpstr>Data!ExternalData_1101</vt:lpstr>
      <vt:lpstr>Data!ExternalData_1102</vt:lpstr>
      <vt:lpstr>Data!ExternalData_1103</vt:lpstr>
      <vt:lpstr>Data!ExternalData_1104</vt:lpstr>
      <vt:lpstr>Data!ExternalData_1105</vt:lpstr>
      <vt:lpstr>Data!ExternalData_1106</vt:lpstr>
      <vt:lpstr>Data!ExternalData_1107</vt:lpstr>
      <vt:lpstr>Data!ExternalData_1108</vt:lpstr>
      <vt:lpstr>Data!ExternalData_1109</vt:lpstr>
      <vt:lpstr>Data!ExternalData_111</vt:lpstr>
      <vt:lpstr>RawData!ExternalData_111</vt:lpstr>
      <vt:lpstr>Data!ExternalData_1110</vt:lpstr>
      <vt:lpstr>Data!ExternalData_1111</vt:lpstr>
      <vt:lpstr>Data!ExternalData_1112</vt:lpstr>
      <vt:lpstr>Data!ExternalData_1113</vt:lpstr>
      <vt:lpstr>Data!ExternalData_1114</vt:lpstr>
      <vt:lpstr>Data!ExternalData_1115</vt:lpstr>
      <vt:lpstr>Data!ExternalData_1116</vt:lpstr>
      <vt:lpstr>Data!ExternalData_1117</vt:lpstr>
      <vt:lpstr>Data!ExternalData_1118</vt:lpstr>
      <vt:lpstr>Data!ExternalData_1119</vt:lpstr>
      <vt:lpstr>Data!ExternalData_112</vt:lpstr>
      <vt:lpstr>RawData!ExternalData_112</vt:lpstr>
      <vt:lpstr>Data!ExternalData_1120</vt:lpstr>
      <vt:lpstr>Data!ExternalData_1121</vt:lpstr>
      <vt:lpstr>Data!ExternalData_1122</vt:lpstr>
      <vt:lpstr>Data!ExternalData_1123</vt:lpstr>
      <vt:lpstr>Data!ExternalData_1124</vt:lpstr>
      <vt:lpstr>Data!ExternalData_1125</vt:lpstr>
      <vt:lpstr>Data!ExternalData_1126</vt:lpstr>
      <vt:lpstr>Data!ExternalData_1127</vt:lpstr>
      <vt:lpstr>Data!ExternalData_1128</vt:lpstr>
      <vt:lpstr>Data!ExternalData_1129</vt:lpstr>
      <vt:lpstr>Data!ExternalData_113</vt:lpstr>
      <vt:lpstr>RawData!ExternalData_113</vt:lpstr>
      <vt:lpstr>Data!ExternalData_1130</vt:lpstr>
      <vt:lpstr>Data!ExternalData_1131</vt:lpstr>
      <vt:lpstr>Data!ExternalData_1132</vt:lpstr>
      <vt:lpstr>Data!ExternalData_1133</vt:lpstr>
      <vt:lpstr>Data!ExternalData_1134</vt:lpstr>
      <vt:lpstr>Data!ExternalData_1135</vt:lpstr>
      <vt:lpstr>Data!ExternalData_1136</vt:lpstr>
      <vt:lpstr>Data!ExternalData_1137</vt:lpstr>
      <vt:lpstr>Data!ExternalData_1138</vt:lpstr>
      <vt:lpstr>Data!ExternalData_1139</vt:lpstr>
      <vt:lpstr>Data!ExternalData_114</vt:lpstr>
      <vt:lpstr>RawData!ExternalData_114</vt:lpstr>
      <vt:lpstr>Data!ExternalData_1140</vt:lpstr>
      <vt:lpstr>Data!ExternalData_1141</vt:lpstr>
      <vt:lpstr>Data!ExternalData_1142</vt:lpstr>
      <vt:lpstr>Data!ExternalData_1143</vt:lpstr>
      <vt:lpstr>Data!ExternalData_1144</vt:lpstr>
      <vt:lpstr>Data!ExternalData_1145</vt:lpstr>
      <vt:lpstr>Data!ExternalData_1146</vt:lpstr>
      <vt:lpstr>Data!ExternalData_1147</vt:lpstr>
      <vt:lpstr>Data!ExternalData_1148</vt:lpstr>
      <vt:lpstr>Data!ExternalData_1149</vt:lpstr>
      <vt:lpstr>Data!ExternalData_115</vt:lpstr>
      <vt:lpstr>RawData!ExternalData_115</vt:lpstr>
      <vt:lpstr>Data!ExternalData_1150</vt:lpstr>
      <vt:lpstr>Data!ExternalData_1151</vt:lpstr>
      <vt:lpstr>Data!ExternalData_1152</vt:lpstr>
      <vt:lpstr>Data!ExternalData_1153</vt:lpstr>
      <vt:lpstr>Data!ExternalData_1154</vt:lpstr>
      <vt:lpstr>Data!ExternalData_1155</vt:lpstr>
      <vt:lpstr>Data!ExternalData_1156</vt:lpstr>
      <vt:lpstr>Data!ExternalData_1157</vt:lpstr>
      <vt:lpstr>Data!ExternalData_1158</vt:lpstr>
      <vt:lpstr>Data!ExternalData_1159</vt:lpstr>
      <vt:lpstr>Data!ExternalData_116</vt:lpstr>
      <vt:lpstr>RawData!ExternalData_116</vt:lpstr>
      <vt:lpstr>Data!ExternalData_1160</vt:lpstr>
      <vt:lpstr>Data!ExternalData_1161</vt:lpstr>
      <vt:lpstr>Data!ExternalData_1162</vt:lpstr>
      <vt:lpstr>Data!ExternalData_1163</vt:lpstr>
      <vt:lpstr>Data!ExternalData_1164</vt:lpstr>
      <vt:lpstr>Data!ExternalData_1165</vt:lpstr>
      <vt:lpstr>Data!ExternalData_1166</vt:lpstr>
      <vt:lpstr>Data!ExternalData_1167</vt:lpstr>
      <vt:lpstr>Data!ExternalData_1168</vt:lpstr>
      <vt:lpstr>Data!ExternalData_1169</vt:lpstr>
      <vt:lpstr>Data!ExternalData_117</vt:lpstr>
      <vt:lpstr>RawData!ExternalData_117</vt:lpstr>
      <vt:lpstr>Data!ExternalData_1170</vt:lpstr>
      <vt:lpstr>Data!ExternalData_1171</vt:lpstr>
      <vt:lpstr>Data!ExternalData_1172</vt:lpstr>
      <vt:lpstr>Data!ExternalData_1173</vt:lpstr>
      <vt:lpstr>Data!ExternalData_1174</vt:lpstr>
      <vt:lpstr>Data!ExternalData_1175</vt:lpstr>
      <vt:lpstr>Data!ExternalData_1176</vt:lpstr>
      <vt:lpstr>Data!ExternalData_1177</vt:lpstr>
      <vt:lpstr>Data!ExternalData_1178</vt:lpstr>
      <vt:lpstr>Data!ExternalData_1179</vt:lpstr>
      <vt:lpstr>Data!ExternalData_118</vt:lpstr>
      <vt:lpstr>RawData!ExternalData_118</vt:lpstr>
      <vt:lpstr>Data!ExternalData_1180</vt:lpstr>
      <vt:lpstr>Data!ExternalData_1181</vt:lpstr>
      <vt:lpstr>Data!ExternalData_1182</vt:lpstr>
      <vt:lpstr>Data!ExternalData_1183</vt:lpstr>
      <vt:lpstr>Data!ExternalData_1184</vt:lpstr>
      <vt:lpstr>Data!ExternalData_1185</vt:lpstr>
      <vt:lpstr>Data!ExternalData_1186</vt:lpstr>
      <vt:lpstr>Data!ExternalData_1187</vt:lpstr>
      <vt:lpstr>Data!ExternalData_1188</vt:lpstr>
      <vt:lpstr>Data!ExternalData_1189</vt:lpstr>
      <vt:lpstr>Data!ExternalData_119</vt:lpstr>
      <vt:lpstr>RawData!ExternalData_119</vt:lpstr>
      <vt:lpstr>Data!ExternalData_1190</vt:lpstr>
      <vt:lpstr>Data!ExternalData_1191</vt:lpstr>
      <vt:lpstr>Data!ExternalData_1192</vt:lpstr>
      <vt:lpstr>Data!ExternalData_1193</vt:lpstr>
      <vt:lpstr>Data!ExternalData_1194</vt:lpstr>
      <vt:lpstr>Data!ExternalData_1195</vt:lpstr>
      <vt:lpstr>Data!ExternalData_1196</vt:lpstr>
      <vt:lpstr>Data!ExternalData_1197</vt:lpstr>
      <vt:lpstr>Data!ExternalData_1198</vt:lpstr>
      <vt:lpstr>Data!ExternalData_1199</vt:lpstr>
      <vt:lpstr>Data!ExternalData_120</vt:lpstr>
      <vt:lpstr>RawData!ExternalData_120</vt:lpstr>
      <vt:lpstr>Data!ExternalData_1200</vt:lpstr>
      <vt:lpstr>Data!ExternalData_1201</vt:lpstr>
      <vt:lpstr>Data!ExternalData_1202</vt:lpstr>
      <vt:lpstr>Data!ExternalData_1203</vt:lpstr>
      <vt:lpstr>Data!ExternalData_1204</vt:lpstr>
      <vt:lpstr>Data!ExternalData_1205</vt:lpstr>
      <vt:lpstr>Data!ExternalData_1206</vt:lpstr>
      <vt:lpstr>Data!ExternalData_1207</vt:lpstr>
      <vt:lpstr>Data!ExternalData_1208</vt:lpstr>
      <vt:lpstr>Data!ExternalData_1209</vt:lpstr>
      <vt:lpstr>Data!ExternalData_121</vt:lpstr>
      <vt:lpstr>RawData!ExternalData_121</vt:lpstr>
      <vt:lpstr>Data!ExternalData_1210</vt:lpstr>
      <vt:lpstr>Data!ExternalData_1211</vt:lpstr>
      <vt:lpstr>Data!ExternalData_1212</vt:lpstr>
      <vt:lpstr>Data!ExternalData_1213</vt:lpstr>
      <vt:lpstr>Data!ExternalData_1214</vt:lpstr>
      <vt:lpstr>Data!ExternalData_1215</vt:lpstr>
      <vt:lpstr>Data!ExternalData_1216</vt:lpstr>
      <vt:lpstr>Data!ExternalData_1217</vt:lpstr>
      <vt:lpstr>Data!ExternalData_1218</vt:lpstr>
      <vt:lpstr>Data!ExternalData_1219</vt:lpstr>
      <vt:lpstr>Data!ExternalData_122</vt:lpstr>
      <vt:lpstr>RawData!ExternalData_122</vt:lpstr>
      <vt:lpstr>Data!ExternalData_1220</vt:lpstr>
      <vt:lpstr>Data!ExternalData_1221</vt:lpstr>
      <vt:lpstr>Data!ExternalData_1222</vt:lpstr>
      <vt:lpstr>Data!ExternalData_1223</vt:lpstr>
      <vt:lpstr>Data!ExternalData_1224</vt:lpstr>
      <vt:lpstr>Data!ExternalData_1225</vt:lpstr>
      <vt:lpstr>Data!ExternalData_1226</vt:lpstr>
      <vt:lpstr>Data!ExternalData_1227</vt:lpstr>
      <vt:lpstr>Data!ExternalData_1228</vt:lpstr>
      <vt:lpstr>Data!ExternalData_1229</vt:lpstr>
      <vt:lpstr>Data!ExternalData_123</vt:lpstr>
      <vt:lpstr>RawData!ExternalData_123</vt:lpstr>
      <vt:lpstr>Data!ExternalData_1230</vt:lpstr>
      <vt:lpstr>Data!ExternalData_1231</vt:lpstr>
      <vt:lpstr>Data!ExternalData_1232</vt:lpstr>
      <vt:lpstr>Data!ExternalData_1233</vt:lpstr>
      <vt:lpstr>Data!ExternalData_1234</vt:lpstr>
      <vt:lpstr>Data!ExternalData_1235</vt:lpstr>
      <vt:lpstr>Data!ExternalData_1236</vt:lpstr>
      <vt:lpstr>Data!ExternalData_1237</vt:lpstr>
      <vt:lpstr>Data!ExternalData_1238</vt:lpstr>
      <vt:lpstr>Data!ExternalData_1239</vt:lpstr>
      <vt:lpstr>Data!ExternalData_124</vt:lpstr>
      <vt:lpstr>RawData!ExternalData_124</vt:lpstr>
      <vt:lpstr>Data!ExternalData_1240</vt:lpstr>
      <vt:lpstr>Data!ExternalData_1241</vt:lpstr>
      <vt:lpstr>Data!ExternalData_1242</vt:lpstr>
      <vt:lpstr>Data!ExternalData_1243</vt:lpstr>
      <vt:lpstr>Data!ExternalData_1244</vt:lpstr>
      <vt:lpstr>Data!ExternalData_1245</vt:lpstr>
      <vt:lpstr>Data!ExternalData_1246</vt:lpstr>
      <vt:lpstr>Data!ExternalData_1247</vt:lpstr>
      <vt:lpstr>Data!ExternalData_1248</vt:lpstr>
      <vt:lpstr>Data!ExternalData_1249</vt:lpstr>
      <vt:lpstr>Data!ExternalData_125</vt:lpstr>
      <vt:lpstr>RawData!ExternalData_125</vt:lpstr>
      <vt:lpstr>Data!ExternalData_1250</vt:lpstr>
      <vt:lpstr>Data!ExternalData_1251</vt:lpstr>
      <vt:lpstr>Data!ExternalData_1252</vt:lpstr>
      <vt:lpstr>Data!ExternalData_1253</vt:lpstr>
      <vt:lpstr>Data!ExternalData_1254</vt:lpstr>
      <vt:lpstr>Data!ExternalData_1255</vt:lpstr>
      <vt:lpstr>Data!ExternalData_1256</vt:lpstr>
      <vt:lpstr>Data!ExternalData_1257</vt:lpstr>
      <vt:lpstr>Data!ExternalData_1258</vt:lpstr>
      <vt:lpstr>Data!ExternalData_1259</vt:lpstr>
      <vt:lpstr>Data!ExternalData_126</vt:lpstr>
      <vt:lpstr>RawData!ExternalData_126</vt:lpstr>
      <vt:lpstr>Data!ExternalData_1260</vt:lpstr>
      <vt:lpstr>Data!ExternalData_1261</vt:lpstr>
      <vt:lpstr>Data!ExternalData_1262</vt:lpstr>
      <vt:lpstr>Data!ExternalData_1263</vt:lpstr>
      <vt:lpstr>Data!ExternalData_1264</vt:lpstr>
      <vt:lpstr>Data!ExternalData_1265</vt:lpstr>
      <vt:lpstr>Data!ExternalData_1266</vt:lpstr>
      <vt:lpstr>Data!ExternalData_1267</vt:lpstr>
      <vt:lpstr>Data!ExternalData_1268</vt:lpstr>
      <vt:lpstr>Data!ExternalData_1269</vt:lpstr>
      <vt:lpstr>Data!ExternalData_127</vt:lpstr>
      <vt:lpstr>RawData!ExternalData_127</vt:lpstr>
      <vt:lpstr>Data!ExternalData_1270</vt:lpstr>
      <vt:lpstr>Data!ExternalData_1271</vt:lpstr>
      <vt:lpstr>Data!ExternalData_1272</vt:lpstr>
      <vt:lpstr>Data!ExternalData_1273</vt:lpstr>
      <vt:lpstr>Data!ExternalData_1274</vt:lpstr>
      <vt:lpstr>Data!ExternalData_1275</vt:lpstr>
      <vt:lpstr>Data!ExternalData_1276</vt:lpstr>
      <vt:lpstr>Data!ExternalData_1277</vt:lpstr>
      <vt:lpstr>Data!ExternalData_1278</vt:lpstr>
      <vt:lpstr>Data!ExternalData_1279</vt:lpstr>
      <vt:lpstr>Data!ExternalData_128</vt:lpstr>
      <vt:lpstr>RawData!ExternalData_128</vt:lpstr>
      <vt:lpstr>Data!ExternalData_1280</vt:lpstr>
      <vt:lpstr>Data!ExternalData_1281</vt:lpstr>
      <vt:lpstr>Data!ExternalData_1282</vt:lpstr>
      <vt:lpstr>Data!ExternalData_1283</vt:lpstr>
      <vt:lpstr>Data!ExternalData_1284</vt:lpstr>
      <vt:lpstr>Data!ExternalData_1285</vt:lpstr>
      <vt:lpstr>Data!ExternalData_1286</vt:lpstr>
      <vt:lpstr>Data!ExternalData_1287</vt:lpstr>
      <vt:lpstr>Data!ExternalData_1288</vt:lpstr>
      <vt:lpstr>Data!ExternalData_1289</vt:lpstr>
      <vt:lpstr>Data!ExternalData_129</vt:lpstr>
      <vt:lpstr>RawData!ExternalData_129</vt:lpstr>
      <vt:lpstr>Data!ExternalData_1290</vt:lpstr>
      <vt:lpstr>Data!ExternalData_1291</vt:lpstr>
      <vt:lpstr>Data!ExternalData_1292</vt:lpstr>
      <vt:lpstr>Data!ExternalData_1293</vt:lpstr>
      <vt:lpstr>Data!ExternalData_1294</vt:lpstr>
      <vt:lpstr>Data!ExternalData_1295</vt:lpstr>
      <vt:lpstr>Data!ExternalData_1296</vt:lpstr>
      <vt:lpstr>Data!ExternalData_1297</vt:lpstr>
      <vt:lpstr>Data!ExternalData_1298</vt:lpstr>
      <vt:lpstr>Data!ExternalData_1299</vt:lpstr>
      <vt:lpstr>Data!ExternalData_130</vt:lpstr>
      <vt:lpstr>RawData!ExternalData_130</vt:lpstr>
      <vt:lpstr>Data!ExternalData_1300</vt:lpstr>
      <vt:lpstr>Data!ExternalData_1301</vt:lpstr>
      <vt:lpstr>Data!ExternalData_1302</vt:lpstr>
      <vt:lpstr>Data!ExternalData_1303</vt:lpstr>
      <vt:lpstr>Data!ExternalData_1304</vt:lpstr>
      <vt:lpstr>Data!ExternalData_1305</vt:lpstr>
      <vt:lpstr>Data!ExternalData_1306</vt:lpstr>
      <vt:lpstr>Data!ExternalData_1307</vt:lpstr>
      <vt:lpstr>Data!ExternalData_1308</vt:lpstr>
      <vt:lpstr>Data!ExternalData_1309</vt:lpstr>
      <vt:lpstr>RawData!ExternalData_131</vt:lpstr>
      <vt:lpstr>Data!ExternalData_1310</vt:lpstr>
      <vt:lpstr>Data!ExternalData_1311</vt:lpstr>
      <vt:lpstr>Data!ExternalData_1312</vt:lpstr>
      <vt:lpstr>Data!ExternalData_1313</vt:lpstr>
      <vt:lpstr>Data!ExternalData_1314</vt:lpstr>
      <vt:lpstr>Data!ExternalData_1315</vt:lpstr>
      <vt:lpstr>Data!ExternalData_1316</vt:lpstr>
      <vt:lpstr>Data!ExternalData_1317</vt:lpstr>
      <vt:lpstr>Data!ExternalData_1318</vt:lpstr>
      <vt:lpstr>Data!ExternalData_1319</vt:lpstr>
      <vt:lpstr>RawData!ExternalData_132</vt:lpstr>
      <vt:lpstr>Data!ExternalData_1320</vt:lpstr>
      <vt:lpstr>Data!ExternalData_1321</vt:lpstr>
      <vt:lpstr>Data!ExternalData_1322</vt:lpstr>
      <vt:lpstr>Data!ExternalData_1323</vt:lpstr>
      <vt:lpstr>Data!ExternalData_1324</vt:lpstr>
      <vt:lpstr>Data!ExternalData_1325</vt:lpstr>
      <vt:lpstr>Data!ExternalData_1326</vt:lpstr>
      <vt:lpstr>Data!ExternalData_1327</vt:lpstr>
      <vt:lpstr>Data!ExternalData_1328</vt:lpstr>
      <vt:lpstr>Data!ExternalData_1329</vt:lpstr>
      <vt:lpstr>RawData!ExternalData_133</vt:lpstr>
      <vt:lpstr>Data!ExternalData_1330</vt:lpstr>
      <vt:lpstr>Data!ExternalData_1331</vt:lpstr>
      <vt:lpstr>Data!ExternalData_1332</vt:lpstr>
      <vt:lpstr>Data!ExternalData_1333</vt:lpstr>
      <vt:lpstr>Data!ExternalData_1334</vt:lpstr>
      <vt:lpstr>Data!ExternalData_1335</vt:lpstr>
      <vt:lpstr>Data!ExternalData_1336</vt:lpstr>
      <vt:lpstr>Data!ExternalData_1337</vt:lpstr>
      <vt:lpstr>Data!ExternalData_1338</vt:lpstr>
      <vt:lpstr>Data!ExternalData_1339</vt:lpstr>
      <vt:lpstr>RawData!ExternalData_134</vt:lpstr>
      <vt:lpstr>Data!ExternalData_1340</vt:lpstr>
      <vt:lpstr>Data!ExternalData_1341</vt:lpstr>
      <vt:lpstr>Data!ExternalData_1342</vt:lpstr>
      <vt:lpstr>Data!ExternalData_1343</vt:lpstr>
      <vt:lpstr>Data!ExternalData_1344</vt:lpstr>
      <vt:lpstr>Data!ExternalData_1345</vt:lpstr>
      <vt:lpstr>Data!ExternalData_1346</vt:lpstr>
      <vt:lpstr>Data!ExternalData_1347</vt:lpstr>
      <vt:lpstr>Data!ExternalData_1348</vt:lpstr>
      <vt:lpstr>Data!ExternalData_1349</vt:lpstr>
      <vt:lpstr>RawData!ExternalData_135</vt:lpstr>
      <vt:lpstr>Data!ExternalData_1350</vt:lpstr>
      <vt:lpstr>Data!ExternalData_1351</vt:lpstr>
      <vt:lpstr>Data!ExternalData_1352</vt:lpstr>
      <vt:lpstr>Data!ExternalData_1353</vt:lpstr>
      <vt:lpstr>Data!ExternalData_1354</vt:lpstr>
      <vt:lpstr>Data!ExternalData_1355</vt:lpstr>
      <vt:lpstr>Data!ExternalData_1356</vt:lpstr>
      <vt:lpstr>Data!ExternalData_1357</vt:lpstr>
      <vt:lpstr>Data!ExternalData_1358</vt:lpstr>
      <vt:lpstr>Data!ExternalData_1359</vt:lpstr>
      <vt:lpstr>RawData!ExternalData_136</vt:lpstr>
      <vt:lpstr>Data!ExternalData_1360</vt:lpstr>
      <vt:lpstr>Data!ExternalData_1361</vt:lpstr>
      <vt:lpstr>Data!ExternalData_1362</vt:lpstr>
      <vt:lpstr>Data!ExternalData_1363</vt:lpstr>
      <vt:lpstr>Data!ExternalData_1364</vt:lpstr>
      <vt:lpstr>Data!ExternalData_1365</vt:lpstr>
      <vt:lpstr>Data!ExternalData_1366</vt:lpstr>
      <vt:lpstr>Data!ExternalData_1367</vt:lpstr>
      <vt:lpstr>Data!ExternalData_1368</vt:lpstr>
      <vt:lpstr>Data!ExternalData_1369</vt:lpstr>
      <vt:lpstr>RawData!ExternalData_137</vt:lpstr>
      <vt:lpstr>Data!ExternalData_1370</vt:lpstr>
      <vt:lpstr>Data!ExternalData_1371</vt:lpstr>
      <vt:lpstr>Data!ExternalData_1372</vt:lpstr>
      <vt:lpstr>Data!ExternalData_1373</vt:lpstr>
      <vt:lpstr>Data!ExternalData_1374</vt:lpstr>
      <vt:lpstr>Data!ExternalData_1375</vt:lpstr>
      <vt:lpstr>Data!ExternalData_1376</vt:lpstr>
      <vt:lpstr>Data!ExternalData_1377</vt:lpstr>
      <vt:lpstr>Data!ExternalData_1378</vt:lpstr>
      <vt:lpstr>Data!ExternalData_1379</vt:lpstr>
      <vt:lpstr>RawData!ExternalData_138</vt:lpstr>
      <vt:lpstr>Data!ExternalData_1380</vt:lpstr>
      <vt:lpstr>Data!ExternalData_1381</vt:lpstr>
      <vt:lpstr>Data!ExternalData_1382</vt:lpstr>
      <vt:lpstr>Data!ExternalData_1383</vt:lpstr>
      <vt:lpstr>Data!ExternalData_1384</vt:lpstr>
      <vt:lpstr>Data!ExternalData_1385</vt:lpstr>
      <vt:lpstr>Data!ExternalData_1386</vt:lpstr>
      <vt:lpstr>Data!ExternalData_1387</vt:lpstr>
      <vt:lpstr>Data!ExternalData_1388</vt:lpstr>
      <vt:lpstr>Data!ExternalData_1389</vt:lpstr>
      <vt:lpstr>RawData!ExternalData_139</vt:lpstr>
      <vt:lpstr>Data!ExternalData_1390</vt:lpstr>
      <vt:lpstr>Data!ExternalData_1391</vt:lpstr>
      <vt:lpstr>Data!ExternalData_1392</vt:lpstr>
      <vt:lpstr>Data!ExternalData_1393</vt:lpstr>
      <vt:lpstr>Data!ExternalData_1394</vt:lpstr>
      <vt:lpstr>Data!ExternalData_1395</vt:lpstr>
      <vt:lpstr>Data!ExternalData_1396</vt:lpstr>
      <vt:lpstr>Data!ExternalData_1397</vt:lpstr>
      <vt:lpstr>Data!ExternalData_1398</vt:lpstr>
      <vt:lpstr>Data!ExternalData_1399</vt:lpstr>
      <vt:lpstr>RawData!ExternalData_140</vt:lpstr>
      <vt:lpstr>Data!ExternalData_1400</vt:lpstr>
      <vt:lpstr>Data!ExternalData_1401</vt:lpstr>
      <vt:lpstr>Data!ExternalData_1402</vt:lpstr>
      <vt:lpstr>Data!ExternalData_1403</vt:lpstr>
      <vt:lpstr>Data!ExternalData_1404</vt:lpstr>
      <vt:lpstr>Data!ExternalData_1405</vt:lpstr>
      <vt:lpstr>Data!ExternalData_1406</vt:lpstr>
      <vt:lpstr>Data!ExternalData_1407</vt:lpstr>
      <vt:lpstr>Data!ExternalData_1408</vt:lpstr>
      <vt:lpstr>Data!ExternalData_1409</vt:lpstr>
      <vt:lpstr>RawData!ExternalData_141</vt:lpstr>
      <vt:lpstr>Data!ExternalData_1410</vt:lpstr>
      <vt:lpstr>Data!ExternalData_1411</vt:lpstr>
      <vt:lpstr>Data!ExternalData_1412</vt:lpstr>
      <vt:lpstr>Data!ExternalData_1413</vt:lpstr>
      <vt:lpstr>Data!ExternalData_1414</vt:lpstr>
      <vt:lpstr>Data!ExternalData_1415</vt:lpstr>
      <vt:lpstr>Data!ExternalData_1416</vt:lpstr>
      <vt:lpstr>Data!ExternalData_1417</vt:lpstr>
      <vt:lpstr>Data!ExternalData_1418</vt:lpstr>
      <vt:lpstr>Data!ExternalData_1419</vt:lpstr>
      <vt:lpstr>RawData!ExternalData_142</vt:lpstr>
      <vt:lpstr>Data!ExternalData_1420</vt:lpstr>
      <vt:lpstr>Data!ExternalData_1421</vt:lpstr>
      <vt:lpstr>Data!ExternalData_1422</vt:lpstr>
      <vt:lpstr>Data!ExternalData_1423</vt:lpstr>
      <vt:lpstr>Data!ExternalData_1424</vt:lpstr>
      <vt:lpstr>Data!ExternalData_1425</vt:lpstr>
      <vt:lpstr>Data!ExternalData_1426</vt:lpstr>
      <vt:lpstr>Data!ExternalData_1427</vt:lpstr>
      <vt:lpstr>Data!ExternalData_1428</vt:lpstr>
      <vt:lpstr>Data!ExternalData_1429</vt:lpstr>
      <vt:lpstr>RawData!ExternalData_143</vt:lpstr>
      <vt:lpstr>Data!ExternalData_1430</vt:lpstr>
      <vt:lpstr>Data!ExternalData_1431</vt:lpstr>
      <vt:lpstr>Data!ExternalData_1432</vt:lpstr>
      <vt:lpstr>Data!ExternalData_1433</vt:lpstr>
      <vt:lpstr>Data!ExternalData_1434</vt:lpstr>
      <vt:lpstr>Data!ExternalData_1435</vt:lpstr>
      <vt:lpstr>Data!ExternalData_1436</vt:lpstr>
      <vt:lpstr>Data!ExternalData_1437</vt:lpstr>
      <vt:lpstr>Data!ExternalData_1438</vt:lpstr>
      <vt:lpstr>Data!ExternalData_1439</vt:lpstr>
      <vt:lpstr>RawData!ExternalData_144</vt:lpstr>
      <vt:lpstr>Data!ExternalData_1440</vt:lpstr>
      <vt:lpstr>Data!ExternalData_1441</vt:lpstr>
      <vt:lpstr>Data!ExternalData_1442</vt:lpstr>
      <vt:lpstr>Data!ExternalData_1443</vt:lpstr>
      <vt:lpstr>Data!ExternalData_1444</vt:lpstr>
      <vt:lpstr>Data!ExternalData_1445</vt:lpstr>
      <vt:lpstr>Data!ExternalData_1446</vt:lpstr>
      <vt:lpstr>Data!ExternalData_1447</vt:lpstr>
      <vt:lpstr>Data!ExternalData_1448</vt:lpstr>
      <vt:lpstr>Data!ExternalData_1449</vt:lpstr>
      <vt:lpstr>RawData!ExternalData_145</vt:lpstr>
      <vt:lpstr>Data!ExternalData_1450</vt:lpstr>
      <vt:lpstr>Data!ExternalData_1451</vt:lpstr>
      <vt:lpstr>Data!ExternalData_1452</vt:lpstr>
      <vt:lpstr>Data!ExternalData_1453</vt:lpstr>
      <vt:lpstr>Data!ExternalData_1454</vt:lpstr>
      <vt:lpstr>Data!ExternalData_1455</vt:lpstr>
      <vt:lpstr>Data!ExternalData_1456</vt:lpstr>
      <vt:lpstr>Data!ExternalData_1457</vt:lpstr>
      <vt:lpstr>Data!ExternalData_1458</vt:lpstr>
      <vt:lpstr>Data!ExternalData_1459</vt:lpstr>
      <vt:lpstr>RawData!ExternalData_146</vt:lpstr>
      <vt:lpstr>Data!ExternalData_1460</vt:lpstr>
      <vt:lpstr>Data!ExternalData_1461</vt:lpstr>
      <vt:lpstr>Data!ExternalData_1462</vt:lpstr>
      <vt:lpstr>Data!ExternalData_1463</vt:lpstr>
      <vt:lpstr>Data!ExternalData_1464</vt:lpstr>
      <vt:lpstr>Data!ExternalData_1465</vt:lpstr>
      <vt:lpstr>Data!ExternalData_1466</vt:lpstr>
      <vt:lpstr>Data!ExternalData_1467</vt:lpstr>
      <vt:lpstr>Data!ExternalData_1468</vt:lpstr>
      <vt:lpstr>Data!ExternalData_1469</vt:lpstr>
      <vt:lpstr>RawData!ExternalData_147</vt:lpstr>
      <vt:lpstr>Data!ExternalData_1470</vt:lpstr>
      <vt:lpstr>Data!ExternalData_1471</vt:lpstr>
      <vt:lpstr>Data!ExternalData_1472</vt:lpstr>
      <vt:lpstr>Data!ExternalData_1473</vt:lpstr>
      <vt:lpstr>Data!ExternalData_1474</vt:lpstr>
      <vt:lpstr>Data!ExternalData_1475</vt:lpstr>
      <vt:lpstr>Data!ExternalData_1476</vt:lpstr>
      <vt:lpstr>Data!ExternalData_1477</vt:lpstr>
      <vt:lpstr>Data!ExternalData_1478</vt:lpstr>
      <vt:lpstr>Data!ExternalData_1479</vt:lpstr>
      <vt:lpstr>RawData!ExternalData_148</vt:lpstr>
      <vt:lpstr>Data!ExternalData_1480</vt:lpstr>
      <vt:lpstr>Data!ExternalData_1481</vt:lpstr>
      <vt:lpstr>Data!ExternalData_1482</vt:lpstr>
      <vt:lpstr>Data!ExternalData_1483</vt:lpstr>
      <vt:lpstr>Data!ExternalData_1484</vt:lpstr>
      <vt:lpstr>Data!ExternalData_1485</vt:lpstr>
      <vt:lpstr>Data!ExternalData_1486</vt:lpstr>
      <vt:lpstr>Data!ExternalData_1487</vt:lpstr>
      <vt:lpstr>Data!ExternalData_1488</vt:lpstr>
      <vt:lpstr>Data!ExternalData_1489</vt:lpstr>
      <vt:lpstr>RawData!ExternalData_149</vt:lpstr>
      <vt:lpstr>Data!ExternalData_1490</vt:lpstr>
      <vt:lpstr>Data!ExternalData_1491</vt:lpstr>
      <vt:lpstr>Data!ExternalData_1492</vt:lpstr>
      <vt:lpstr>Data!ExternalData_1493</vt:lpstr>
      <vt:lpstr>Data!ExternalData_1494</vt:lpstr>
      <vt:lpstr>Data!ExternalData_1495</vt:lpstr>
      <vt:lpstr>Data!ExternalData_1496</vt:lpstr>
      <vt:lpstr>Data!ExternalData_1497</vt:lpstr>
      <vt:lpstr>Data!ExternalData_1498</vt:lpstr>
      <vt:lpstr>Data!ExternalData_1499</vt:lpstr>
      <vt:lpstr>RawData!ExternalData_150</vt:lpstr>
      <vt:lpstr>Data!ExternalData_1500</vt:lpstr>
      <vt:lpstr>Data!ExternalData_1501</vt:lpstr>
      <vt:lpstr>Data!ExternalData_1502</vt:lpstr>
      <vt:lpstr>Data!ExternalData_1503</vt:lpstr>
      <vt:lpstr>Data!ExternalData_1504</vt:lpstr>
      <vt:lpstr>Data!ExternalData_1505</vt:lpstr>
      <vt:lpstr>Data!ExternalData_1506</vt:lpstr>
      <vt:lpstr>Data!ExternalData_1507</vt:lpstr>
      <vt:lpstr>Data!ExternalData_1508</vt:lpstr>
      <vt:lpstr>Data!ExternalData_1509</vt:lpstr>
      <vt:lpstr>RawData!ExternalData_151</vt:lpstr>
      <vt:lpstr>Data!ExternalData_1510</vt:lpstr>
      <vt:lpstr>Data!ExternalData_1511</vt:lpstr>
      <vt:lpstr>Data!ExternalData_1512</vt:lpstr>
      <vt:lpstr>Data!ExternalData_1513</vt:lpstr>
      <vt:lpstr>Data!ExternalData_1514</vt:lpstr>
      <vt:lpstr>Data!ExternalData_1515</vt:lpstr>
      <vt:lpstr>Data!ExternalData_1516</vt:lpstr>
      <vt:lpstr>Data!ExternalData_1517</vt:lpstr>
      <vt:lpstr>Data!ExternalData_1518</vt:lpstr>
      <vt:lpstr>Data!ExternalData_1519</vt:lpstr>
      <vt:lpstr>RawData!ExternalData_152</vt:lpstr>
      <vt:lpstr>Data!ExternalData_1520</vt:lpstr>
      <vt:lpstr>Data!ExternalData_1521</vt:lpstr>
      <vt:lpstr>Data!ExternalData_1522</vt:lpstr>
      <vt:lpstr>Data!ExternalData_1523</vt:lpstr>
      <vt:lpstr>Data!ExternalData_1524</vt:lpstr>
      <vt:lpstr>Data!ExternalData_1525</vt:lpstr>
      <vt:lpstr>Data!ExternalData_1526</vt:lpstr>
      <vt:lpstr>Data!ExternalData_1527</vt:lpstr>
      <vt:lpstr>Data!ExternalData_1528</vt:lpstr>
      <vt:lpstr>Data!ExternalData_1529</vt:lpstr>
      <vt:lpstr>RawData!ExternalData_153</vt:lpstr>
      <vt:lpstr>Data!ExternalData_1530</vt:lpstr>
      <vt:lpstr>Data!ExternalData_1531</vt:lpstr>
      <vt:lpstr>Data!ExternalData_1532</vt:lpstr>
      <vt:lpstr>Data!ExternalData_1533</vt:lpstr>
      <vt:lpstr>Data!ExternalData_1534</vt:lpstr>
      <vt:lpstr>Data!ExternalData_1535</vt:lpstr>
      <vt:lpstr>Data!ExternalData_1536</vt:lpstr>
      <vt:lpstr>Data!ExternalData_1537</vt:lpstr>
      <vt:lpstr>Data!ExternalData_1538</vt:lpstr>
      <vt:lpstr>Data!ExternalData_1539</vt:lpstr>
      <vt:lpstr>RawData!ExternalData_154</vt:lpstr>
      <vt:lpstr>Data!ExternalData_1540</vt:lpstr>
      <vt:lpstr>Data!ExternalData_1541</vt:lpstr>
      <vt:lpstr>Data!ExternalData_1542</vt:lpstr>
      <vt:lpstr>Data!ExternalData_1543</vt:lpstr>
      <vt:lpstr>Data!ExternalData_1544</vt:lpstr>
      <vt:lpstr>Data!ExternalData_1545</vt:lpstr>
      <vt:lpstr>Data!ExternalData_1546</vt:lpstr>
      <vt:lpstr>Data!ExternalData_1547</vt:lpstr>
      <vt:lpstr>Data!ExternalData_1548</vt:lpstr>
      <vt:lpstr>Data!ExternalData_1549</vt:lpstr>
      <vt:lpstr>RawData!ExternalData_155</vt:lpstr>
      <vt:lpstr>Data!ExternalData_1550</vt:lpstr>
      <vt:lpstr>Data!ExternalData_1551</vt:lpstr>
      <vt:lpstr>Data!ExternalData_1552</vt:lpstr>
      <vt:lpstr>Data!ExternalData_1553</vt:lpstr>
      <vt:lpstr>Data!ExternalData_1554</vt:lpstr>
      <vt:lpstr>Data!ExternalData_1555</vt:lpstr>
      <vt:lpstr>Data!ExternalData_1556</vt:lpstr>
      <vt:lpstr>Data!ExternalData_1557</vt:lpstr>
      <vt:lpstr>Data!ExternalData_1558</vt:lpstr>
      <vt:lpstr>Data!ExternalData_1559</vt:lpstr>
      <vt:lpstr>RawData!ExternalData_156</vt:lpstr>
      <vt:lpstr>Data!ExternalData_1560</vt:lpstr>
      <vt:lpstr>Data!ExternalData_1561</vt:lpstr>
      <vt:lpstr>Data!ExternalData_1562</vt:lpstr>
      <vt:lpstr>Data!ExternalData_1563</vt:lpstr>
      <vt:lpstr>Data!ExternalData_1564</vt:lpstr>
      <vt:lpstr>Data!ExternalData_1565</vt:lpstr>
      <vt:lpstr>Data!ExternalData_1566</vt:lpstr>
      <vt:lpstr>Data!ExternalData_1567</vt:lpstr>
      <vt:lpstr>Data!ExternalData_1568</vt:lpstr>
      <vt:lpstr>Data!ExternalData_1569</vt:lpstr>
      <vt:lpstr>RawData!ExternalData_157</vt:lpstr>
      <vt:lpstr>Data!ExternalData_1570</vt:lpstr>
      <vt:lpstr>Data!ExternalData_1571</vt:lpstr>
      <vt:lpstr>Data!ExternalData_1572</vt:lpstr>
      <vt:lpstr>Data!ExternalData_1573</vt:lpstr>
      <vt:lpstr>Data!ExternalData_1574</vt:lpstr>
      <vt:lpstr>Data!ExternalData_1575</vt:lpstr>
      <vt:lpstr>Data!ExternalData_1576</vt:lpstr>
      <vt:lpstr>Data!ExternalData_1577</vt:lpstr>
      <vt:lpstr>Data!ExternalData_1578</vt:lpstr>
      <vt:lpstr>Data!ExternalData_1579</vt:lpstr>
      <vt:lpstr>RawData!ExternalData_158</vt:lpstr>
      <vt:lpstr>Data!ExternalData_1580</vt:lpstr>
      <vt:lpstr>Data!ExternalData_1581</vt:lpstr>
      <vt:lpstr>Data!ExternalData_1582</vt:lpstr>
      <vt:lpstr>Data!ExternalData_1583</vt:lpstr>
      <vt:lpstr>Data!ExternalData_1584</vt:lpstr>
      <vt:lpstr>Data!ExternalData_1585</vt:lpstr>
      <vt:lpstr>Data!ExternalData_1586</vt:lpstr>
      <vt:lpstr>Data!ExternalData_1587</vt:lpstr>
      <vt:lpstr>Data!ExternalData_1588</vt:lpstr>
      <vt:lpstr>Data!ExternalData_1589</vt:lpstr>
      <vt:lpstr>RawData!ExternalData_159</vt:lpstr>
      <vt:lpstr>Data!ExternalData_1590</vt:lpstr>
      <vt:lpstr>Data!ExternalData_1591</vt:lpstr>
      <vt:lpstr>Data!ExternalData_1592</vt:lpstr>
      <vt:lpstr>Data!ExternalData_1593</vt:lpstr>
      <vt:lpstr>Data!ExternalData_1594</vt:lpstr>
      <vt:lpstr>Data!ExternalData_1595</vt:lpstr>
      <vt:lpstr>Data!ExternalData_1596</vt:lpstr>
      <vt:lpstr>Data!ExternalData_1597</vt:lpstr>
      <vt:lpstr>Data!ExternalData_1598</vt:lpstr>
      <vt:lpstr>Data!ExternalData_1599</vt:lpstr>
      <vt:lpstr>RawData!ExternalData_160</vt:lpstr>
      <vt:lpstr>Data!ExternalData_1600</vt:lpstr>
      <vt:lpstr>Data!ExternalData_1601</vt:lpstr>
      <vt:lpstr>Data!ExternalData_1602</vt:lpstr>
      <vt:lpstr>Data!ExternalData_1603</vt:lpstr>
      <vt:lpstr>Data!ExternalData_1604</vt:lpstr>
      <vt:lpstr>Data!ExternalData_1605</vt:lpstr>
      <vt:lpstr>Data!ExternalData_1606</vt:lpstr>
      <vt:lpstr>Data!ExternalData_1607</vt:lpstr>
      <vt:lpstr>Data!ExternalData_1608</vt:lpstr>
      <vt:lpstr>Data!ExternalData_1609</vt:lpstr>
      <vt:lpstr>RawData!ExternalData_161</vt:lpstr>
      <vt:lpstr>Data!ExternalData_1610</vt:lpstr>
      <vt:lpstr>Data!ExternalData_1611</vt:lpstr>
      <vt:lpstr>Data!ExternalData_1612</vt:lpstr>
      <vt:lpstr>Data!ExternalData_1613</vt:lpstr>
      <vt:lpstr>Data!ExternalData_1614</vt:lpstr>
      <vt:lpstr>Data!ExternalData_1615</vt:lpstr>
      <vt:lpstr>Data!ExternalData_1616</vt:lpstr>
      <vt:lpstr>Data!ExternalData_1617</vt:lpstr>
      <vt:lpstr>Data!ExternalData_1618</vt:lpstr>
      <vt:lpstr>Data!ExternalData_1619</vt:lpstr>
      <vt:lpstr>RawData!ExternalData_162</vt:lpstr>
      <vt:lpstr>Data!ExternalData_1620</vt:lpstr>
      <vt:lpstr>Data!ExternalData_1621</vt:lpstr>
      <vt:lpstr>Data!ExternalData_1622</vt:lpstr>
      <vt:lpstr>Data!ExternalData_1623</vt:lpstr>
      <vt:lpstr>Data!ExternalData_1624</vt:lpstr>
      <vt:lpstr>Data!ExternalData_1625</vt:lpstr>
      <vt:lpstr>Data!ExternalData_1626</vt:lpstr>
      <vt:lpstr>Data!ExternalData_1627</vt:lpstr>
      <vt:lpstr>Data!ExternalData_1628</vt:lpstr>
      <vt:lpstr>Data!ExternalData_1629</vt:lpstr>
      <vt:lpstr>RawData!ExternalData_163</vt:lpstr>
      <vt:lpstr>Data!ExternalData_1630</vt:lpstr>
      <vt:lpstr>Data!ExternalData_1631</vt:lpstr>
      <vt:lpstr>Data!ExternalData_1632</vt:lpstr>
      <vt:lpstr>Data!ExternalData_1633</vt:lpstr>
      <vt:lpstr>Data!ExternalData_1634</vt:lpstr>
      <vt:lpstr>Data!ExternalData_1635</vt:lpstr>
      <vt:lpstr>Data!ExternalData_1636</vt:lpstr>
      <vt:lpstr>Data!ExternalData_1637</vt:lpstr>
      <vt:lpstr>Data!ExternalData_1638</vt:lpstr>
      <vt:lpstr>Data!ExternalData_1639</vt:lpstr>
      <vt:lpstr>RawData!ExternalData_164</vt:lpstr>
      <vt:lpstr>Data!ExternalData_1640</vt:lpstr>
      <vt:lpstr>Data!ExternalData_1641</vt:lpstr>
      <vt:lpstr>Data!ExternalData_1642</vt:lpstr>
      <vt:lpstr>Data!ExternalData_1643</vt:lpstr>
      <vt:lpstr>Data!ExternalData_1644</vt:lpstr>
      <vt:lpstr>Data!ExternalData_1645</vt:lpstr>
      <vt:lpstr>Data!ExternalData_1646</vt:lpstr>
      <vt:lpstr>Data!ExternalData_1647</vt:lpstr>
      <vt:lpstr>Data!ExternalData_1648</vt:lpstr>
      <vt:lpstr>Data!ExternalData_1649</vt:lpstr>
      <vt:lpstr>RawData!ExternalData_165</vt:lpstr>
      <vt:lpstr>Data!ExternalData_1650</vt:lpstr>
      <vt:lpstr>Data!ExternalData_1651</vt:lpstr>
      <vt:lpstr>Data!ExternalData_1652</vt:lpstr>
      <vt:lpstr>Data!ExternalData_1653</vt:lpstr>
      <vt:lpstr>Data!ExternalData_1654</vt:lpstr>
      <vt:lpstr>Data!ExternalData_1655</vt:lpstr>
      <vt:lpstr>Data!ExternalData_1656</vt:lpstr>
      <vt:lpstr>Data!ExternalData_1657</vt:lpstr>
      <vt:lpstr>Data!ExternalData_1658</vt:lpstr>
      <vt:lpstr>Data!ExternalData_1659</vt:lpstr>
      <vt:lpstr>RawData!ExternalData_166</vt:lpstr>
      <vt:lpstr>Data!ExternalData_1660</vt:lpstr>
      <vt:lpstr>Data!ExternalData_1661</vt:lpstr>
      <vt:lpstr>Data!ExternalData_1662</vt:lpstr>
      <vt:lpstr>Data!ExternalData_1663</vt:lpstr>
      <vt:lpstr>Data!ExternalData_1664</vt:lpstr>
      <vt:lpstr>Data!ExternalData_1665</vt:lpstr>
      <vt:lpstr>Data!ExternalData_1666</vt:lpstr>
      <vt:lpstr>Data!ExternalData_1667</vt:lpstr>
      <vt:lpstr>Data!ExternalData_1668</vt:lpstr>
      <vt:lpstr>Data!ExternalData_1669</vt:lpstr>
      <vt:lpstr>RawData!ExternalData_167</vt:lpstr>
      <vt:lpstr>Data!ExternalData_1670</vt:lpstr>
      <vt:lpstr>Data!ExternalData_1671</vt:lpstr>
      <vt:lpstr>Data!ExternalData_1672</vt:lpstr>
      <vt:lpstr>Data!ExternalData_1673</vt:lpstr>
      <vt:lpstr>Data!ExternalData_1674</vt:lpstr>
      <vt:lpstr>Data!ExternalData_1675</vt:lpstr>
      <vt:lpstr>Data!ExternalData_1676</vt:lpstr>
      <vt:lpstr>Data!ExternalData_1677</vt:lpstr>
      <vt:lpstr>Data!ExternalData_1678</vt:lpstr>
      <vt:lpstr>Data!ExternalData_1679</vt:lpstr>
      <vt:lpstr>RawData!ExternalData_168</vt:lpstr>
      <vt:lpstr>Data!ExternalData_1680</vt:lpstr>
      <vt:lpstr>Data!ExternalData_1681</vt:lpstr>
      <vt:lpstr>Data!ExternalData_1682</vt:lpstr>
      <vt:lpstr>Data!ExternalData_1683</vt:lpstr>
      <vt:lpstr>Data!ExternalData_1684</vt:lpstr>
      <vt:lpstr>Data!ExternalData_1685</vt:lpstr>
      <vt:lpstr>Data!ExternalData_1686</vt:lpstr>
      <vt:lpstr>Data!ExternalData_1687</vt:lpstr>
      <vt:lpstr>Data!ExternalData_1688</vt:lpstr>
      <vt:lpstr>Data!ExternalData_1689</vt:lpstr>
      <vt:lpstr>RawData!ExternalData_169</vt:lpstr>
      <vt:lpstr>Data!ExternalData_1690</vt:lpstr>
      <vt:lpstr>Data!ExternalData_1691</vt:lpstr>
      <vt:lpstr>Data!ExternalData_1692</vt:lpstr>
      <vt:lpstr>Data!ExternalData_1693</vt:lpstr>
      <vt:lpstr>Data!ExternalData_1694</vt:lpstr>
      <vt:lpstr>Data!ExternalData_1695</vt:lpstr>
      <vt:lpstr>Data!ExternalData_1696</vt:lpstr>
      <vt:lpstr>Data!ExternalData_1697</vt:lpstr>
      <vt:lpstr>Data!ExternalData_1698</vt:lpstr>
      <vt:lpstr>Data!ExternalData_1699</vt:lpstr>
      <vt:lpstr>RawData!ExternalData_170</vt:lpstr>
      <vt:lpstr>Data!ExternalData_1700</vt:lpstr>
      <vt:lpstr>Data!ExternalData_1701</vt:lpstr>
      <vt:lpstr>Data!ExternalData_1702</vt:lpstr>
      <vt:lpstr>Data!ExternalData_1703</vt:lpstr>
      <vt:lpstr>Data!ExternalData_1704</vt:lpstr>
      <vt:lpstr>Data!ExternalData_1705</vt:lpstr>
      <vt:lpstr>Data!ExternalData_1706</vt:lpstr>
      <vt:lpstr>Data!ExternalData_1707</vt:lpstr>
      <vt:lpstr>Data!ExternalData_1708</vt:lpstr>
      <vt:lpstr>Data!ExternalData_1709</vt:lpstr>
      <vt:lpstr>RawData!ExternalData_171</vt:lpstr>
      <vt:lpstr>Data!ExternalData_1710</vt:lpstr>
      <vt:lpstr>Data!ExternalData_1711</vt:lpstr>
      <vt:lpstr>Data!ExternalData_1712</vt:lpstr>
      <vt:lpstr>Data!ExternalData_1713</vt:lpstr>
      <vt:lpstr>Data!ExternalData_1714</vt:lpstr>
      <vt:lpstr>Data!ExternalData_1715</vt:lpstr>
      <vt:lpstr>Data!ExternalData_1716</vt:lpstr>
      <vt:lpstr>Data!ExternalData_1717</vt:lpstr>
      <vt:lpstr>Data!ExternalData_1718</vt:lpstr>
      <vt:lpstr>Data!ExternalData_1719</vt:lpstr>
      <vt:lpstr>RawData!ExternalData_172</vt:lpstr>
      <vt:lpstr>Data!ExternalData_1720</vt:lpstr>
      <vt:lpstr>Data!ExternalData_1721</vt:lpstr>
      <vt:lpstr>Data!ExternalData_1722</vt:lpstr>
      <vt:lpstr>Data!ExternalData_1723</vt:lpstr>
      <vt:lpstr>Data!ExternalData_1724</vt:lpstr>
      <vt:lpstr>Data!ExternalData_1725</vt:lpstr>
      <vt:lpstr>Data!ExternalData_1726</vt:lpstr>
      <vt:lpstr>Data!ExternalData_1727</vt:lpstr>
      <vt:lpstr>Data!ExternalData_1728</vt:lpstr>
      <vt:lpstr>Data!ExternalData_1729</vt:lpstr>
      <vt:lpstr>RawData!ExternalData_173</vt:lpstr>
      <vt:lpstr>Data!ExternalData_1730</vt:lpstr>
      <vt:lpstr>Data!ExternalData_1731</vt:lpstr>
      <vt:lpstr>Data!ExternalData_1732</vt:lpstr>
      <vt:lpstr>Data!ExternalData_1733</vt:lpstr>
      <vt:lpstr>Data!ExternalData_1734</vt:lpstr>
      <vt:lpstr>Data!ExternalData_1735</vt:lpstr>
      <vt:lpstr>Data!ExternalData_1736</vt:lpstr>
      <vt:lpstr>Data!ExternalData_1737</vt:lpstr>
      <vt:lpstr>Data!ExternalData_1738</vt:lpstr>
      <vt:lpstr>Data!ExternalData_1739</vt:lpstr>
      <vt:lpstr>RawData!ExternalData_174</vt:lpstr>
      <vt:lpstr>Data!ExternalData_1740</vt:lpstr>
      <vt:lpstr>Data!ExternalData_1741</vt:lpstr>
      <vt:lpstr>Data!ExternalData_1742</vt:lpstr>
      <vt:lpstr>Data!ExternalData_1743</vt:lpstr>
      <vt:lpstr>Data!ExternalData_1744</vt:lpstr>
      <vt:lpstr>Data!ExternalData_1745</vt:lpstr>
      <vt:lpstr>Data!ExternalData_1746</vt:lpstr>
      <vt:lpstr>Data!ExternalData_1747</vt:lpstr>
      <vt:lpstr>Data!ExternalData_1748</vt:lpstr>
      <vt:lpstr>Data!ExternalData_1749</vt:lpstr>
      <vt:lpstr>RawData!ExternalData_175</vt:lpstr>
      <vt:lpstr>Data!ExternalData_1750</vt:lpstr>
      <vt:lpstr>Data!ExternalData_1751</vt:lpstr>
      <vt:lpstr>Data!ExternalData_1752</vt:lpstr>
      <vt:lpstr>Data!ExternalData_1753</vt:lpstr>
      <vt:lpstr>Data!ExternalData_1754</vt:lpstr>
      <vt:lpstr>Data!ExternalData_1755</vt:lpstr>
      <vt:lpstr>Data!ExternalData_1756</vt:lpstr>
      <vt:lpstr>Data!ExternalData_1757</vt:lpstr>
      <vt:lpstr>Data!ExternalData_1758</vt:lpstr>
      <vt:lpstr>Data!ExternalData_1759</vt:lpstr>
      <vt:lpstr>RawData!ExternalData_176</vt:lpstr>
      <vt:lpstr>Data!ExternalData_1760</vt:lpstr>
      <vt:lpstr>Data!ExternalData_1761</vt:lpstr>
      <vt:lpstr>Data!ExternalData_1762</vt:lpstr>
      <vt:lpstr>Data!ExternalData_1763</vt:lpstr>
      <vt:lpstr>Data!ExternalData_1764</vt:lpstr>
      <vt:lpstr>Data!ExternalData_1765</vt:lpstr>
      <vt:lpstr>Data!ExternalData_1766</vt:lpstr>
      <vt:lpstr>Data!ExternalData_1767</vt:lpstr>
      <vt:lpstr>Data!ExternalData_1768</vt:lpstr>
      <vt:lpstr>Data!ExternalData_1769</vt:lpstr>
      <vt:lpstr>RawData!ExternalData_177</vt:lpstr>
      <vt:lpstr>Data!ExternalData_1770</vt:lpstr>
      <vt:lpstr>Data!ExternalData_1771</vt:lpstr>
      <vt:lpstr>Data!ExternalData_1772</vt:lpstr>
      <vt:lpstr>Data!ExternalData_1773</vt:lpstr>
      <vt:lpstr>Data!ExternalData_1774</vt:lpstr>
      <vt:lpstr>Data!ExternalData_1775</vt:lpstr>
      <vt:lpstr>Data!ExternalData_1776</vt:lpstr>
      <vt:lpstr>Data!ExternalData_1777</vt:lpstr>
      <vt:lpstr>Data!ExternalData_1778</vt:lpstr>
      <vt:lpstr>Data!ExternalData_1779</vt:lpstr>
      <vt:lpstr>RawData!ExternalData_178</vt:lpstr>
      <vt:lpstr>Data!ExternalData_1780</vt:lpstr>
      <vt:lpstr>Data!ExternalData_1781</vt:lpstr>
      <vt:lpstr>Data!ExternalData_1782</vt:lpstr>
      <vt:lpstr>Data!ExternalData_1783</vt:lpstr>
      <vt:lpstr>Data!ExternalData_1784</vt:lpstr>
      <vt:lpstr>Data!ExternalData_1785</vt:lpstr>
      <vt:lpstr>Data!ExternalData_1786</vt:lpstr>
      <vt:lpstr>Data!ExternalData_1787</vt:lpstr>
      <vt:lpstr>Data!ExternalData_1788</vt:lpstr>
      <vt:lpstr>Data!ExternalData_1789</vt:lpstr>
      <vt:lpstr>RawData!ExternalData_179</vt:lpstr>
      <vt:lpstr>Data!ExternalData_1790</vt:lpstr>
      <vt:lpstr>Data!ExternalData_1791</vt:lpstr>
      <vt:lpstr>Data!ExternalData_1792</vt:lpstr>
      <vt:lpstr>Data!ExternalData_1793</vt:lpstr>
      <vt:lpstr>Data!ExternalData_1794</vt:lpstr>
      <vt:lpstr>Data!ExternalData_1795</vt:lpstr>
      <vt:lpstr>Data!ExternalData_1796</vt:lpstr>
      <vt:lpstr>Data!ExternalData_1797</vt:lpstr>
      <vt:lpstr>Data!ExternalData_1798</vt:lpstr>
      <vt:lpstr>Data!ExternalData_1799</vt:lpstr>
      <vt:lpstr>RawData!ExternalData_180</vt:lpstr>
      <vt:lpstr>Data!ExternalData_1800</vt:lpstr>
      <vt:lpstr>Data!ExternalData_1801</vt:lpstr>
      <vt:lpstr>Data!ExternalData_1802</vt:lpstr>
      <vt:lpstr>Data!ExternalData_1803</vt:lpstr>
      <vt:lpstr>Data!ExternalData_1804</vt:lpstr>
      <vt:lpstr>Data!ExternalData_1805</vt:lpstr>
      <vt:lpstr>Data!ExternalData_1806</vt:lpstr>
      <vt:lpstr>Data!ExternalData_1807</vt:lpstr>
      <vt:lpstr>Data!ExternalData_1808</vt:lpstr>
      <vt:lpstr>Data!ExternalData_1809</vt:lpstr>
      <vt:lpstr>RawData!ExternalData_181</vt:lpstr>
      <vt:lpstr>Data!ExternalData_1810</vt:lpstr>
      <vt:lpstr>Data!ExternalData_1811</vt:lpstr>
      <vt:lpstr>Data!ExternalData_1812</vt:lpstr>
      <vt:lpstr>Data!ExternalData_1813</vt:lpstr>
      <vt:lpstr>Data!ExternalData_1814</vt:lpstr>
      <vt:lpstr>Data!ExternalData_1815</vt:lpstr>
      <vt:lpstr>Data!ExternalData_1816</vt:lpstr>
      <vt:lpstr>Data!ExternalData_1817</vt:lpstr>
      <vt:lpstr>Data!ExternalData_1818</vt:lpstr>
      <vt:lpstr>Data!ExternalData_1819</vt:lpstr>
      <vt:lpstr>RawData!ExternalData_182</vt:lpstr>
      <vt:lpstr>Data!ExternalData_1820</vt:lpstr>
      <vt:lpstr>Data!ExternalData_1821</vt:lpstr>
      <vt:lpstr>Data!ExternalData_1822</vt:lpstr>
      <vt:lpstr>Data!ExternalData_1823</vt:lpstr>
      <vt:lpstr>Data!ExternalData_1824</vt:lpstr>
      <vt:lpstr>Data!ExternalData_1825</vt:lpstr>
      <vt:lpstr>Data!ExternalData_1826</vt:lpstr>
      <vt:lpstr>Data!ExternalData_1827</vt:lpstr>
      <vt:lpstr>Data!ExternalData_1828</vt:lpstr>
      <vt:lpstr>Data!ExternalData_1829</vt:lpstr>
      <vt:lpstr>RawData!ExternalData_183</vt:lpstr>
      <vt:lpstr>Data!ExternalData_1830</vt:lpstr>
      <vt:lpstr>Data!ExternalData_1831</vt:lpstr>
      <vt:lpstr>Data!ExternalData_1832</vt:lpstr>
      <vt:lpstr>Data!ExternalData_1833</vt:lpstr>
      <vt:lpstr>Data!ExternalData_1834</vt:lpstr>
      <vt:lpstr>Data!ExternalData_1835</vt:lpstr>
      <vt:lpstr>Data!ExternalData_1836</vt:lpstr>
      <vt:lpstr>Data!ExternalData_1837</vt:lpstr>
      <vt:lpstr>Data!ExternalData_1838</vt:lpstr>
      <vt:lpstr>Data!ExternalData_1839</vt:lpstr>
      <vt:lpstr>RawData!ExternalData_184</vt:lpstr>
      <vt:lpstr>Data!ExternalData_1840</vt:lpstr>
      <vt:lpstr>Data!ExternalData_1841</vt:lpstr>
      <vt:lpstr>Data!ExternalData_1842</vt:lpstr>
      <vt:lpstr>Data!ExternalData_1843</vt:lpstr>
      <vt:lpstr>Data!ExternalData_1844</vt:lpstr>
      <vt:lpstr>Data!ExternalData_1845</vt:lpstr>
      <vt:lpstr>Data!ExternalData_1846</vt:lpstr>
      <vt:lpstr>Data!ExternalData_1847</vt:lpstr>
      <vt:lpstr>Data!ExternalData_1848</vt:lpstr>
      <vt:lpstr>Data!ExternalData_1849</vt:lpstr>
      <vt:lpstr>RawData!ExternalData_185</vt:lpstr>
      <vt:lpstr>Data!ExternalData_1850</vt:lpstr>
      <vt:lpstr>Data!ExternalData_1851</vt:lpstr>
      <vt:lpstr>Data!ExternalData_1852</vt:lpstr>
      <vt:lpstr>Data!ExternalData_1853</vt:lpstr>
      <vt:lpstr>Data!ExternalData_1854</vt:lpstr>
      <vt:lpstr>Data!ExternalData_1855</vt:lpstr>
      <vt:lpstr>Data!ExternalData_1856</vt:lpstr>
      <vt:lpstr>Data!ExternalData_1857</vt:lpstr>
      <vt:lpstr>Data!ExternalData_1858</vt:lpstr>
      <vt:lpstr>Data!ExternalData_1859</vt:lpstr>
      <vt:lpstr>RawData!ExternalData_186</vt:lpstr>
      <vt:lpstr>Data!ExternalData_1860</vt:lpstr>
      <vt:lpstr>Data!ExternalData_1861</vt:lpstr>
      <vt:lpstr>Data!ExternalData_1862</vt:lpstr>
      <vt:lpstr>Data!ExternalData_1863</vt:lpstr>
      <vt:lpstr>Data!ExternalData_1864</vt:lpstr>
      <vt:lpstr>Data!ExternalData_1865</vt:lpstr>
      <vt:lpstr>Data!ExternalData_1866</vt:lpstr>
      <vt:lpstr>Data!ExternalData_1867</vt:lpstr>
      <vt:lpstr>Data!ExternalData_1868</vt:lpstr>
      <vt:lpstr>Data!ExternalData_1869</vt:lpstr>
      <vt:lpstr>RawData!ExternalData_187</vt:lpstr>
      <vt:lpstr>Data!ExternalData_1870</vt:lpstr>
      <vt:lpstr>Data!ExternalData_1871</vt:lpstr>
      <vt:lpstr>Data!ExternalData_1872</vt:lpstr>
      <vt:lpstr>Data!ExternalData_1873</vt:lpstr>
      <vt:lpstr>Data!ExternalData_1874</vt:lpstr>
      <vt:lpstr>Data!ExternalData_1875</vt:lpstr>
      <vt:lpstr>Data!ExternalData_1876</vt:lpstr>
      <vt:lpstr>Data!ExternalData_1877</vt:lpstr>
      <vt:lpstr>Data!ExternalData_1878</vt:lpstr>
      <vt:lpstr>Data!ExternalData_1879</vt:lpstr>
      <vt:lpstr>RawData!ExternalData_188</vt:lpstr>
      <vt:lpstr>Data!ExternalData_1880</vt:lpstr>
      <vt:lpstr>Data!ExternalData_1881</vt:lpstr>
      <vt:lpstr>Data!ExternalData_1882</vt:lpstr>
      <vt:lpstr>Data!ExternalData_1883</vt:lpstr>
      <vt:lpstr>Data!ExternalData_1884</vt:lpstr>
      <vt:lpstr>Data!ExternalData_1885</vt:lpstr>
      <vt:lpstr>Data!ExternalData_1886</vt:lpstr>
      <vt:lpstr>Data!ExternalData_1887</vt:lpstr>
      <vt:lpstr>Data!ExternalData_1888</vt:lpstr>
      <vt:lpstr>Data!ExternalData_1889</vt:lpstr>
      <vt:lpstr>RawData!ExternalData_189</vt:lpstr>
      <vt:lpstr>Data!ExternalData_1890</vt:lpstr>
      <vt:lpstr>Data!ExternalData_1891</vt:lpstr>
      <vt:lpstr>Data!ExternalData_1892</vt:lpstr>
      <vt:lpstr>Data!ExternalData_1893</vt:lpstr>
      <vt:lpstr>Data!ExternalData_1894</vt:lpstr>
      <vt:lpstr>Data!ExternalData_1895</vt:lpstr>
      <vt:lpstr>Data!ExternalData_1896</vt:lpstr>
      <vt:lpstr>Data!ExternalData_1897</vt:lpstr>
      <vt:lpstr>Data!ExternalData_1898</vt:lpstr>
      <vt:lpstr>Data!ExternalData_1899</vt:lpstr>
      <vt:lpstr>RawData!ExternalData_190</vt:lpstr>
      <vt:lpstr>Data!ExternalData_1900</vt:lpstr>
      <vt:lpstr>Data!ExternalData_1901</vt:lpstr>
      <vt:lpstr>Data!ExternalData_1902</vt:lpstr>
      <vt:lpstr>Data!ExternalData_1903</vt:lpstr>
      <vt:lpstr>Data!ExternalData_1904</vt:lpstr>
      <vt:lpstr>Data!ExternalData_1905</vt:lpstr>
      <vt:lpstr>Data!ExternalData_1906</vt:lpstr>
      <vt:lpstr>Data!ExternalData_1907</vt:lpstr>
      <vt:lpstr>Data!ExternalData_1908</vt:lpstr>
      <vt:lpstr>Data!ExternalData_1909</vt:lpstr>
      <vt:lpstr>RawData!ExternalData_191</vt:lpstr>
      <vt:lpstr>Data!ExternalData_1910</vt:lpstr>
      <vt:lpstr>Data!ExternalData_1911</vt:lpstr>
      <vt:lpstr>Data!ExternalData_1912</vt:lpstr>
      <vt:lpstr>Data!ExternalData_1913</vt:lpstr>
      <vt:lpstr>Data!ExternalData_1914</vt:lpstr>
      <vt:lpstr>Data!ExternalData_1915</vt:lpstr>
      <vt:lpstr>Data!ExternalData_1916</vt:lpstr>
      <vt:lpstr>Data!ExternalData_1917</vt:lpstr>
      <vt:lpstr>Data!ExternalData_1918</vt:lpstr>
      <vt:lpstr>Data!ExternalData_1919</vt:lpstr>
      <vt:lpstr>RawData!ExternalData_192</vt:lpstr>
      <vt:lpstr>Data!ExternalData_1920</vt:lpstr>
      <vt:lpstr>Data!ExternalData_1921</vt:lpstr>
      <vt:lpstr>Data!ExternalData_1922</vt:lpstr>
      <vt:lpstr>Data!ExternalData_1923</vt:lpstr>
      <vt:lpstr>Data!ExternalData_1924</vt:lpstr>
      <vt:lpstr>Data!ExternalData_1925</vt:lpstr>
      <vt:lpstr>Data!ExternalData_1926</vt:lpstr>
      <vt:lpstr>Data!ExternalData_1927</vt:lpstr>
      <vt:lpstr>Data!ExternalData_1928</vt:lpstr>
      <vt:lpstr>Data!ExternalData_1929</vt:lpstr>
      <vt:lpstr>RawData!ExternalData_193</vt:lpstr>
      <vt:lpstr>Data!ExternalData_1930</vt:lpstr>
      <vt:lpstr>Data!ExternalData_1931</vt:lpstr>
      <vt:lpstr>Data!ExternalData_1932</vt:lpstr>
      <vt:lpstr>Data!ExternalData_1933</vt:lpstr>
      <vt:lpstr>Data!ExternalData_1934</vt:lpstr>
      <vt:lpstr>Data!ExternalData_1935</vt:lpstr>
      <vt:lpstr>Data!ExternalData_1936</vt:lpstr>
      <vt:lpstr>Data!ExternalData_1937</vt:lpstr>
      <vt:lpstr>Data!ExternalData_1938</vt:lpstr>
      <vt:lpstr>Data!ExternalData_1939</vt:lpstr>
      <vt:lpstr>RawData!ExternalData_194</vt:lpstr>
      <vt:lpstr>Data!ExternalData_1940</vt:lpstr>
      <vt:lpstr>Data!ExternalData_1941</vt:lpstr>
      <vt:lpstr>Data!ExternalData_1942</vt:lpstr>
      <vt:lpstr>Data!ExternalData_1943</vt:lpstr>
      <vt:lpstr>Data!ExternalData_1944</vt:lpstr>
      <vt:lpstr>Data!ExternalData_1945</vt:lpstr>
      <vt:lpstr>Data!ExternalData_1946</vt:lpstr>
      <vt:lpstr>Data!ExternalData_1947</vt:lpstr>
      <vt:lpstr>Data!ExternalData_1948</vt:lpstr>
      <vt:lpstr>Data!ExternalData_1949</vt:lpstr>
      <vt:lpstr>RawData!ExternalData_195</vt:lpstr>
      <vt:lpstr>Data!ExternalData_1950</vt:lpstr>
      <vt:lpstr>Data!ExternalData_1951</vt:lpstr>
      <vt:lpstr>Data!ExternalData_1952</vt:lpstr>
      <vt:lpstr>Data!ExternalData_1953</vt:lpstr>
      <vt:lpstr>Data!ExternalData_1954</vt:lpstr>
      <vt:lpstr>Data!ExternalData_1955</vt:lpstr>
      <vt:lpstr>Data!ExternalData_1956</vt:lpstr>
      <vt:lpstr>Data!ExternalData_1957</vt:lpstr>
      <vt:lpstr>Data!ExternalData_1958</vt:lpstr>
      <vt:lpstr>Data!ExternalData_1959</vt:lpstr>
      <vt:lpstr>RawData!ExternalData_196</vt:lpstr>
      <vt:lpstr>Data!ExternalData_1960</vt:lpstr>
      <vt:lpstr>Data!ExternalData_1961</vt:lpstr>
      <vt:lpstr>Data!ExternalData_1962</vt:lpstr>
      <vt:lpstr>Data!ExternalData_1963</vt:lpstr>
      <vt:lpstr>Data!ExternalData_1964</vt:lpstr>
      <vt:lpstr>Data!ExternalData_1965</vt:lpstr>
      <vt:lpstr>Data!ExternalData_1966</vt:lpstr>
      <vt:lpstr>Data!ExternalData_1967</vt:lpstr>
      <vt:lpstr>Data!ExternalData_1968</vt:lpstr>
      <vt:lpstr>Data!ExternalData_1969</vt:lpstr>
      <vt:lpstr>RawData!ExternalData_197</vt:lpstr>
      <vt:lpstr>Data!ExternalData_1970</vt:lpstr>
      <vt:lpstr>Data!ExternalData_1971</vt:lpstr>
      <vt:lpstr>Data!ExternalData_1972</vt:lpstr>
      <vt:lpstr>Data!ExternalData_1973</vt:lpstr>
      <vt:lpstr>Data!ExternalData_1974</vt:lpstr>
      <vt:lpstr>Data!ExternalData_1975</vt:lpstr>
      <vt:lpstr>Data!ExternalData_1976</vt:lpstr>
      <vt:lpstr>Data!ExternalData_1977</vt:lpstr>
      <vt:lpstr>Data!ExternalData_1978</vt:lpstr>
      <vt:lpstr>Data!ExternalData_1979</vt:lpstr>
      <vt:lpstr>RawData!ExternalData_198</vt:lpstr>
      <vt:lpstr>Data!ExternalData_1980</vt:lpstr>
      <vt:lpstr>Data!ExternalData_1981</vt:lpstr>
      <vt:lpstr>Data!ExternalData_1982</vt:lpstr>
      <vt:lpstr>Data!ExternalData_1983</vt:lpstr>
      <vt:lpstr>Data!ExternalData_1984</vt:lpstr>
      <vt:lpstr>Data!ExternalData_1985</vt:lpstr>
      <vt:lpstr>Data!ExternalData_1986</vt:lpstr>
      <vt:lpstr>Data!ExternalData_1987</vt:lpstr>
      <vt:lpstr>Data!ExternalData_1988</vt:lpstr>
      <vt:lpstr>Data!ExternalData_1989</vt:lpstr>
      <vt:lpstr>RawData!ExternalData_199</vt:lpstr>
      <vt:lpstr>Data!ExternalData_1990</vt:lpstr>
      <vt:lpstr>Data!ExternalData_1991</vt:lpstr>
      <vt:lpstr>Data!ExternalData_1992</vt:lpstr>
      <vt:lpstr>Data!ExternalData_1993</vt:lpstr>
      <vt:lpstr>Data!ExternalData_1994</vt:lpstr>
      <vt:lpstr>Data!ExternalData_1995</vt:lpstr>
      <vt:lpstr>Data!ExternalData_1996</vt:lpstr>
      <vt:lpstr>Data!ExternalData_1997</vt:lpstr>
      <vt:lpstr>Data!ExternalData_1998</vt:lpstr>
      <vt:lpstr>Data!ExternalData_1999</vt:lpstr>
      <vt:lpstr>RawData!ExternalData_200</vt:lpstr>
      <vt:lpstr>Data!ExternalData_2000</vt:lpstr>
      <vt:lpstr>Data!ExternalData_2001</vt:lpstr>
      <vt:lpstr>Data!ExternalData_2002</vt:lpstr>
      <vt:lpstr>Data!ExternalData_2003</vt:lpstr>
      <vt:lpstr>Data!ExternalData_2004</vt:lpstr>
      <vt:lpstr>Data!ExternalData_2005</vt:lpstr>
      <vt:lpstr>Data!ExternalData_2006</vt:lpstr>
      <vt:lpstr>Data!ExternalData_2007</vt:lpstr>
      <vt:lpstr>Data!ExternalData_2008</vt:lpstr>
      <vt:lpstr>Data!ExternalData_2009</vt:lpstr>
      <vt:lpstr>RawData!ExternalData_201</vt:lpstr>
      <vt:lpstr>Data!ExternalData_2010</vt:lpstr>
      <vt:lpstr>Data!ExternalData_2011</vt:lpstr>
      <vt:lpstr>Data!ExternalData_2012</vt:lpstr>
      <vt:lpstr>Data!ExternalData_2013</vt:lpstr>
      <vt:lpstr>Data!ExternalData_2014</vt:lpstr>
      <vt:lpstr>Data!ExternalData_2015</vt:lpstr>
      <vt:lpstr>Data!ExternalData_2016</vt:lpstr>
      <vt:lpstr>Data!ExternalData_2017</vt:lpstr>
      <vt:lpstr>Data!ExternalData_2018</vt:lpstr>
      <vt:lpstr>Data!ExternalData_2019</vt:lpstr>
      <vt:lpstr>RawData!ExternalData_202</vt:lpstr>
      <vt:lpstr>Data!ExternalData_2020</vt:lpstr>
      <vt:lpstr>Data!ExternalData_2021</vt:lpstr>
      <vt:lpstr>Data!ExternalData_2022</vt:lpstr>
      <vt:lpstr>Data!ExternalData_2023</vt:lpstr>
      <vt:lpstr>Data!ExternalData_2024</vt:lpstr>
      <vt:lpstr>Data!ExternalData_2025</vt:lpstr>
      <vt:lpstr>Data!ExternalData_2026</vt:lpstr>
      <vt:lpstr>Data!ExternalData_2027</vt:lpstr>
      <vt:lpstr>Data!ExternalData_2028</vt:lpstr>
      <vt:lpstr>Data!ExternalData_2029</vt:lpstr>
      <vt:lpstr>RawData!ExternalData_203</vt:lpstr>
      <vt:lpstr>Data!ExternalData_2030</vt:lpstr>
      <vt:lpstr>Data!ExternalData_2031</vt:lpstr>
      <vt:lpstr>Data!ExternalData_2032</vt:lpstr>
      <vt:lpstr>Data!ExternalData_2033</vt:lpstr>
      <vt:lpstr>Data!ExternalData_2034</vt:lpstr>
      <vt:lpstr>Data!ExternalData_2035</vt:lpstr>
      <vt:lpstr>Data!ExternalData_2036</vt:lpstr>
      <vt:lpstr>Data!ExternalData_2037</vt:lpstr>
      <vt:lpstr>Data!ExternalData_2038</vt:lpstr>
      <vt:lpstr>Data!ExternalData_2039</vt:lpstr>
      <vt:lpstr>RawData!ExternalData_204</vt:lpstr>
      <vt:lpstr>Data!ExternalData_2040</vt:lpstr>
      <vt:lpstr>Data!ExternalData_2041</vt:lpstr>
      <vt:lpstr>Data!ExternalData_2042</vt:lpstr>
      <vt:lpstr>Data!ExternalData_2043</vt:lpstr>
      <vt:lpstr>Data!ExternalData_2044</vt:lpstr>
      <vt:lpstr>Data!ExternalData_2045</vt:lpstr>
      <vt:lpstr>Data!ExternalData_2046</vt:lpstr>
      <vt:lpstr>Data!ExternalData_2047</vt:lpstr>
      <vt:lpstr>Data!ExternalData_2048</vt:lpstr>
      <vt:lpstr>Data!ExternalData_2049</vt:lpstr>
      <vt:lpstr>RawData!ExternalData_205</vt:lpstr>
      <vt:lpstr>Data!ExternalData_2050</vt:lpstr>
      <vt:lpstr>Data!ExternalData_2051</vt:lpstr>
      <vt:lpstr>Data!ExternalData_2052</vt:lpstr>
      <vt:lpstr>Data!ExternalData_2053</vt:lpstr>
      <vt:lpstr>Data!ExternalData_2054</vt:lpstr>
      <vt:lpstr>Data!ExternalData_2055</vt:lpstr>
      <vt:lpstr>Data!ExternalData_2056</vt:lpstr>
      <vt:lpstr>Data!ExternalData_2057</vt:lpstr>
      <vt:lpstr>Data!ExternalData_2058</vt:lpstr>
      <vt:lpstr>Data!ExternalData_2059</vt:lpstr>
      <vt:lpstr>RawData!ExternalData_206</vt:lpstr>
      <vt:lpstr>Data!ExternalData_2060</vt:lpstr>
      <vt:lpstr>Data!ExternalData_2061</vt:lpstr>
      <vt:lpstr>Data!ExternalData_2062</vt:lpstr>
      <vt:lpstr>Data!ExternalData_2063</vt:lpstr>
      <vt:lpstr>Data!ExternalData_2064</vt:lpstr>
      <vt:lpstr>Data!ExternalData_2065</vt:lpstr>
      <vt:lpstr>Data!ExternalData_2066</vt:lpstr>
      <vt:lpstr>Data!ExternalData_2067</vt:lpstr>
      <vt:lpstr>Data!ExternalData_2068</vt:lpstr>
      <vt:lpstr>Data!ExternalData_2069</vt:lpstr>
      <vt:lpstr>RawData!ExternalData_207</vt:lpstr>
      <vt:lpstr>Data!ExternalData_2070</vt:lpstr>
      <vt:lpstr>Data!ExternalData_2071</vt:lpstr>
      <vt:lpstr>Data!ExternalData_2072</vt:lpstr>
      <vt:lpstr>Data!ExternalData_2073</vt:lpstr>
      <vt:lpstr>Data!ExternalData_2074</vt:lpstr>
      <vt:lpstr>Data!ExternalData_2075</vt:lpstr>
      <vt:lpstr>Data!ExternalData_2076</vt:lpstr>
      <vt:lpstr>Data!ExternalData_2077</vt:lpstr>
      <vt:lpstr>Data!ExternalData_2078</vt:lpstr>
      <vt:lpstr>Data!ExternalData_2079</vt:lpstr>
      <vt:lpstr>RawData!ExternalData_208</vt:lpstr>
      <vt:lpstr>Data!ExternalData_2080</vt:lpstr>
      <vt:lpstr>Data!ExternalData_2081</vt:lpstr>
      <vt:lpstr>Data!ExternalData_2082</vt:lpstr>
      <vt:lpstr>Data!ExternalData_2083</vt:lpstr>
      <vt:lpstr>Data!ExternalData_2084</vt:lpstr>
      <vt:lpstr>Data!ExternalData_2085</vt:lpstr>
      <vt:lpstr>Data!ExternalData_2086</vt:lpstr>
      <vt:lpstr>Data!ExternalData_2087</vt:lpstr>
      <vt:lpstr>Data!ExternalData_2088</vt:lpstr>
      <vt:lpstr>Data!ExternalData_2089</vt:lpstr>
      <vt:lpstr>RawData!ExternalData_209</vt:lpstr>
      <vt:lpstr>Data!ExternalData_2090</vt:lpstr>
      <vt:lpstr>Data!ExternalData_2091</vt:lpstr>
      <vt:lpstr>Data!ExternalData_2092</vt:lpstr>
      <vt:lpstr>Data!ExternalData_2093</vt:lpstr>
      <vt:lpstr>Data!ExternalData_2094</vt:lpstr>
      <vt:lpstr>Data!ExternalData_2095</vt:lpstr>
      <vt:lpstr>Data!ExternalData_2096</vt:lpstr>
      <vt:lpstr>Data!ExternalData_2097</vt:lpstr>
      <vt:lpstr>Data!ExternalData_2098</vt:lpstr>
      <vt:lpstr>Data!ExternalData_2099</vt:lpstr>
      <vt:lpstr>RawData!ExternalData_210</vt:lpstr>
      <vt:lpstr>Data!ExternalData_2100</vt:lpstr>
      <vt:lpstr>Data!ExternalData_2101</vt:lpstr>
      <vt:lpstr>Data!ExternalData_2102</vt:lpstr>
      <vt:lpstr>Data!ExternalData_2103</vt:lpstr>
      <vt:lpstr>Data!ExternalData_2104</vt:lpstr>
      <vt:lpstr>Data!ExternalData_2105</vt:lpstr>
      <vt:lpstr>Data!ExternalData_2106</vt:lpstr>
      <vt:lpstr>Data!ExternalData_2107</vt:lpstr>
      <vt:lpstr>Data!ExternalData_2108</vt:lpstr>
      <vt:lpstr>Data!ExternalData_2109</vt:lpstr>
      <vt:lpstr>RawData!ExternalData_211</vt:lpstr>
      <vt:lpstr>Data!ExternalData_2110</vt:lpstr>
      <vt:lpstr>Data!ExternalData_2111</vt:lpstr>
      <vt:lpstr>Data!ExternalData_2112</vt:lpstr>
      <vt:lpstr>Data!ExternalData_2113</vt:lpstr>
      <vt:lpstr>Data!ExternalData_2114</vt:lpstr>
      <vt:lpstr>Data!ExternalData_2115</vt:lpstr>
      <vt:lpstr>Data!ExternalData_2116</vt:lpstr>
      <vt:lpstr>Data!ExternalData_2117</vt:lpstr>
      <vt:lpstr>Data!ExternalData_2118</vt:lpstr>
      <vt:lpstr>Data!ExternalData_2119</vt:lpstr>
      <vt:lpstr>RawData!ExternalData_212</vt:lpstr>
      <vt:lpstr>Data!ExternalData_2120</vt:lpstr>
      <vt:lpstr>Data!ExternalData_2121</vt:lpstr>
      <vt:lpstr>Data!ExternalData_2122</vt:lpstr>
      <vt:lpstr>Data!ExternalData_2123</vt:lpstr>
      <vt:lpstr>Data!ExternalData_2124</vt:lpstr>
      <vt:lpstr>Data!ExternalData_2125</vt:lpstr>
      <vt:lpstr>Data!ExternalData_2126</vt:lpstr>
      <vt:lpstr>Data!ExternalData_2127</vt:lpstr>
      <vt:lpstr>Data!ExternalData_2128</vt:lpstr>
      <vt:lpstr>Data!ExternalData_2129</vt:lpstr>
      <vt:lpstr>RawData!ExternalData_213</vt:lpstr>
      <vt:lpstr>Data!ExternalData_2130</vt:lpstr>
      <vt:lpstr>Data!ExternalData_2131</vt:lpstr>
      <vt:lpstr>Data!ExternalData_2132</vt:lpstr>
      <vt:lpstr>Data!ExternalData_2133</vt:lpstr>
      <vt:lpstr>Data!ExternalData_2134</vt:lpstr>
      <vt:lpstr>Data!ExternalData_2135</vt:lpstr>
      <vt:lpstr>Data!ExternalData_2136</vt:lpstr>
      <vt:lpstr>Data!ExternalData_2137</vt:lpstr>
      <vt:lpstr>Data!ExternalData_2138</vt:lpstr>
      <vt:lpstr>Data!ExternalData_2139</vt:lpstr>
      <vt:lpstr>RawData!ExternalData_214</vt:lpstr>
      <vt:lpstr>Data!ExternalData_2140</vt:lpstr>
      <vt:lpstr>Data!ExternalData_2141</vt:lpstr>
      <vt:lpstr>Data!ExternalData_2142</vt:lpstr>
      <vt:lpstr>Data!ExternalData_2143</vt:lpstr>
      <vt:lpstr>Data!ExternalData_2144</vt:lpstr>
      <vt:lpstr>Data!ExternalData_2145</vt:lpstr>
      <vt:lpstr>Data!ExternalData_2146</vt:lpstr>
      <vt:lpstr>Data!ExternalData_2147</vt:lpstr>
      <vt:lpstr>Data!ExternalData_2148</vt:lpstr>
      <vt:lpstr>Data!ExternalData_2149</vt:lpstr>
      <vt:lpstr>RawData!ExternalData_215</vt:lpstr>
      <vt:lpstr>Data!ExternalData_2150</vt:lpstr>
      <vt:lpstr>Data!ExternalData_2151</vt:lpstr>
      <vt:lpstr>Data!ExternalData_2152</vt:lpstr>
      <vt:lpstr>Data!ExternalData_2153</vt:lpstr>
      <vt:lpstr>Data!ExternalData_2154</vt:lpstr>
      <vt:lpstr>Data!ExternalData_2155</vt:lpstr>
      <vt:lpstr>Data!ExternalData_2156</vt:lpstr>
      <vt:lpstr>Data!ExternalData_2157</vt:lpstr>
      <vt:lpstr>Data!ExternalData_2158</vt:lpstr>
      <vt:lpstr>Data!ExternalData_2159</vt:lpstr>
      <vt:lpstr>RawData!ExternalData_216</vt:lpstr>
      <vt:lpstr>Data!ExternalData_2160</vt:lpstr>
      <vt:lpstr>Data!ExternalData_2161</vt:lpstr>
      <vt:lpstr>Data!ExternalData_2162</vt:lpstr>
      <vt:lpstr>Data!ExternalData_2163</vt:lpstr>
      <vt:lpstr>Data!ExternalData_2164</vt:lpstr>
      <vt:lpstr>Data!ExternalData_2165</vt:lpstr>
      <vt:lpstr>Data!ExternalData_2166</vt:lpstr>
      <vt:lpstr>Data!ExternalData_2167</vt:lpstr>
      <vt:lpstr>Data!ExternalData_2168</vt:lpstr>
      <vt:lpstr>Data!ExternalData_2169</vt:lpstr>
      <vt:lpstr>RawData!ExternalData_217</vt:lpstr>
      <vt:lpstr>Data!ExternalData_2170</vt:lpstr>
      <vt:lpstr>Data!ExternalData_2171</vt:lpstr>
      <vt:lpstr>Data!ExternalData_2172</vt:lpstr>
      <vt:lpstr>Data!ExternalData_2173</vt:lpstr>
      <vt:lpstr>Data!ExternalData_2174</vt:lpstr>
      <vt:lpstr>Data!ExternalData_2175</vt:lpstr>
      <vt:lpstr>Data!ExternalData_2176</vt:lpstr>
      <vt:lpstr>Data!ExternalData_2177</vt:lpstr>
      <vt:lpstr>Data!ExternalData_2178</vt:lpstr>
      <vt:lpstr>Data!ExternalData_2179</vt:lpstr>
      <vt:lpstr>RawData!ExternalData_218</vt:lpstr>
      <vt:lpstr>Data!ExternalData_2180</vt:lpstr>
      <vt:lpstr>Data!ExternalData_2181</vt:lpstr>
      <vt:lpstr>Data!ExternalData_2182</vt:lpstr>
      <vt:lpstr>Data!ExternalData_2183</vt:lpstr>
      <vt:lpstr>Data!ExternalData_2184</vt:lpstr>
      <vt:lpstr>Data!ExternalData_2185</vt:lpstr>
      <vt:lpstr>Data!ExternalData_2186</vt:lpstr>
      <vt:lpstr>Data!ExternalData_2187</vt:lpstr>
      <vt:lpstr>Data!ExternalData_2188</vt:lpstr>
      <vt:lpstr>Data!ExternalData_2189</vt:lpstr>
      <vt:lpstr>RawData!ExternalData_219</vt:lpstr>
      <vt:lpstr>Data!ExternalData_2190</vt:lpstr>
      <vt:lpstr>Data!ExternalData_2191</vt:lpstr>
      <vt:lpstr>Data!ExternalData_2192</vt:lpstr>
      <vt:lpstr>Data!ExternalData_2193</vt:lpstr>
      <vt:lpstr>Data!ExternalData_2194</vt:lpstr>
      <vt:lpstr>Data!ExternalData_2195</vt:lpstr>
      <vt:lpstr>Data!ExternalData_2196</vt:lpstr>
      <vt:lpstr>Data!ExternalData_2197</vt:lpstr>
      <vt:lpstr>Data!ExternalData_2198</vt:lpstr>
      <vt:lpstr>Data!ExternalData_2199</vt:lpstr>
      <vt:lpstr>RawData!ExternalData_220</vt:lpstr>
      <vt:lpstr>Data!ExternalData_2200</vt:lpstr>
      <vt:lpstr>Data!ExternalData_2201</vt:lpstr>
      <vt:lpstr>Data!ExternalData_2202</vt:lpstr>
      <vt:lpstr>Data!ExternalData_2203</vt:lpstr>
      <vt:lpstr>Data!ExternalData_2204</vt:lpstr>
      <vt:lpstr>Data!ExternalData_2205</vt:lpstr>
      <vt:lpstr>Data!ExternalData_2206</vt:lpstr>
      <vt:lpstr>Data!ExternalData_2207</vt:lpstr>
      <vt:lpstr>Data!ExternalData_2208</vt:lpstr>
      <vt:lpstr>Data!ExternalData_2209</vt:lpstr>
      <vt:lpstr>RawData!ExternalData_221</vt:lpstr>
      <vt:lpstr>Data!ExternalData_2210</vt:lpstr>
      <vt:lpstr>Data!ExternalData_2211</vt:lpstr>
      <vt:lpstr>Data!ExternalData_2212</vt:lpstr>
      <vt:lpstr>Data!ExternalData_2213</vt:lpstr>
      <vt:lpstr>Data!ExternalData_2214</vt:lpstr>
      <vt:lpstr>Data!ExternalData_2215</vt:lpstr>
      <vt:lpstr>Data!ExternalData_2216</vt:lpstr>
      <vt:lpstr>Data!ExternalData_2217</vt:lpstr>
      <vt:lpstr>Data!ExternalData_2218</vt:lpstr>
      <vt:lpstr>Data!ExternalData_2219</vt:lpstr>
      <vt:lpstr>RawData!ExternalData_222</vt:lpstr>
      <vt:lpstr>Data!ExternalData_2220</vt:lpstr>
      <vt:lpstr>Data!ExternalData_2221</vt:lpstr>
      <vt:lpstr>Data!ExternalData_2222</vt:lpstr>
      <vt:lpstr>Data!ExternalData_2223</vt:lpstr>
      <vt:lpstr>Data!ExternalData_2224</vt:lpstr>
      <vt:lpstr>Data!ExternalData_2225</vt:lpstr>
      <vt:lpstr>Data!ExternalData_2226</vt:lpstr>
      <vt:lpstr>Data!ExternalData_2227</vt:lpstr>
      <vt:lpstr>Data!ExternalData_2228</vt:lpstr>
      <vt:lpstr>Data!ExternalData_2229</vt:lpstr>
      <vt:lpstr>RawData!ExternalData_223</vt:lpstr>
      <vt:lpstr>Data!ExternalData_2230</vt:lpstr>
      <vt:lpstr>Data!ExternalData_2231</vt:lpstr>
      <vt:lpstr>Data!ExternalData_2232</vt:lpstr>
      <vt:lpstr>Data!ExternalData_2233</vt:lpstr>
      <vt:lpstr>Data!ExternalData_2234</vt:lpstr>
      <vt:lpstr>Data!ExternalData_2235</vt:lpstr>
      <vt:lpstr>Data!ExternalData_2236</vt:lpstr>
      <vt:lpstr>Data!ExternalData_2237</vt:lpstr>
      <vt:lpstr>Data!ExternalData_2238</vt:lpstr>
      <vt:lpstr>Data!ExternalData_2239</vt:lpstr>
      <vt:lpstr>RawData!ExternalData_224</vt:lpstr>
      <vt:lpstr>Data!ExternalData_2240</vt:lpstr>
      <vt:lpstr>Data!ExternalData_2241</vt:lpstr>
      <vt:lpstr>Data!ExternalData_2242</vt:lpstr>
      <vt:lpstr>Data!ExternalData_2243</vt:lpstr>
      <vt:lpstr>Data!ExternalData_2244</vt:lpstr>
      <vt:lpstr>Data!ExternalData_2245</vt:lpstr>
      <vt:lpstr>Data!ExternalData_2246</vt:lpstr>
      <vt:lpstr>Data!ExternalData_2247</vt:lpstr>
      <vt:lpstr>Data!ExternalData_2248</vt:lpstr>
      <vt:lpstr>Data!ExternalData_2249</vt:lpstr>
      <vt:lpstr>RawData!ExternalData_225</vt:lpstr>
      <vt:lpstr>Data!ExternalData_2250</vt:lpstr>
      <vt:lpstr>Data!ExternalData_2251</vt:lpstr>
      <vt:lpstr>Data!ExternalData_2252</vt:lpstr>
      <vt:lpstr>Data!ExternalData_2253</vt:lpstr>
      <vt:lpstr>Data!ExternalData_2254</vt:lpstr>
      <vt:lpstr>Data!ExternalData_2255</vt:lpstr>
      <vt:lpstr>Data!ExternalData_2256</vt:lpstr>
      <vt:lpstr>Data!ExternalData_2257</vt:lpstr>
      <vt:lpstr>Data!ExternalData_2258</vt:lpstr>
      <vt:lpstr>Data!ExternalData_2259</vt:lpstr>
      <vt:lpstr>RawData!ExternalData_226</vt:lpstr>
      <vt:lpstr>Data!ExternalData_2260</vt:lpstr>
      <vt:lpstr>Data!ExternalData_2261</vt:lpstr>
      <vt:lpstr>Data!ExternalData_2262</vt:lpstr>
      <vt:lpstr>Data!ExternalData_2263</vt:lpstr>
      <vt:lpstr>Data!ExternalData_2264</vt:lpstr>
      <vt:lpstr>Data!ExternalData_2265</vt:lpstr>
      <vt:lpstr>Data!ExternalData_2266</vt:lpstr>
      <vt:lpstr>Data!ExternalData_2267</vt:lpstr>
      <vt:lpstr>Data!ExternalData_2268</vt:lpstr>
      <vt:lpstr>Data!ExternalData_2269</vt:lpstr>
      <vt:lpstr>RawData!ExternalData_227</vt:lpstr>
      <vt:lpstr>Data!ExternalData_2270</vt:lpstr>
      <vt:lpstr>Data!ExternalData_2271</vt:lpstr>
      <vt:lpstr>Data!ExternalData_2272</vt:lpstr>
      <vt:lpstr>Data!ExternalData_2273</vt:lpstr>
      <vt:lpstr>Data!ExternalData_2274</vt:lpstr>
      <vt:lpstr>Data!ExternalData_2275</vt:lpstr>
      <vt:lpstr>Data!ExternalData_2276</vt:lpstr>
      <vt:lpstr>Data!ExternalData_2277</vt:lpstr>
      <vt:lpstr>Data!ExternalData_2278</vt:lpstr>
      <vt:lpstr>Data!ExternalData_2279</vt:lpstr>
      <vt:lpstr>RawData!ExternalData_228</vt:lpstr>
      <vt:lpstr>Data!ExternalData_2280</vt:lpstr>
      <vt:lpstr>Data!ExternalData_2281</vt:lpstr>
      <vt:lpstr>Data!ExternalData_2282</vt:lpstr>
      <vt:lpstr>Data!ExternalData_2283</vt:lpstr>
      <vt:lpstr>Data!ExternalData_2284</vt:lpstr>
      <vt:lpstr>Data!ExternalData_2285</vt:lpstr>
      <vt:lpstr>Data!ExternalData_2286</vt:lpstr>
      <vt:lpstr>Data!ExternalData_2287</vt:lpstr>
      <vt:lpstr>Data!ExternalData_2288</vt:lpstr>
      <vt:lpstr>Data!ExternalData_2289</vt:lpstr>
      <vt:lpstr>RawData!ExternalData_229</vt:lpstr>
      <vt:lpstr>Data!ExternalData_2290</vt:lpstr>
      <vt:lpstr>Data!ExternalData_2291</vt:lpstr>
      <vt:lpstr>Data!ExternalData_2292</vt:lpstr>
      <vt:lpstr>Data!ExternalData_2293</vt:lpstr>
      <vt:lpstr>Data!ExternalData_2294</vt:lpstr>
      <vt:lpstr>Data!ExternalData_2295</vt:lpstr>
      <vt:lpstr>Data!ExternalData_2296</vt:lpstr>
      <vt:lpstr>Data!ExternalData_2297</vt:lpstr>
      <vt:lpstr>Data!ExternalData_2298</vt:lpstr>
      <vt:lpstr>Data!ExternalData_2299</vt:lpstr>
      <vt:lpstr>RawData!ExternalData_230</vt:lpstr>
      <vt:lpstr>Data!ExternalData_2300</vt:lpstr>
      <vt:lpstr>Data!ExternalData_2301</vt:lpstr>
      <vt:lpstr>Data!ExternalData_2302</vt:lpstr>
      <vt:lpstr>Data!ExternalData_2303</vt:lpstr>
      <vt:lpstr>Data!ExternalData_2304</vt:lpstr>
      <vt:lpstr>Data!ExternalData_2305</vt:lpstr>
      <vt:lpstr>Data!ExternalData_2306</vt:lpstr>
      <vt:lpstr>Data!ExternalData_2307</vt:lpstr>
      <vt:lpstr>Data!ExternalData_2308</vt:lpstr>
      <vt:lpstr>Data!ExternalData_2309</vt:lpstr>
      <vt:lpstr>RawData!ExternalData_231</vt:lpstr>
      <vt:lpstr>Data!ExternalData_2310</vt:lpstr>
      <vt:lpstr>Data!ExternalData_2311</vt:lpstr>
      <vt:lpstr>Data!ExternalData_2312</vt:lpstr>
      <vt:lpstr>Data!ExternalData_2313</vt:lpstr>
      <vt:lpstr>Data!ExternalData_2314</vt:lpstr>
      <vt:lpstr>Data!ExternalData_2315</vt:lpstr>
      <vt:lpstr>Data!ExternalData_2316</vt:lpstr>
      <vt:lpstr>Data!ExternalData_2317</vt:lpstr>
      <vt:lpstr>Data!ExternalData_2318</vt:lpstr>
      <vt:lpstr>Data!ExternalData_2319</vt:lpstr>
      <vt:lpstr>RawData!ExternalData_232</vt:lpstr>
      <vt:lpstr>Data!ExternalData_2320</vt:lpstr>
      <vt:lpstr>Data!ExternalData_2321</vt:lpstr>
      <vt:lpstr>Data!ExternalData_2322</vt:lpstr>
      <vt:lpstr>Data!ExternalData_2323</vt:lpstr>
      <vt:lpstr>Data!ExternalData_2324</vt:lpstr>
      <vt:lpstr>Data!ExternalData_2325</vt:lpstr>
      <vt:lpstr>Data!ExternalData_2326</vt:lpstr>
      <vt:lpstr>Data!ExternalData_2327</vt:lpstr>
      <vt:lpstr>Data!ExternalData_2328</vt:lpstr>
      <vt:lpstr>Data!ExternalData_2329</vt:lpstr>
      <vt:lpstr>RawData!ExternalData_233</vt:lpstr>
      <vt:lpstr>Data!ExternalData_2330</vt:lpstr>
      <vt:lpstr>Data!ExternalData_2331</vt:lpstr>
      <vt:lpstr>Data!ExternalData_2332</vt:lpstr>
      <vt:lpstr>Data!ExternalData_2333</vt:lpstr>
      <vt:lpstr>Data!ExternalData_2334</vt:lpstr>
      <vt:lpstr>Data!ExternalData_2335</vt:lpstr>
      <vt:lpstr>Data!ExternalData_2336</vt:lpstr>
      <vt:lpstr>Data!ExternalData_2337</vt:lpstr>
      <vt:lpstr>Data!ExternalData_2338</vt:lpstr>
      <vt:lpstr>Data!ExternalData_2339</vt:lpstr>
      <vt:lpstr>RawData!ExternalData_234</vt:lpstr>
      <vt:lpstr>Data!ExternalData_2340</vt:lpstr>
      <vt:lpstr>Data!ExternalData_2341</vt:lpstr>
      <vt:lpstr>Data!ExternalData_2342</vt:lpstr>
      <vt:lpstr>Data!ExternalData_2343</vt:lpstr>
      <vt:lpstr>Data!ExternalData_2344</vt:lpstr>
      <vt:lpstr>Data!ExternalData_2345</vt:lpstr>
      <vt:lpstr>Data!ExternalData_2346</vt:lpstr>
      <vt:lpstr>Data!ExternalData_2347</vt:lpstr>
      <vt:lpstr>Data!ExternalData_2348</vt:lpstr>
      <vt:lpstr>Data!ExternalData_2349</vt:lpstr>
      <vt:lpstr>RawData!ExternalData_235</vt:lpstr>
      <vt:lpstr>Data!ExternalData_2350</vt:lpstr>
      <vt:lpstr>Data!ExternalData_2351</vt:lpstr>
      <vt:lpstr>Data!ExternalData_2352</vt:lpstr>
      <vt:lpstr>Data!ExternalData_2353</vt:lpstr>
      <vt:lpstr>Data!ExternalData_2354</vt:lpstr>
      <vt:lpstr>Data!ExternalData_2355</vt:lpstr>
      <vt:lpstr>Data!ExternalData_2356</vt:lpstr>
      <vt:lpstr>Data!ExternalData_2357</vt:lpstr>
      <vt:lpstr>Data!ExternalData_2358</vt:lpstr>
      <vt:lpstr>Data!ExternalData_2359</vt:lpstr>
      <vt:lpstr>RawData!ExternalData_236</vt:lpstr>
      <vt:lpstr>Data!ExternalData_2360</vt:lpstr>
      <vt:lpstr>Data!ExternalData_2361</vt:lpstr>
      <vt:lpstr>Data!ExternalData_2362</vt:lpstr>
      <vt:lpstr>Data!ExternalData_2363</vt:lpstr>
      <vt:lpstr>Data!ExternalData_2364</vt:lpstr>
      <vt:lpstr>Data!ExternalData_2365</vt:lpstr>
      <vt:lpstr>Data!ExternalData_2366</vt:lpstr>
      <vt:lpstr>Data!ExternalData_2367</vt:lpstr>
      <vt:lpstr>Data!ExternalData_2368</vt:lpstr>
      <vt:lpstr>Data!ExternalData_2369</vt:lpstr>
      <vt:lpstr>RawData!ExternalData_237</vt:lpstr>
      <vt:lpstr>Data!ExternalData_2370</vt:lpstr>
      <vt:lpstr>Data!ExternalData_2371</vt:lpstr>
      <vt:lpstr>Data!ExternalData_2372</vt:lpstr>
      <vt:lpstr>Data!ExternalData_2373</vt:lpstr>
      <vt:lpstr>Data!ExternalData_2374</vt:lpstr>
      <vt:lpstr>Data!ExternalData_2375</vt:lpstr>
      <vt:lpstr>Data!ExternalData_2376</vt:lpstr>
      <vt:lpstr>Data!ExternalData_2377</vt:lpstr>
      <vt:lpstr>Data!ExternalData_2378</vt:lpstr>
      <vt:lpstr>Data!ExternalData_2379</vt:lpstr>
      <vt:lpstr>RawData!ExternalData_238</vt:lpstr>
      <vt:lpstr>Data!ExternalData_2380</vt:lpstr>
      <vt:lpstr>Data!ExternalData_2381</vt:lpstr>
      <vt:lpstr>Data!ExternalData_2382</vt:lpstr>
      <vt:lpstr>Data!ExternalData_2383</vt:lpstr>
      <vt:lpstr>Data!ExternalData_2384</vt:lpstr>
      <vt:lpstr>Data!ExternalData_2385</vt:lpstr>
      <vt:lpstr>Data!ExternalData_2386</vt:lpstr>
      <vt:lpstr>Data!ExternalData_2387</vt:lpstr>
      <vt:lpstr>Data!ExternalData_2388</vt:lpstr>
      <vt:lpstr>Data!ExternalData_2389</vt:lpstr>
      <vt:lpstr>RawData!ExternalData_239</vt:lpstr>
      <vt:lpstr>Data!ExternalData_2390</vt:lpstr>
      <vt:lpstr>Data!ExternalData_2391</vt:lpstr>
      <vt:lpstr>Data!ExternalData_2392</vt:lpstr>
      <vt:lpstr>Data!ExternalData_2393</vt:lpstr>
      <vt:lpstr>Data!ExternalData_2394</vt:lpstr>
      <vt:lpstr>Data!ExternalData_2395</vt:lpstr>
      <vt:lpstr>Data!ExternalData_2396</vt:lpstr>
      <vt:lpstr>Data!ExternalData_2397</vt:lpstr>
      <vt:lpstr>Data!ExternalData_2398</vt:lpstr>
      <vt:lpstr>Data!ExternalData_2399</vt:lpstr>
      <vt:lpstr>RawData!ExternalData_240</vt:lpstr>
      <vt:lpstr>Data!ExternalData_2400</vt:lpstr>
      <vt:lpstr>Data!ExternalData_2401</vt:lpstr>
      <vt:lpstr>Data!ExternalData_2402</vt:lpstr>
      <vt:lpstr>Data!ExternalData_2403</vt:lpstr>
      <vt:lpstr>Data!ExternalData_2404</vt:lpstr>
      <vt:lpstr>Data!ExternalData_2405</vt:lpstr>
      <vt:lpstr>Data!ExternalData_2406</vt:lpstr>
      <vt:lpstr>Data!ExternalData_2407</vt:lpstr>
      <vt:lpstr>Data!ExternalData_2408</vt:lpstr>
      <vt:lpstr>Data!ExternalData_2409</vt:lpstr>
      <vt:lpstr>RawData!ExternalData_241</vt:lpstr>
      <vt:lpstr>Data!ExternalData_2410</vt:lpstr>
      <vt:lpstr>Data!ExternalData_2411</vt:lpstr>
      <vt:lpstr>Data!ExternalData_2412</vt:lpstr>
      <vt:lpstr>Data!ExternalData_2413</vt:lpstr>
      <vt:lpstr>Data!ExternalData_2414</vt:lpstr>
      <vt:lpstr>Data!ExternalData_2415</vt:lpstr>
      <vt:lpstr>Data!ExternalData_2416</vt:lpstr>
      <vt:lpstr>Data!ExternalData_2417</vt:lpstr>
      <vt:lpstr>Data!ExternalData_2418</vt:lpstr>
      <vt:lpstr>Data!ExternalData_2419</vt:lpstr>
      <vt:lpstr>RawData!ExternalData_242</vt:lpstr>
      <vt:lpstr>Data!ExternalData_2420</vt:lpstr>
      <vt:lpstr>Data!ExternalData_2421</vt:lpstr>
      <vt:lpstr>Data!ExternalData_2422</vt:lpstr>
      <vt:lpstr>Data!ExternalData_2423</vt:lpstr>
      <vt:lpstr>Data!ExternalData_2424</vt:lpstr>
      <vt:lpstr>Data!ExternalData_2425</vt:lpstr>
      <vt:lpstr>Data!ExternalData_2426</vt:lpstr>
      <vt:lpstr>Data!ExternalData_2427</vt:lpstr>
      <vt:lpstr>Data!ExternalData_2428</vt:lpstr>
      <vt:lpstr>Data!ExternalData_2429</vt:lpstr>
      <vt:lpstr>RawData!ExternalData_243</vt:lpstr>
      <vt:lpstr>Data!ExternalData_2430</vt:lpstr>
      <vt:lpstr>Data!ExternalData_2431</vt:lpstr>
      <vt:lpstr>Data!ExternalData_2432</vt:lpstr>
      <vt:lpstr>Data!ExternalData_2433</vt:lpstr>
      <vt:lpstr>Data!ExternalData_2434</vt:lpstr>
      <vt:lpstr>Data!ExternalData_2435</vt:lpstr>
      <vt:lpstr>Data!ExternalData_2436</vt:lpstr>
      <vt:lpstr>Data!ExternalData_2437</vt:lpstr>
      <vt:lpstr>Data!ExternalData_2438</vt:lpstr>
      <vt:lpstr>Data!ExternalData_2439</vt:lpstr>
      <vt:lpstr>RawData!ExternalData_244</vt:lpstr>
      <vt:lpstr>Data!ExternalData_2440</vt:lpstr>
      <vt:lpstr>Data!ExternalData_2441</vt:lpstr>
      <vt:lpstr>Data!ExternalData_2442</vt:lpstr>
      <vt:lpstr>Data!ExternalData_2443</vt:lpstr>
      <vt:lpstr>Data!ExternalData_2444</vt:lpstr>
      <vt:lpstr>Data!ExternalData_2445</vt:lpstr>
      <vt:lpstr>Data!ExternalData_2446</vt:lpstr>
      <vt:lpstr>Data!ExternalData_2447</vt:lpstr>
      <vt:lpstr>Data!ExternalData_2448</vt:lpstr>
      <vt:lpstr>Data!ExternalData_2449</vt:lpstr>
      <vt:lpstr>RawData!ExternalData_245</vt:lpstr>
      <vt:lpstr>Data!ExternalData_2450</vt:lpstr>
      <vt:lpstr>Data!ExternalData_2451</vt:lpstr>
      <vt:lpstr>Data!ExternalData_2452</vt:lpstr>
      <vt:lpstr>Data!ExternalData_2453</vt:lpstr>
      <vt:lpstr>Data!ExternalData_2454</vt:lpstr>
      <vt:lpstr>Data!ExternalData_2455</vt:lpstr>
      <vt:lpstr>Data!ExternalData_2456</vt:lpstr>
      <vt:lpstr>Data!ExternalData_2457</vt:lpstr>
      <vt:lpstr>Data!ExternalData_2458</vt:lpstr>
      <vt:lpstr>Data!ExternalData_2459</vt:lpstr>
      <vt:lpstr>RawData!ExternalData_246</vt:lpstr>
      <vt:lpstr>Data!ExternalData_2460</vt:lpstr>
      <vt:lpstr>Data!ExternalData_2461</vt:lpstr>
      <vt:lpstr>Data!ExternalData_2462</vt:lpstr>
      <vt:lpstr>Data!ExternalData_2463</vt:lpstr>
      <vt:lpstr>Data!ExternalData_2464</vt:lpstr>
      <vt:lpstr>Data!ExternalData_2465</vt:lpstr>
      <vt:lpstr>Data!ExternalData_2466</vt:lpstr>
      <vt:lpstr>Data!ExternalData_2467</vt:lpstr>
      <vt:lpstr>Data!ExternalData_2468</vt:lpstr>
      <vt:lpstr>Data!ExternalData_2469</vt:lpstr>
      <vt:lpstr>RawData!ExternalData_247</vt:lpstr>
      <vt:lpstr>Data!ExternalData_2470</vt:lpstr>
      <vt:lpstr>Data!ExternalData_2471</vt:lpstr>
      <vt:lpstr>Data!ExternalData_2472</vt:lpstr>
      <vt:lpstr>Data!ExternalData_2473</vt:lpstr>
      <vt:lpstr>Data!ExternalData_2474</vt:lpstr>
      <vt:lpstr>Data!ExternalData_2475</vt:lpstr>
      <vt:lpstr>Data!ExternalData_2476</vt:lpstr>
      <vt:lpstr>Data!ExternalData_2477</vt:lpstr>
      <vt:lpstr>Data!ExternalData_2478</vt:lpstr>
      <vt:lpstr>Data!ExternalData_2479</vt:lpstr>
      <vt:lpstr>RawData!ExternalData_248</vt:lpstr>
      <vt:lpstr>Data!ExternalData_2480</vt:lpstr>
      <vt:lpstr>Data!ExternalData_2481</vt:lpstr>
      <vt:lpstr>Data!ExternalData_2482</vt:lpstr>
      <vt:lpstr>Data!ExternalData_2483</vt:lpstr>
      <vt:lpstr>Data!ExternalData_2484</vt:lpstr>
      <vt:lpstr>Data!ExternalData_2485</vt:lpstr>
      <vt:lpstr>Data!ExternalData_2486</vt:lpstr>
      <vt:lpstr>Data!ExternalData_2487</vt:lpstr>
      <vt:lpstr>Data!ExternalData_2488</vt:lpstr>
      <vt:lpstr>Data!ExternalData_2489</vt:lpstr>
      <vt:lpstr>RawData!ExternalData_249</vt:lpstr>
      <vt:lpstr>Data!ExternalData_2490</vt:lpstr>
      <vt:lpstr>Data!ExternalData_2491</vt:lpstr>
      <vt:lpstr>Data!ExternalData_2492</vt:lpstr>
      <vt:lpstr>Data!ExternalData_2493</vt:lpstr>
      <vt:lpstr>Data!ExternalData_2494</vt:lpstr>
      <vt:lpstr>Data!ExternalData_2495</vt:lpstr>
      <vt:lpstr>Data!ExternalData_2496</vt:lpstr>
      <vt:lpstr>Data!ExternalData_2497</vt:lpstr>
      <vt:lpstr>Data!ExternalData_2498</vt:lpstr>
      <vt:lpstr>Data!ExternalData_2499</vt:lpstr>
      <vt:lpstr>RawData!ExternalData_250</vt:lpstr>
      <vt:lpstr>Data!ExternalData_2500</vt:lpstr>
      <vt:lpstr>Data!ExternalData_2501</vt:lpstr>
      <vt:lpstr>Data!ExternalData_2502</vt:lpstr>
      <vt:lpstr>Data!ExternalData_2503</vt:lpstr>
      <vt:lpstr>Data!ExternalData_2504</vt:lpstr>
      <vt:lpstr>Data!ExternalData_2505</vt:lpstr>
      <vt:lpstr>Data!ExternalData_2506</vt:lpstr>
      <vt:lpstr>Data!ExternalData_2507</vt:lpstr>
      <vt:lpstr>Data!ExternalData_2508</vt:lpstr>
      <vt:lpstr>Data!ExternalData_2509</vt:lpstr>
      <vt:lpstr>RawData!ExternalData_251</vt:lpstr>
      <vt:lpstr>Data!ExternalData_2510</vt:lpstr>
      <vt:lpstr>Data!ExternalData_2511</vt:lpstr>
      <vt:lpstr>Data!ExternalData_2512</vt:lpstr>
      <vt:lpstr>Data!ExternalData_2513</vt:lpstr>
      <vt:lpstr>Data!ExternalData_2514</vt:lpstr>
      <vt:lpstr>Data!ExternalData_2515</vt:lpstr>
      <vt:lpstr>Data!ExternalData_2516</vt:lpstr>
      <vt:lpstr>Data!ExternalData_2517</vt:lpstr>
      <vt:lpstr>Data!ExternalData_2518</vt:lpstr>
      <vt:lpstr>Data!ExternalData_2519</vt:lpstr>
      <vt:lpstr>RawData!ExternalData_252</vt:lpstr>
      <vt:lpstr>Data!ExternalData_2520</vt:lpstr>
      <vt:lpstr>Data!ExternalData_2521</vt:lpstr>
      <vt:lpstr>Data!ExternalData_2522</vt:lpstr>
      <vt:lpstr>Data!ExternalData_2523</vt:lpstr>
      <vt:lpstr>Data!ExternalData_2524</vt:lpstr>
      <vt:lpstr>Data!ExternalData_2525</vt:lpstr>
      <vt:lpstr>Data!ExternalData_2526</vt:lpstr>
      <vt:lpstr>Data!ExternalData_2527</vt:lpstr>
      <vt:lpstr>Data!ExternalData_2528</vt:lpstr>
      <vt:lpstr>Data!ExternalData_2529</vt:lpstr>
      <vt:lpstr>RawData!ExternalData_253</vt:lpstr>
      <vt:lpstr>Data!ExternalData_2530</vt:lpstr>
      <vt:lpstr>Data!ExternalData_2531</vt:lpstr>
      <vt:lpstr>Data!ExternalData_2532</vt:lpstr>
      <vt:lpstr>Data!ExternalData_2533</vt:lpstr>
      <vt:lpstr>Data!ExternalData_2534</vt:lpstr>
      <vt:lpstr>Data!ExternalData_2535</vt:lpstr>
      <vt:lpstr>Data!ExternalData_2536</vt:lpstr>
      <vt:lpstr>Data!ExternalData_2537</vt:lpstr>
      <vt:lpstr>Data!ExternalData_2538</vt:lpstr>
      <vt:lpstr>Data!ExternalData_2539</vt:lpstr>
      <vt:lpstr>RawData!ExternalData_254</vt:lpstr>
      <vt:lpstr>Data!ExternalData_2540</vt:lpstr>
      <vt:lpstr>Data!ExternalData_2541</vt:lpstr>
      <vt:lpstr>Data!ExternalData_2542</vt:lpstr>
      <vt:lpstr>Data!ExternalData_2543</vt:lpstr>
      <vt:lpstr>Data!ExternalData_2544</vt:lpstr>
      <vt:lpstr>Data!ExternalData_2545</vt:lpstr>
      <vt:lpstr>Data!ExternalData_2546</vt:lpstr>
      <vt:lpstr>Data!ExternalData_2547</vt:lpstr>
      <vt:lpstr>Data!ExternalData_2548</vt:lpstr>
      <vt:lpstr>Data!ExternalData_2549</vt:lpstr>
      <vt:lpstr>RawData!ExternalData_255</vt:lpstr>
      <vt:lpstr>Data!ExternalData_2550</vt:lpstr>
      <vt:lpstr>Data!ExternalData_2551</vt:lpstr>
      <vt:lpstr>Data!ExternalData_2552</vt:lpstr>
      <vt:lpstr>Data!ExternalData_2553</vt:lpstr>
      <vt:lpstr>Data!ExternalData_2554</vt:lpstr>
      <vt:lpstr>Data!ExternalData_2555</vt:lpstr>
      <vt:lpstr>Data!ExternalData_2556</vt:lpstr>
      <vt:lpstr>Data!ExternalData_2557</vt:lpstr>
      <vt:lpstr>Data!ExternalData_2558</vt:lpstr>
      <vt:lpstr>Data!ExternalData_2559</vt:lpstr>
      <vt:lpstr>RawData!ExternalData_256</vt:lpstr>
      <vt:lpstr>Data!ExternalData_2560</vt:lpstr>
      <vt:lpstr>Data!ExternalData_2561</vt:lpstr>
      <vt:lpstr>Data!ExternalData_2562</vt:lpstr>
      <vt:lpstr>Data!ExternalData_2563</vt:lpstr>
      <vt:lpstr>Data!ExternalData_2564</vt:lpstr>
      <vt:lpstr>Data!ExternalData_2565</vt:lpstr>
      <vt:lpstr>Data!ExternalData_2566</vt:lpstr>
      <vt:lpstr>Data!ExternalData_2567</vt:lpstr>
      <vt:lpstr>Data!ExternalData_2568</vt:lpstr>
      <vt:lpstr>Data!ExternalData_2569</vt:lpstr>
      <vt:lpstr>RawData!ExternalData_257</vt:lpstr>
      <vt:lpstr>Data!ExternalData_2570</vt:lpstr>
      <vt:lpstr>Data!ExternalData_2571</vt:lpstr>
      <vt:lpstr>Data!ExternalData_2572</vt:lpstr>
      <vt:lpstr>Data!ExternalData_2573</vt:lpstr>
      <vt:lpstr>Data!ExternalData_2574</vt:lpstr>
      <vt:lpstr>Data!ExternalData_2575</vt:lpstr>
      <vt:lpstr>Data!ExternalData_2576</vt:lpstr>
      <vt:lpstr>Data!ExternalData_2577</vt:lpstr>
      <vt:lpstr>Data!ExternalData_2578</vt:lpstr>
      <vt:lpstr>Data!ExternalData_2579</vt:lpstr>
      <vt:lpstr>RawData!ExternalData_258</vt:lpstr>
      <vt:lpstr>Data!ExternalData_2580</vt:lpstr>
      <vt:lpstr>Data!ExternalData_2581</vt:lpstr>
      <vt:lpstr>Data!ExternalData_2582</vt:lpstr>
      <vt:lpstr>Data!ExternalData_2583</vt:lpstr>
      <vt:lpstr>Data!ExternalData_2584</vt:lpstr>
      <vt:lpstr>Data!ExternalData_2585</vt:lpstr>
      <vt:lpstr>Data!ExternalData_2586</vt:lpstr>
      <vt:lpstr>Data!ExternalData_2587</vt:lpstr>
      <vt:lpstr>Data!ExternalData_2588</vt:lpstr>
      <vt:lpstr>Data!ExternalData_2589</vt:lpstr>
      <vt:lpstr>RawData!ExternalData_259</vt:lpstr>
      <vt:lpstr>Data!ExternalData_2590</vt:lpstr>
      <vt:lpstr>Data!ExternalData_2591</vt:lpstr>
      <vt:lpstr>Data!ExternalData_2592</vt:lpstr>
      <vt:lpstr>Data!ExternalData_2593</vt:lpstr>
      <vt:lpstr>Data!ExternalData_2594</vt:lpstr>
      <vt:lpstr>Data!ExternalData_2595</vt:lpstr>
      <vt:lpstr>Data!ExternalData_2596</vt:lpstr>
      <vt:lpstr>Data!ExternalData_2597</vt:lpstr>
      <vt:lpstr>Data!ExternalData_2598</vt:lpstr>
      <vt:lpstr>Data!ExternalData_2599</vt:lpstr>
      <vt:lpstr>RawData!ExternalData_260</vt:lpstr>
      <vt:lpstr>Data!ExternalData_2600</vt:lpstr>
      <vt:lpstr>Data!ExternalData_2601</vt:lpstr>
      <vt:lpstr>Data!ExternalData_2602</vt:lpstr>
      <vt:lpstr>Data!ExternalData_2603</vt:lpstr>
      <vt:lpstr>Data!ExternalData_2604</vt:lpstr>
      <vt:lpstr>Data!ExternalData_2605</vt:lpstr>
      <vt:lpstr>Data!ExternalData_2606</vt:lpstr>
      <vt:lpstr>Data!ExternalData_2607</vt:lpstr>
      <vt:lpstr>Data!ExternalData_2608</vt:lpstr>
      <vt:lpstr>Data!ExternalData_2609</vt:lpstr>
      <vt:lpstr>RawData!ExternalData_261</vt:lpstr>
      <vt:lpstr>Data!ExternalData_2610</vt:lpstr>
      <vt:lpstr>Data!ExternalData_2611</vt:lpstr>
      <vt:lpstr>Data!ExternalData_2612</vt:lpstr>
      <vt:lpstr>Data!ExternalData_2613</vt:lpstr>
      <vt:lpstr>Data!ExternalData_2614</vt:lpstr>
      <vt:lpstr>Data!ExternalData_2615</vt:lpstr>
      <vt:lpstr>Data!ExternalData_2616</vt:lpstr>
      <vt:lpstr>Data!ExternalData_2617</vt:lpstr>
      <vt:lpstr>Data!ExternalData_2618</vt:lpstr>
      <vt:lpstr>Data!ExternalData_2619</vt:lpstr>
      <vt:lpstr>RawData!ExternalData_262</vt:lpstr>
      <vt:lpstr>Data!ExternalData_2620</vt:lpstr>
      <vt:lpstr>Data!ExternalData_2621</vt:lpstr>
      <vt:lpstr>Data!ExternalData_2622</vt:lpstr>
      <vt:lpstr>Data!ExternalData_2623</vt:lpstr>
      <vt:lpstr>Data!ExternalData_2624</vt:lpstr>
      <vt:lpstr>Data!ExternalData_2625</vt:lpstr>
      <vt:lpstr>Data!ExternalData_2626</vt:lpstr>
      <vt:lpstr>Data!ExternalData_2627</vt:lpstr>
      <vt:lpstr>Data!ExternalData_2628</vt:lpstr>
      <vt:lpstr>Data!ExternalData_2629</vt:lpstr>
      <vt:lpstr>RawData!ExternalData_263</vt:lpstr>
      <vt:lpstr>Data!ExternalData_2630</vt:lpstr>
      <vt:lpstr>Data!ExternalData_2631</vt:lpstr>
      <vt:lpstr>Data!ExternalData_2632</vt:lpstr>
      <vt:lpstr>Data!ExternalData_2633</vt:lpstr>
      <vt:lpstr>Data!ExternalData_2634</vt:lpstr>
      <vt:lpstr>Data!ExternalData_2635</vt:lpstr>
      <vt:lpstr>Data!ExternalData_2636</vt:lpstr>
      <vt:lpstr>Data!ExternalData_2637</vt:lpstr>
      <vt:lpstr>Data!ExternalData_2638</vt:lpstr>
      <vt:lpstr>Data!ExternalData_2639</vt:lpstr>
      <vt:lpstr>RawData!ExternalData_264</vt:lpstr>
      <vt:lpstr>Data!ExternalData_2640</vt:lpstr>
      <vt:lpstr>Data!ExternalData_2641</vt:lpstr>
      <vt:lpstr>Data!ExternalData_2642</vt:lpstr>
      <vt:lpstr>Data!ExternalData_2643</vt:lpstr>
      <vt:lpstr>Data!ExternalData_2644</vt:lpstr>
      <vt:lpstr>Data!ExternalData_2645</vt:lpstr>
      <vt:lpstr>Data!ExternalData_2646</vt:lpstr>
      <vt:lpstr>Data!ExternalData_2647</vt:lpstr>
      <vt:lpstr>Data!ExternalData_2648</vt:lpstr>
      <vt:lpstr>Data!ExternalData_2649</vt:lpstr>
      <vt:lpstr>RawData!ExternalData_265</vt:lpstr>
      <vt:lpstr>Data!ExternalData_2650</vt:lpstr>
      <vt:lpstr>Data!ExternalData_2651</vt:lpstr>
      <vt:lpstr>Data!ExternalData_2652</vt:lpstr>
      <vt:lpstr>Data!ExternalData_2653</vt:lpstr>
      <vt:lpstr>Data!ExternalData_2654</vt:lpstr>
      <vt:lpstr>Data!ExternalData_2655</vt:lpstr>
      <vt:lpstr>Data!ExternalData_2656</vt:lpstr>
      <vt:lpstr>Data!ExternalData_2657</vt:lpstr>
      <vt:lpstr>Data!ExternalData_2658</vt:lpstr>
      <vt:lpstr>Data!ExternalData_2659</vt:lpstr>
      <vt:lpstr>RawData!ExternalData_266</vt:lpstr>
      <vt:lpstr>Data!ExternalData_2660</vt:lpstr>
      <vt:lpstr>Data!ExternalData_2661</vt:lpstr>
      <vt:lpstr>Data!ExternalData_2662</vt:lpstr>
      <vt:lpstr>Data!ExternalData_2663</vt:lpstr>
      <vt:lpstr>Data!ExternalData_2664</vt:lpstr>
      <vt:lpstr>Data!ExternalData_2665</vt:lpstr>
      <vt:lpstr>Data!ExternalData_2666</vt:lpstr>
      <vt:lpstr>Data!ExternalData_2667</vt:lpstr>
      <vt:lpstr>Data!ExternalData_2668</vt:lpstr>
      <vt:lpstr>Data!ExternalData_2669</vt:lpstr>
      <vt:lpstr>RawData!ExternalData_267</vt:lpstr>
      <vt:lpstr>Data!ExternalData_2670</vt:lpstr>
      <vt:lpstr>Data!ExternalData_2671</vt:lpstr>
      <vt:lpstr>Data!ExternalData_2672</vt:lpstr>
      <vt:lpstr>Data!ExternalData_2673</vt:lpstr>
      <vt:lpstr>Data!ExternalData_2674</vt:lpstr>
      <vt:lpstr>Data!ExternalData_2675</vt:lpstr>
      <vt:lpstr>Data!ExternalData_2676</vt:lpstr>
      <vt:lpstr>Data!ExternalData_2677</vt:lpstr>
      <vt:lpstr>Data!ExternalData_2678</vt:lpstr>
      <vt:lpstr>Data!ExternalData_2679</vt:lpstr>
      <vt:lpstr>RawData!ExternalData_268</vt:lpstr>
      <vt:lpstr>Data!ExternalData_2680</vt:lpstr>
      <vt:lpstr>Data!ExternalData_2681</vt:lpstr>
      <vt:lpstr>Data!ExternalData_2682</vt:lpstr>
      <vt:lpstr>Data!ExternalData_2683</vt:lpstr>
      <vt:lpstr>Data!ExternalData_2684</vt:lpstr>
      <vt:lpstr>Data!ExternalData_2685</vt:lpstr>
      <vt:lpstr>Data!ExternalData_2686</vt:lpstr>
      <vt:lpstr>Data!ExternalData_2687</vt:lpstr>
      <vt:lpstr>Data!ExternalData_2688</vt:lpstr>
      <vt:lpstr>Data!ExternalData_2689</vt:lpstr>
      <vt:lpstr>RawData!ExternalData_269</vt:lpstr>
      <vt:lpstr>Data!ExternalData_2690</vt:lpstr>
      <vt:lpstr>Data!ExternalData_2691</vt:lpstr>
      <vt:lpstr>Data!ExternalData_2692</vt:lpstr>
      <vt:lpstr>Data!ExternalData_2693</vt:lpstr>
      <vt:lpstr>Data!ExternalData_2694</vt:lpstr>
      <vt:lpstr>Data!ExternalData_2695</vt:lpstr>
      <vt:lpstr>Data!ExternalData_2696</vt:lpstr>
      <vt:lpstr>Data!ExternalData_2697</vt:lpstr>
      <vt:lpstr>Data!ExternalData_2698</vt:lpstr>
      <vt:lpstr>Data!ExternalData_2699</vt:lpstr>
      <vt:lpstr>RawData!ExternalData_270</vt:lpstr>
      <vt:lpstr>Data!ExternalData_2700</vt:lpstr>
      <vt:lpstr>Data!ExternalData_2701</vt:lpstr>
      <vt:lpstr>Data!ExternalData_2702</vt:lpstr>
      <vt:lpstr>Data!ExternalData_2703</vt:lpstr>
      <vt:lpstr>Data!ExternalData_2704</vt:lpstr>
      <vt:lpstr>Data!ExternalData_2705</vt:lpstr>
      <vt:lpstr>Data!ExternalData_2706</vt:lpstr>
      <vt:lpstr>Data!ExternalData_2707</vt:lpstr>
      <vt:lpstr>Data!ExternalData_2708</vt:lpstr>
      <vt:lpstr>Data!ExternalData_2709</vt:lpstr>
      <vt:lpstr>RawData!ExternalData_271</vt:lpstr>
      <vt:lpstr>Data!ExternalData_2710</vt:lpstr>
      <vt:lpstr>Data!ExternalData_2711</vt:lpstr>
      <vt:lpstr>Data!ExternalData_2712</vt:lpstr>
      <vt:lpstr>Data!ExternalData_2713</vt:lpstr>
      <vt:lpstr>Data!ExternalData_2714</vt:lpstr>
      <vt:lpstr>Data!ExternalData_2715</vt:lpstr>
      <vt:lpstr>Data!ExternalData_2716</vt:lpstr>
      <vt:lpstr>Data!ExternalData_2717</vt:lpstr>
      <vt:lpstr>Data!ExternalData_2718</vt:lpstr>
      <vt:lpstr>Data!ExternalData_2719</vt:lpstr>
      <vt:lpstr>RawData!ExternalData_272</vt:lpstr>
      <vt:lpstr>Data!ExternalData_2720</vt:lpstr>
      <vt:lpstr>Data!ExternalData_2721</vt:lpstr>
      <vt:lpstr>Data!ExternalData_2722</vt:lpstr>
      <vt:lpstr>Data!ExternalData_2723</vt:lpstr>
      <vt:lpstr>Data!ExternalData_2724</vt:lpstr>
      <vt:lpstr>Data!ExternalData_2725</vt:lpstr>
      <vt:lpstr>Data!ExternalData_2726</vt:lpstr>
      <vt:lpstr>Data!ExternalData_2727</vt:lpstr>
      <vt:lpstr>Data!ExternalData_2728</vt:lpstr>
      <vt:lpstr>Data!ExternalData_2729</vt:lpstr>
      <vt:lpstr>RawData!ExternalData_273</vt:lpstr>
      <vt:lpstr>Data!ExternalData_2730</vt:lpstr>
      <vt:lpstr>Data!ExternalData_2731</vt:lpstr>
      <vt:lpstr>Data!ExternalData_2732</vt:lpstr>
      <vt:lpstr>Data!ExternalData_2733</vt:lpstr>
      <vt:lpstr>Data!ExternalData_2734</vt:lpstr>
      <vt:lpstr>Data!ExternalData_2735</vt:lpstr>
      <vt:lpstr>Data!ExternalData_2736</vt:lpstr>
      <vt:lpstr>Data!ExternalData_2737</vt:lpstr>
      <vt:lpstr>Data!ExternalData_2738</vt:lpstr>
      <vt:lpstr>Data!ExternalData_2739</vt:lpstr>
      <vt:lpstr>RawData!ExternalData_274</vt:lpstr>
      <vt:lpstr>Data!ExternalData_2740</vt:lpstr>
      <vt:lpstr>Data!ExternalData_2741</vt:lpstr>
      <vt:lpstr>Data!ExternalData_2742</vt:lpstr>
      <vt:lpstr>Data!ExternalData_2743</vt:lpstr>
      <vt:lpstr>Data!ExternalData_2744</vt:lpstr>
      <vt:lpstr>Data!ExternalData_2745</vt:lpstr>
      <vt:lpstr>Data!ExternalData_2746</vt:lpstr>
      <vt:lpstr>Data!ExternalData_2747</vt:lpstr>
      <vt:lpstr>Data!ExternalData_2748</vt:lpstr>
      <vt:lpstr>Data!ExternalData_2749</vt:lpstr>
      <vt:lpstr>RawData!ExternalData_275</vt:lpstr>
      <vt:lpstr>Data!ExternalData_2750</vt:lpstr>
      <vt:lpstr>Data!ExternalData_2751</vt:lpstr>
      <vt:lpstr>Data!ExternalData_2752</vt:lpstr>
      <vt:lpstr>Data!ExternalData_2753</vt:lpstr>
      <vt:lpstr>Data!ExternalData_2754</vt:lpstr>
      <vt:lpstr>Data!ExternalData_2755</vt:lpstr>
      <vt:lpstr>Data!ExternalData_2756</vt:lpstr>
      <vt:lpstr>Data!ExternalData_2757</vt:lpstr>
      <vt:lpstr>Data!ExternalData_2758</vt:lpstr>
      <vt:lpstr>Data!ExternalData_2759</vt:lpstr>
      <vt:lpstr>RawData!ExternalData_276</vt:lpstr>
      <vt:lpstr>Data!ExternalData_2760</vt:lpstr>
      <vt:lpstr>Data!ExternalData_2761</vt:lpstr>
      <vt:lpstr>Data!ExternalData_2762</vt:lpstr>
      <vt:lpstr>Data!ExternalData_2763</vt:lpstr>
      <vt:lpstr>Data!ExternalData_2764</vt:lpstr>
      <vt:lpstr>Data!ExternalData_2765</vt:lpstr>
      <vt:lpstr>Data!ExternalData_2766</vt:lpstr>
      <vt:lpstr>Data!ExternalData_2767</vt:lpstr>
      <vt:lpstr>Data!ExternalData_2768</vt:lpstr>
      <vt:lpstr>Data!ExternalData_2769</vt:lpstr>
      <vt:lpstr>RawData!ExternalData_277</vt:lpstr>
      <vt:lpstr>Data!ExternalData_2770</vt:lpstr>
      <vt:lpstr>Data!ExternalData_2771</vt:lpstr>
      <vt:lpstr>Data!ExternalData_2772</vt:lpstr>
      <vt:lpstr>Data!ExternalData_2773</vt:lpstr>
      <vt:lpstr>Data!ExternalData_2774</vt:lpstr>
      <vt:lpstr>Data!ExternalData_2775</vt:lpstr>
      <vt:lpstr>Data!ExternalData_2776</vt:lpstr>
      <vt:lpstr>Data!ExternalData_2777</vt:lpstr>
      <vt:lpstr>Data!ExternalData_2778</vt:lpstr>
      <vt:lpstr>Data!ExternalData_2779</vt:lpstr>
      <vt:lpstr>RawData!ExternalData_278</vt:lpstr>
      <vt:lpstr>Data!ExternalData_2780</vt:lpstr>
      <vt:lpstr>Data!ExternalData_2781</vt:lpstr>
      <vt:lpstr>Data!ExternalData_2782</vt:lpstr>
      <vt:lpstr>Data!ExternalData_2783</vt:lpstr>
      <vt:lpstr>Data!ExternalData_2784</vt:lpstr>
      <vt:lpstr>Data!ExternalData_2785</vt:lpstr>
      <vt:lpstr>Data!ExternalData_2786</vt:lpstr>
      <vt:lpstr>Data!ExternalData_2787</vt:lpstr>
      <vt:lpstr>Data!ExternalData_2788</vt:lpstr>
      <vt:lpstr>Data!ExternalData_2789</vt:lpstr>
      <vt:lpstr>RawData!ExternalData_279</vt:lpstr>
      <vt:lpstr>Data!ExternalData_2790</vt:lpstr>
      <vt:lpstr>Data!ExternalData_2791</vt:lpstr>
      <vt:lpstr>Data!ExternalData_2792</vt:lpstr>
      <vt:lpstr>Data!ExternalData_2793</vt:lpstr>
      <vt:lpstr>Data!ExternalData_2794</vt:lpstr>
      <vt:lpstr>Data!ExternalData_2795</vt:lpstr>
      <vt:lpstr>Data!ExternalData_2796</vt:lpstr>
      <vt:lpstr>Data!ExternalData_2797</vt:lpstr>
      <vt:lpstr>Data!ExternalData_2798</vt:lpstr>
      <vt:lpstr>Data!ExternalData_2799</vt:lpstr>
      <vt:lpstr>RawData!ExternalData_280</vt:lpstr>
      <vt:lpstr>Data!ExternalData_2800</vt:lpstr>
      <vt:lpstr>Data!ExternalData_2801</vt:lpstr>
      <vt:lpstr>Data!ExternalData_2802</vt:lpstr>
      <vt:lpstr>Data!ExternalData_2803</vt:lpstr>
      <vt:lpstr>Data!ExternalData_2804</vt:lpstr>
      <vt:lpstr>Data!ExternalData_2805</vt:lpstr>
      <vt:lpstr>Data!ExternalData_2806</vt:lpstr>
      <vt:lpstr>Data!ExternalData_2807</vt:lpstr>
      <vt:lpstr>Data!ExternalData_2808</vt:lpstr>
      <vt:lpstr>Data!ExternalData_2809</vt:lpstr>
      <vt:lpstr>RawData!ExternalData_281</vt:lpstr>
      <vt:lpstr>Data!ExternalData_2810</vt:lpstr>
      <vt:lpstr>Data!ExternalData_2811</vt:lpstr>
      <vt:lpstr>Data!ExternalData_2812</vt:lpstr>
      <vt:lpstr>Data!ExternalData_2813</vt:lpstr>
      <vt:lpstr>Data!ExternalData_2814</vt:lpstr>
      <vt:lpstr>Data!ExternalData_2815</vt:lpstr>
      <vt:lpstr>Data!ExternalData_2816</vt:lpstr>
      <vt:lpstr>Data!ExternalData_2817</vt:lpstr>
      <vt:lpstr>Data!ExternalData_2818</vt:lpstr>
      <vt:lpstr>Data!ExternalData_2819</vt:lpstr>
      <vt:lpstr>RawData!ExternalData_282</vt:lpstr>
      <vt:lpstr>Data!ExternalData_2820</vt:lpstr>
      <vt:lpstr>Data!ExternalData_2821</vt:lpstr>
      <vt:lpstr>Data!ExternalData_2822</vt:lpstr>
      <vt:lpstr>Data!ExternalData_2823</vt:lpstr>
      <vt:lpstr>Data!ExternalData_2824</vt:lpstr>
      <vt:lpstr>Data!ExternalData_2825</vt:lpstr>
      <vt:lpstr>Data!ExternalData_2826</vt:lpstr>
      <vt:lpstr>Data!ExternalData_2827</vt:lpstr>
      <vt:lpstr>Data!ExternalData_2828</vt:lpstr>
      <vt:lpstr>Data!ExternalData_2829</vt:lpstr>
      <vt:lpstr>RawData!ExternalData_283</vt:lpstr>
      <vt:lpstr>Data!ExternalData_2830</vt:lpstr>
      <vt:lpstr>Data!ExternalData_2831</vt:lpstr>
      <vt:lpstr>Data!ExternalData_2832</vt:lpstr>
      <vt:lpstr>Data!ExternalData_2833</vt:lpstr>
      <vt:lpstr>Data!ExternalData_2834</vt:lpstr>
      <vt:lpstr>Data!ExternalData_2835</vt:lpstr>
      <vt:lpstr>Data!ExternalData_2836</vt:lpstr>
      <vt:lpstr>Data!ExternalData_2837</vt:lpstr>
      <vt:lpstr>Data!ExternalData_2838</vt:lpstr>
      <vt:lpstr>Data!ExternalData_2839</vt:lpstr>
      <vt:lpstr>RawData!ExternalData_284</vt:lpstr>
      <vt:lpstr>Data!ExternalData_2840</vt:lpstr>
      <vt:lpstr>Data!ExternalData_2841</vt:lpstr>
      <vt:lpstr>Data!ExternalData_2842</vt:lpstr>
      <vt:lpstr>Data!ExternalData_2843</vt:lpstr>
      <vt:lpstr>Data!ExternalData_2844</vt:lpstr>
      <vt:lpstr>Data!ExternalData_2845</vt:lpstr>
      <vt:lpstr>Data!ExternalData_2846</vt:lpstr>
      <vt:lpstr>Data!ExternalData_2847</vt:lpstr>
      <vt:lpstr>Data!ExternalData_2848</vt:lpstr>
      <vt:lpstr>Data!ExternalData_2849</vt:lpstr>
      <vt:lpstr>RawData!ExternalData_285</vt:lpstr>
      <vt:lpstr>Data!ExternalData_2850</vt:lpstr>
      <vt:lpstr>Data!ExternalData_2851</vt:lpstr>
      <vt:lpstr>Data!ExternalData_2852</vt:lpstr>
      <vt:lpstr>Data!ExternalData_2853</vt:lpstr>
      <vt:lpstr>Data!ExternalData_2854</vt:lpstr>
      <vt:lpstr>Data!ExternalData_2855</vt:lpstr>
      <vt:lpstr>Data!ExternalData_2856</vt:lpstr>
      <vt:lpstr>Data!ExternalData_2857</vt:lpstr>
      <vt:lpstr>Data!ExternalData_2858</vt:lpstr>
      <vt:lpstr>Data!ExternalData_2859</vt:lpstr>
      <vt:lpstr>RawData!ExternalData_286</vt:lpstr>
      <vt:lpstr>Data!ExternalData_2860</vt:lpstr>
      <vt:lpstr>Data!ExternalData_2861</vt:lpstr>
      <vt:lpstr>Data!ExternalData_2862</vt:lpstr>
      <vt:lpstr>Data!ExternalData_2863</vt:lpstr>
      <vt:lpstr>Data!ExternalData_2864</vt:lpstr>
      <vt:lpstr>Data!ExternalData_2865</vt:lpstr>
      <vt:lpstr>Data!ExternalData_2866</vt:lpstr>
      <vt:lpstr>Data!ExternalData_2867</vt:lpstr>
      <vt:lpstr>Data!ExternalData_2868</vt:lpstr>
      <vt:lpstr>Data!ExternalData_2869</vt:lpstr>
      <vt:lpstr>RawData!ExternalData_287</vt:lpstr>
      <vt:lpstr>Data!ExternalData_2870</vt:lpstr>
      <vt:lpstr>Data!ExternalData_2871</vt:lpstr>
      <vt:lpstr>Data!ExternalData_2872</vt:lpstr>
      <vt:lpstr>Data!ExternalData_2873</vt:lpstr>
      <vt:lpstr>Data!ExternalData_2874</vt:lpstr>
      <vt:lpstr>Data!ExternalData_2875</vt:lpstr>
      <vt:lpstr>Data!ExternalData_2876</vt:lpstr>
      <vt:lpstr>Data!ExternalData_2877</vt:lpstr>
      <vt:lpstr>Data!ExternalData_2878</vt:lpstr>
      <vt:lpstr>Data!ExternalData_2879</vt:lpstr>
      <vt:lpstr>RawData!ExternalData_288</vt:lpstr>
      <vt:lpstr>Data!ExternalData_2880</vt:lpstr>
      <vt:lpstr>Data!ExternalData_2881</vt:lpstr>
      <vt:lpstr>Data!ExternalData_2882</vt:lpstr>
      <vt:lpstr>Data!ExternalData_2883</vt:lpstr>
      <vt:lpstr>Data!ExternalData_2884</vt:lpstr>
      <vt:lpstr>Data!ExternalData_2885</vt:lpstr>
      <vt:lpstr>Data!ExternalData_2886</vt:lpstr>
      <vt:lpstr>Data!ExternalData_2887</vt:lpstr>
      <vt:lpstr>Data!ExternalData_2888</vt:lpstr>
      <vt:lpstr>Data!ExternalData_2889</vt:lpstr>
      <vt:lpstr>RawData!ExternalData_289</vt:lpstr>
      <vt:lpstr>Data!ExternalData_2890</vt:lpstr>
      <vt:lpstr>Data!ExternalData_2891</vt:lpstr>
      <vt:lpstr>Data!ExternalData_2892</vt:lpstr>
      <vt:lpstr>Data!ExternalData_2893</vt:lpstr>
      <vt:lpstr>Data!ExternalData_2894</vt:lpstr>
      <vt:lpstr>Data!ExternalData_2895</vt:lpstr>
      <vt:lpstr>Data!ExternalData_2896</vt:lpstr>
      <vt:lpstr>Data!ExternalData_2897</vt:lpstr>
      <vt:lpstr>Data!ExternalData_2898</vt:lpstr>
      <vt:lpstr>Data!ExternalData_2899</vt:lpstr>
      <vt:lpstr>RawData!ExternalData_290</vt:lpstr>
      <vt:lpstr>Data!ExternalData_2900</vt:lpstr>
      <vt:lpstr>Data!ExternalData_2901</vt:lpstr>
      <vt:lpstr>Data!ExternalData_2902</vt:lpstr>
      <vt:lpstr>Data!ExternalData_2903</vt:lpstr>
      <vt:lpstr>Data!ExternalData_2904</vt:lpstr>
      <vt:lpstr>Data!ExternalData_2905</vt:lpstr>
      <vt:lpstr>Data!ExternalData_2906</vt:lpstr>
      <vt:lpstr>Data!ExternalData_2907</vt:lpstr>
      <vt:lpstr>Data!ExternalData_2908</vt:lpstr>
      <vt:lpstr>Data!ExternalData_2909</vt:lpstr>
      <vt:lpstr>RawData!ExternalData_291</vt:lpstr>
      <vt:lpstr>Data!ExternalData_2910</vt:lpstr>
      <vt:lpstr>Data!ExternalData_2911</vt:lpstr>
      <vt:lpstr>Data!ExternalData_2912</vt:lpstr>
      <vt:lpstr>Data!ExternalData_2913</vt:lpstr>
      <vt:lpstr>Data!ExternalData_2914</vt:lpstr>
      <vt:lpstr>Data!ExternalData_2915</vt:lpstr>
      <vt:lpstr>Data!ExternalData_2916</vt:lpstr>
      <vt:lpstr>Data!ExternalData_2917</vt:lpstr>
      <vt:lpstr>Data!ExternalData_2918</vt:lpstr>
      <vt:lpstr>Data!ExternalData_2919</vt:lpstr>
      <vt:lpstr>RawData!ExternalData_292</vt:lpstr>
      <vt:lpstr>Data!ExternalData_2920</vt:lpstr>
      <vt:lpstr>Data!ExternalData_2921</vt:lpstr>
      <vt:lpstr>Data!ExternalData_2922</vt:lpstr>
      <vt:lpstr>Data!ExternalData_2923</vt:lpstr>
      <vt:lpstr>Data!ExternalData_2924</vt:lpstr>
      <vt:lpstr>Data!ExternalData_2925</vt:lpstr>
      <vt:lpstr>Data!ExternalData_2926</vt:lpstr>
      <vt:lpstr>Data!ExternalData_2927</vt:lpstr>
      <vt:lpstr>Data!ExternalData_2928</vt:lpstr>
      <vt:lpstr>Data!ExternalData_2929</vt:lpstr>
      <vt:lpstr>RawData!ExternalData_293</vt:lpstr>
      <vt:lpstr>Data!ExternalData_2930</vt:lpstr>
      <vt:lpstr>Data!ExternalData_2931</vt:lpstr>
      <vt:lpstr>Data!ExternalData_2932</vt:lpstr>
      <vt:lpstr>Data!ExternalData_2933</vt:lpstr>
      <vt:lpstr>Data!ExternalData_2934</vt:lpstr>
      <vt:lpstr>Data!ExternalData_2935</vt:lpstr>
      <vt:lpstr>Data!ExternalData_2936</vt:lpstr>
      <vt:lpstr>Data!ExternalData_2937</vt:lpstr>
      <vt:lpstr>Data!ExternalData_2938</vt:lpstr>
      <vt:lpstr>Data!ExternalData_2939</vt:lpstr>
      <vt:lpstr>Data!ExternalData_2940</vt:lpstr>
      <vt:lpstr>Data!ExternalData_2941</vt:lpstr>
      <vt:lpstr>Data!ExternalData_2942</vt:lpstr>
      <vt:lpstr>Data!ExternalData_2943</vt:lpstr>
      <vt:lpstr>Data!ExternalData_2944</vt:lpstr>
      <vt:lpstr>Data!ExternalData_2945</vt:lpstr>
      <vt:lpstr>Data!ExternalData_2946</vt:lpstr>
      <vt:lpstr>Data!ExternalData_2947</vt:lpstr>
      <vt:lpstr>Data!ExternalData_2948</vt:lpstr>
      <vt:lpstr>Data!ExternalData_2949</vt:lpstr>
      <vt:lpstr>Data!ExternalData_2950</vt:lpstr>
      <vt:lpstr>Data!ExternalData_2951</vt:lpstr>
      <vt:lpstr>Data!ExternalData_2952</vt:lpstr>
      <vt:lpstr>Data!ExternalData_2953</vt:lpstr>
      <vt:lpstr>Data!ExternalData_2954</vt:lpstr>
      <vt:lpstr>Data!ExternalData_2955</vt:lpstr>
      <vt:lpstr>Data!ExternalData_2956</vt:lpstr>
      <vt:lpstr>Data!ExternalData_2957</vt:lpstr>
      <vt:lpstr>Data!ExternalData_2958</vt:lpstr>
      <vt:lpstr>Data!ExternalData_2959</vt:lpstr>
      <vt:lpstr>Data!ExternalData_2960</vt:lpstr>
      <vt:lpstr>Data!ExternalData_2961</vt:lpstr>
      <vt:lpstr>Data!ExternalData_2962</vt:lpstr>
      <vt:lpstr>Data!ExternalData_2963</vt:lpstr>
      <vt:lpstr>Data!ExternalData_2964</vt:lpstr>
      <vt:lpstr>Data!ExternalData_2965</vt:lpstr>
      <vt:lpstr>Data!ExternalData_2966</vt:lpstr>
      <vt:lpstr>Data!ExternalData_2967</vt:lpstr>
      <vt:lpstr>Data!ExternalData_2968</vt:lpstr>
      <vt:lpstr>Data!ExternalData_2969</vt:lpstr>
      <vt:lpstr>Data!ExternalData_2970</vt:lpstr>
      <vt:lpstr>Data!ExternalData_2971</vt:lpstr>
      <vt:lpstr>Data!ExternalData_2972</vt:lpstr>
      <vt:lpstr>Data!ExternalData_2973</vt:lpstr>
      <vt:lpstr>Data!ExternalData_2974</vt:lpstr>
      <vt:lpstr>Data!ExternalData_2975</vt:lpstr>
      <vt:lpstr>Data!ExternalData_2976</vt:lpstr>
      <vt:lpstr>Data!ExternalData_2977</vt:lpstr>
      <vt:lpstr>Data!ExternalData_2978</vt:lpstr>
      <vt:lpstr>Data!ExternalData_2979</vt:lpstr>
      <vt:lpstr>Data!ExternalData_2980</vt:lpstr>
      <vt:lpstr>Data!ExternalData_2981</vt:lpstr>
      <vt:lpstr>Data!ExternalData_2982</vt:lpstr>
      <vt:lpstr>Data!ExternalData_2983</vt:lpstr>
      <vt:lpstr>Data!ExternalData_2984</vt:lpstr>
      <vt:lpstr>Data!ExternalData_2985</vt:lpstr>
      <vt:lpstr>Data!ExternalData_2986</vt:lpstr>
      <vt:lpstr>Data!ExternalData_2987</vt:lpstr>
      <vt:lpstr>Data!ExternalData_2988</vt:lpstr>
      <vt:lpstr>Data!ExternalData_2989</vt:lpstr>
      <vt:lpstr>Data!ExternalData_2990</vt:lpstr>
      <vt:lpstr>Data!ExternalData_2991</vt:lpstr>
      <vt:lpstr>Data!ExternalData_2992</vt:lpstr>
      <vt:lpstr>Data!ExternalData_2993</vt:lpstr>
      <vt:lpstr>Data!ExternalData_2994</vt:lpstr>
      <vt:lpstr>Data!ExternalData_2995</vt:lpstr>
      <vt:lpstr>Data!ExternalData_2996</vt:lpstr>
      <vt:lpstr>Data!ExternalData_2997</vt:lpstr>
      <vt:lpstr>Data!ExternalData_2998</vt:lpstr>
      <vt:lpstr>Data!ExternalData_2999</vt:lpstr>
      <vt:lpstr>Data!ExternalData_3000</vt:lpstr>
      <vt:lpstr>Data!ExternalData_3001</vt:lpstr>
      <vt:lpstr>Data!ExternalData_3002</vt:lpstr>
      <vt:lpstr>Data!ExternalData_3003</vt:lpstr>
      <vt:lpstr>Data!ExternalData_3004</vt:lpstr>
      <vt:lpstr>Data!ExternalData_3005</vt:lpstr>
      <vt:lpstr>Data!ExternalData_3006</vt:lpstr>
      <vt:lpstr>Data!ExternalData_3007</vt:lpstr>
      <vt:lpstr>Data!ExternalData_3008</vt:lpstr>
      <vt:lpstr>Data!ExternalData_3009</vt:lpstr>
      <vt:lpstr>Data!ExternalData_3010</vt:lpstr>
      <vt:lpstr>Data!ExternalData_3011</vt:lpstr>
      <vt:lpstr>Data!ExternalData_3012</vt:lpstr>
      <vt:lpstr>Data!ExternalData_3013</vt:lpstr>
      <vt:lpstr>Data!ExternalData_3014</vt:lpstr>
      <vt:lpstr>Data!ExternalData_3015</vt:lpstr>
      <vt:lpstr>Data!ExternalData_3016</vt:lpstr>
      <vt:lpstr>Data!ExternalData_3017</vt:lpstr>
      <vt:lpstr>Data!ExternalData_3018</vt:lpstr>
      <vt:lpstr>Data!ExternalData_3019</vt:lpstr>
      <vt:lpstr>Data!ExternalData_3020</vt:lpstr>
      <vt:lpstr>Data!ExternalData_3021</vt:lpstr>
      <vt:lpstr>Data!ExternalData_3022</vt:lpstr>
      <vt:lpstr>Data!ExternalData_3023</vt:lpstr>
      <vt:lpstr>Data!ExternalData_3024</vt:lpstr>
      <vt:lpstr>Data!ExternalData_3025</vt:lpstr>
      <vt:lpstr>Data!ExternalData_3026</vt:lpstr>
      <vt:lpstr>Data!ExternalData_3027</vt:lpstr>
      <vt:lpstr>Data!ExternalData_3028</vt:lpstr>
      <vt:lpstr>Data!ExternalData_3029</vt:lpstr>
      <vt:lpstr>Data!ExternalData_3030</vt:lpstr>
      <vt:lpstr>Data!ExternalData_3031</vt:lpstr>
      <vt:lpstr>Data!ExternalData_3032</vt:lpstr>
      <vt:lpstr>Data!ExternalData_3033</vt:lpstr>
      <vt:lpstr>Data!ExternalData_3034</vt:lpstr>
      <vt:lpstr>Data!ExternalData_3035</vt:lpstr>
      <vt:lpstr>Data!ExternalData_3036</vt:lpstr>
      <vt:lpstr>Data!ExternalData_3037</vt:lpstr>
      <vt:lpstr>Data!ExternalData_3038</vt:lpstr>
      <vt:lpstr>Data!ExternalData_3039</vt:lpstr>
      <vt:lpstr>Data!ExternalData_3040</vt:lpstr>
      <vt:lpstr>Data!ExternalData_3041</vt:lpstr>
      <vt:lpstr>Data!ExternalData_3042</vt:lpstr>
      <vt:lpstr>Data!ExternalData_3043</vt:lpstr>
      <vt:lpstr>Data!ExternalData_3044</vt:lpstr>
      <vt:lpstr>Data!ExternalData_3045</vt:lpstr>
      <vt:lpstr>Data!ExternalData_3046</vt:lpstr>
      <vt:lpstr>Data!ExternalData_3047</vt:lpstr>
      <vt:lpstr>Data!ExternalData_3048</vt:lpstr>
      <vt:lpstr>Data!ExternalData_3049</vt:lpstr>
      <vt:lpstr>Data!ExternalData_3050</vt:lpstr>
      <vt:lpstr>Data!ExternalData_3051</vt:lpstr>
      <vt:lpstr>Data!ExternalData_3052</vt:lpstr>
      <vt:lpstr>Data!ExternalData_3053</vt:lpstr>
      <vt:lpstr>Data!ExternalData_3054</vt:lpstr>
      <vt:lpstr>Data!ExternalData_3055</vt:lpstr>
      <vt:lpstr>Data!ExternalData_3056</vt:lpstr>
      <vt:lpstr>Data!ExternalData_3057</vt:lpstr>
      <vt:lpstr>Data!ExternalData_3058</vt:lpstr>
      <vt:lpstr>Data!ExternalData_3059</vt:lpstr>
      <vt:lpstr>Data!ExternalData_3060</vt:lpstr>
      <vt:lpstr>Data!ExternalData_3061</vt:lpstr>
      <vt:lpstr>Data!ExternalData_3062</vt:lpstr>
      <vt:lpstr>Data!ExternalData_3063</vt:lpstr>
      <vt:lpstr>Data!ExternalData_3064</vt:lpstr>
      <vt:lpstr>Data!ExternalData_3065</vt:lpstr>
      <vt:lpstr>Data!ExternalData_3066</vt:lpstr>
      <vt:lpstr>Data!ExternalData_3067</vt:lpstr>
      <vt:lpstr>Data!ExternalData_3068</vt:lpstr>
      <vt:lpstr>Data!ExternalData_3069</vt:lpstr>
      <vt:lpstr>Data!ExternalData_3070</vt:lpstr>
      <vt:lpstr>Data!ExternalData_3071</vt:lpstr>
      <vt:lpstr>Data!ExternalData_3072</vt:lpstr>
      <vt:lpstr>Data!ExternalData_3073</vt:lpstr>
      <vt:lpstr>Data!ExternalData_3074</vt:lpstr>
      <vt:lpstr>Data!ExternalData_3075</vt:lpstr>
      <vt:lpstr>Data!ExternalData_3076</vt:lpstr>
      <vt:lpstr>Data!ExternalData_3077</vt:lpstr>
      <vt:lpstr>Data!ExternalData_3078</vt:lpstr>
      <vt:lpstr>Data!ExternalData_3079</vt:lpstr>
      <vt:lpstr>Data!ExternalData_3080</vt:lpstr>
      <vt:lpstr>Data!ExternalData_3081</vt:lpstr>
      <vt:lpstr>Data!ExternalData_3082</vt:lpstr>
      <vt:lpstr>Data!ExternalData_3083</vt:lpstr>
      <vt:lpstr>Data!ExternalData_3084</vt:lpstr>
      <vt:lpstr>Data!ExternalData_3085</vt:lpstr>
      <vt:lpstr>Data!ExternalData_3086</vt:lpstr>
      <vt:lpstr>Data!ExternalData_3087</vt:lpstr>
      <vt:lpstr>Data!ExternalData_3088</vt:lpstr>
      <vt:lpstr>Data!ExternalData_3089</vt:lpstr>
      <vt:lpstr>Data!ExternalData_3090</vt:lpstr>
      <vt:lpstr>Data!ExternalData_3091</vt:lpstr>
      <vt:lpstr>Data!ExternalData_3092</vt:lpstr>
      <vt:lpstr>Data!ExternalData_3093</vt:lpstr>
      <vt:lpstr>Data!ExternalData_3094</vt:lpstr>
      <vt:lpstr>Data!ExternalData_3095</vt:lpstr>
      <vt:lpstr>Data!ExternalData_3096</vt:lpstr>
      <vt:lpstr>Data!ExternalData_3097</vt:lpstr>
      <vt:lpstr>Data!ExternalData_3098</vt:lpstr>
      <vt:lpstr>Data!ExternalData_3099</vt:lpstr>
      <vt:lpstr>Data!ExternalData_3100</vt:lpstr>
      <vt:lpstr>Data!ExternalData_3101</vt:lpstr>
      <vt:lpstr>Data!ExternalData_3102</vt:lpstr>
      <vt:lpstr>Data!ExternalData_3103</vt:lpstr>
      <vt:lpstr>Data!ExternalData_3104</vt:lpstr>
      <vt:lpstr>Data!ExternalData_3105</vt:lpstr>
      <vt:lpstr>Data!ExternalData_3106</vt:lpstr>
      <vt:lpstr>Data!ExternalData_3107</vt:lpstr>
      <vt:lpstr>Data!ExternalData_3108</vt:lpstr>
      <vt:lpstr>Data!ExternalData_3109</vt:lpstr>
      <vt:lpstr>Data!ExternalData_3110</vt:lpstr>
      <vt:lpstr>Data!ExternalData_3111</vt:lpstr>
      <vt:lpstr>Data!ExternalData_3112</vt:lpstr>
      <vt:lpstr>Data!ExternalData_3113</vt:lpstr>
      <vt:lpstr>Data!ExternalData_3114</vt:lpstr>
      <vt:lpstr>Data!ExternalData_3115</vt:lpstr>
      <vt:lpstr>Data!ExternalData_3116</vt:lpstr>
      <vt:lpstr>Data!ExternalData_3117</vt:lpstr>
      <vt:lpstr>Data!ExternalData_3118</vt:lpstr>
      <vt:lpstr>Data!ExternalData_3119</vt:lpstr>
      <vt:lpstr>Data!ExternalData_3120</vt:lpstr>
      <vt:lpstr>Data!ExternalData_3121</vt:lpstr>
      <vt:lpstr>Data!ExternalData_3122</vt:lpstr>
      <vt:lpstr>Data!ExternalData_3123</vt:lpstr>
      <vt:lpstr>Data!ExternalData_3124</vt:lpstr>
      <vt:lpstr>Data!ExternalData_3125</vt:lpstr>
      <vt:lpstr>Data!ExternalData_3126</vt:lpstr>
      <vt:lpstr>Data!ExternalData_3127</vt:lpstr>
      <vt:lpstr>Data!ExternalData_3128</vt:lpstr>
      <vt:lpstr>Data!ExternalData_3129</vt:lpstr>
      <vt:lpstr>Data!ExternalData_3130</vt:lpstr>
      <vt:lpstr>Data!ExternalData_3131</vt:lpstr>
      <vt:lpstr>Data!ExternalData_3132</vt:lpstr>
      <vt:lpstr>Data!ExternalData_3133</vt:lpstr>
      <vt:lpstr>Data!ExternalData_3134</vt:lpstr>
      <vt:lpstr>Data!ExternalData_3135</vt:lpstr>
      <vt:lpstr>Data!ExternalData_3136</vt:lpstr>
      <vt:lpstr>Data!ExternalData_3137</vt:lpstr>
      <vt:lpstr>Data!ExternalData_3138</vt:lpstr>
      <vt:lpstr>Data!ExternalData_3139</vt:lpstr>
      <vt:lpstr>Data!ExternalData_3140</vt:lpstr>
      <vt:lpstr>Data!ExternalData_3141</vt:lpstr>
      <vt:lpstr>Data!ExternalData_3142</vt:lpstr>
      <vt:lpstr>Data!ExternalData_3143</vt:lpstr>
      <vt:lpstr>Data!ExternalData_3144</vt:lpstr>
      <vt:lpstr>Data!ExternalData_3145</vt:lpstr>
      <vt:lpstr>Data!ExternalData_3146</vt:lpstr>
      <vt:lpstr>Data!ExternalData_3147</vt:lpstr>
      <vt:lpstr>Data!ExternalData_3148</vt:lpstr>
      <vt:lpstr>Data!ExternalData_3149</vt:lpstr>
      <vt:lpstr>Data!ExternalData_3150</vt:lpstr>
      <vt:lpstr>Data!ExternalData_3151</vt:lpstr>
      <vt:lpstr>Data!ExternalData_3152</vt:lpstr>
      <vt:lpstr>Data!ExternalData_3153</vt:lpstr>
      <vt:lpstr>Data!ExternalData_3154</vt:lpstr>
      <vt:lpstr>Data!ExternalData_3155</vt:lpstr>
      <vt:lpstr>Data!ExternalData_3156</vt:lpstr>
      <vt:lpstr>Data!ExternalData_3157</vt:lpstr>
      <vt:lpstr>Data!ExternalData_3158</vt:lpstr>
      <vt:lpstr>Data!ExternalData_3159</vt:lpstr>
      <vt:lpstr>Data!ExternalData_3160</vt:lpstr>
      <vt:lpstr>Data!ExternalData_3161</vt:lpstr>
      <vt:lpstr>Data!ExternalData_3162</vt:lpstr>
      <vt:lpstr>Data!ExternalData_3163</vt:lpstr>
      <vt:lpstr>Data!ExternalData_3164</vt:lpstr>
      <vt:lpstr>Data!ExternalData_3165</vt:lpstr>
      <vt:lpstr>Data!ExternalData_3166</vt:lpstr>
      <vt:lpstr>Data!ExternalData_3167</vt:lpstr>
      <vt:lpstr>Data!ExternalData_3168</vt:lpstr>
      <vt:lpstr>Data!ExternalData_3169</vt:lpstr>
      <vt:lpstr>Data!ExternalData_3170</vt:lpstr>
      <vt:lpstr>Data!ExternalData_3171</vt:lpstr>
      <vt:lpstr>Data!ExternalData_3172</vt:lpstr>
      <vt:lpstr>Data!ExternalData_3173</vt:lpstr>
      <vt:lpstr>Data!ExternalData_3174</vt:lpstr>
      <vt:lpstr>Data!ExternalData_3175</vt:lpstr>
      <vt:lpstr>Data!ExternalData_3176</vt:lpstr>
      <vt:lpstr>Data!ExternalData_3177</vt:lpstr>
      <vt:lpstr>Data!ExternalData_3178</vt:lpstr>
      <vt:lpstr>Data!ExternalData_3179</vt:lpstr>
      <vt:lpstr>Data!ExternalData_3180</vt:lpstr>
      <vt:lpstr>Data!ExternalData_3181</vt:lpstr>
      <vt:lpstr>Data!ExternalData_3182</vt:lpstr>
      <vt:lpstr>Data!ExternalData_3183</vt:lpstr>
      <vt:lpstr>Data!ExternalData_3184</vt:lpstr>
      <vt:lpstr>Data!ExternalData_3185</vt:lpstr>
      <vt:lpstr>Data!ExternalData_3186</vt:lpstr>
      <vt:lpstr>Data!ExternalData_3187</vt:lpstr>
      <vt:lpstr>Data!ExternalData_3188</vt:lpstr>
      <vt:lpstr>Data!ExternalData_3189</vt:lpstr>
      <vt:lpstr>Data!ExternalData_3190</vt:lpstr>
      <vt:lpstr>Data!ExternalData_3191</vt:lpstr>
      <vt:lpstr>Data!ExternalData_3192</vt:lpstr>
      <vt:lpstr>Data!ExternalData_3193</vt:lpstr>
      <vt:lpstr>Data!ExternalData_3194</vt:lpstr>
      <vt:lpstr>Data!ExternalData_3195</vt:lpstr>
      <vt:lpstr>Data!ExternalData_3196</vt:lpstr>
      <vt:lpstr>Data!ExternalData_3197</vt:lpstr>
      <vt:lpstr>Data!ExternalData_3198</vt:lpstr>
      <vt:lpstr>Data!ExternalData_3199</vt:lpstr>
      <vt:lpstr>Data!ExternalData_3200</vt:lpstr>
      <vt:lpstr>Data!ExternalData_3201</vt:lpstr>
      <vt:lpstr>Data!ExternalData_3202</vt:lpstr>
      <vt:lpstr>Data!ExternalData_3203</vt:lpstr>
      <vt:lpstr>Data!ExternalData_3204</vt:lpstr>
      <vt:lpstr>Data!ExternalData_3205</vt:lpstr>
      <vt:lpstr>Data!ExternalData_3206</vt:lpstr>
      <vt:lpstr>Data!ExternalData_3207</vt:lpstr>
      <vt:lpstr>Data!ExternalData_3208</vt:lpstr>
      <vt:lpstr>Data!ExternalData_3209</vt:lpstr>
      <vt:lpstr>Data!ExternalData_3210</vt:lpstr>
      <vt:lpstr>Data!ExternalData_3211</vt:lpstr>
      <vt:lpstr>Data!ExternalData_3212</vt:lpstr>
      <vt:lpstr>Data!ExternalData_3213</vt:lpstr>
      <vt:lpstr>Data!ExternalData_3214</vt:lpstr>
      <vt:lpstr>Data!ExternalData_3215</vt:lpstr>
      <vt:lpstr>Data!ExternalData_3216</vt:lpstr>
      <vt:lpstr>Data!ExternalData_3217</vt:lpstr>
      <vt:lpstr>Data!ExternalData_3218</vt:lpstr>
      <vt:lpstr>Data!ExternalData_3219</vt:lpstr>
      <vt:lpstr>Data!ExternalData_3220</vt:lpstr>
      <vt:lpstr>Data!ExternalData_3221</vt:lpstr>
      <vt:lpstr>Data!ExternalData_3222</vt:lpstr>
      <vt:lpstr>Data!ExternalData_3223</vt:lpstr>
      <vt:lpstr>Data!ExternalData_3224</vt:lpstr>
      <vt:lpstr>Data!ExternalData_3225</vt:lpstr>
      <vt:lpstr>Data!ExternalData_3226</vt:lpstr>
      <vt:lpstr>Data!ExternalData_3227</vt:lpstr>
      <vt:lpstr>Data!ExternalData_3228</vt:lpstr>
      <vt:lpstr>Data!ExternalData_3229</vt:lpstr>
      <vt:lpstr>Data!ExternalData_3230</vt:lpstr>
      <vt:lpstr>Data!ExternalData_3231</vt:lpstr>
      <vt:lpstr>Data!ExternalData_3232</vt:lpstr>
      <vt:lpstr>Data!ExternalData_3233</vt:lpstr>
      <vt:lpstr>Data!ExternalData_3234</vt:lpstr>
      <vt:lpstr>Data!ExternalData_3235</vt:lpstr>
      <vt:lpstr>Data!ExternalData_3236</vt:lpstr>
      <vt:lpstr>Data!ExternalData_3237</vt:lpstr>
      <vt:lpstr>Data!ExternalData_3238</vt:lpstr>
      <vt:lpstr>Data!ExternalData_3239</vt:lpstr>
      <vt:lpstr>Data!ExternalData_3240</vt:lpstr>
      <vt:lpstr>Data!ExternalData_3241</vt:lpstr>
      <vt:lpstr>Data!ExternalData_3242</vt:lpstr>
      <vt:lpstr>Data!ExternalData_3243</vt:lpstr>
      <vt:lpstr>Data!ExternalData_3244</vt:lpstr>
      <vt:lpstr>Data!ExternalData_3245</vt:lpstr>
      <vt:lpstr>Data!ExternalData_3246</vt:lpstr>
      <vt:lpstr>Data!ExternalData_3247</vt:lpstr>
      <vt:lpstr>Data!ExternalData_3248</vt:lpstr>
      <vt:lpstr>Data!ExternalData_3249</vt:lpstr>
      <vt:lpstr>Data!ExternalData_3250</vt:lpstr>
      <vt:lpstr>Data!ExternalData_3251</vt:lpstr>
      <vt:lpstr>Data!ExternalData_3252</vt:lpstr>
      <vt:lpstr>Data!ExternalData_3253</vt:lpstr>
      <vt:lpstr>Data!ExternalData_3254</vt:lpstr>
      <vt:lpstr>Data!ExternalData_3255</vt:lpstr>
      <vt:lpstr>Data!ExternalData_3256</vt:lpstr>
      <vt:lpstr>Data!ExternalData_3257</vt:lpstr>
      <vt:lpstr>Data!ExternalData_3258</vt:lpstr>
      <vt:lpstr>Data!ExternalData_3259</vt:lpstr>
      <vt:lpstr>Data!ExternalData_3260</vt:lpstr>
      <vt:lpstr>Data!ExternalData_3261</vt:lpstr>
      <vt:lpstr>Data!ExternalData_3262</vt:lpstr>
      <vt:lpstr>Data!ExternalData_3263</vt:lpstr>
      <vt:lpstr>Data!ExternalData_3264</vt:lpstr>
      <vt:lpstr>Data!ExternalData_3265</vt:lpstr>
      <vt:lpstr>Data!ExternalData_3266</vt:lpstr>
      <vt:lpstr>Data!ExternalData_3267</vt:lpstr>
      <vt:lpstr>Data!ExternalData_3268</vt:lpstr>
      <vt:lpstr>Data!ExternalData_3269</vt:lpstr>
      <vt:lpstr>Data!ExternalData_3270</vt:lpstr>
      <vt:lpstr>Data!ExternalData_3271</vt:lpstr>
      <vt:lpstr>Data!ExternalData_3272</vt:lpstr>
      <vt:lpstr>Data!ExternalData_3273</vt:lpstr>
      <vt:lpstr>Data!ExternalData_3274</vt:lpstr>
      <vt:lpstr>Data!ExternalData_3275</vt:lpstr>
      <vt:lpstr>Data!ExternalData_3276</vt:lpstr>
      <vt:lpstr>Data!ExternalData_3277</vt:lpstr>
      <vt:lpstr>Data!ExternalData_3278</vt:lpstr>
      <vt:lpstr>Data!ExternalData_3279</vt:lpstr>
      <vt:lpstr>Data!ExternalData_3280</vt:lpstr>
      <vt:lpstr>Data!ExternalData_3281</vt:lpstr>
      <vt:lpstr>Data!ExternalData_3282</vt:lpstr>
      <vt:lpstr>Data!ExternalData_3283</vt:lpstr>
      <vt:lpstr>Data!ExternalData_3284</vt:lpstr>
      <vt:lpstr>Data!ExternalData_3285</vt:lpstr>
      <vt:lpstr>Data!ExternalData_3286</vt:lpstr>
      <vt:lpstr>Data!ExternalData_3287</vt:lpstr>
      <vt:lpstr>Data!ExternalData_3288</vt:lpstr>
      <vt:lpstr>Data!ExternalData_3289</vt:lpstr>
      <vt:lpstr>Data!ExternalData_3290</vt:lpstr>
      <vt:lpstr>Data!ExternalData_3291</vt:lpstr>
      <vt:lpstr>Data!ExternalData_3292</vt:lpstr>
      <vt:lpstr>Data!ExternalData_3293</vt:lpstr>
      <vt:lpstr>Data!ExternalData_3294</vt:lpstr>
      <vt:lpstr>Data!ExternalData_3295</vt:lpstr>
      <vt:lpstr>Data!ExternalData_3296</vt:lpstr>
      <vt:lpstr>Data!ExternalData_3297</vt:lpstr>
      <vt:lpstr>Data!ExternalData_3298</vt:lpstr>
      <vt:lpstr>Data!ExternalData_3299</vt:lpstr>
      <vt:lpstr>Data!ExternalData_3300</vt:lpstr>
      <vt:lpstr>Data!ExternalData_3301</vt:lpstr>
      <vt:lpstr>Data!ExternalData_3302</vt:lpstr>
      <vt:lpstr>Data!ExternalData_3303</vt:lpstr>
      <vt:lpstr>Data!ExternalData_3304</vt:lpstr>
      <vt:lpstr>Data!ExternalData_3305</vt:lpstr>
      <vt:lpstr>Data!ExternalData_3306</vt:lpstr>
      <vt:lpstr>Data!ExternalData_3307</vt:lpstr>
      <vt:lpstr>Data!ExternalData_3308</vt:lpstr>
      <vt:lpstr>Data!ExternalData_3309</vt:lpstr>
      <vt:lpstr>Data!ExternalData_3310</vt:lpstr>
      <vt:lpstr>Data!ExternalData_3311</vt:lpstr>
      <vt:lpstr>Data!ExternalData_3312</vt:lpstr>
      <vt:lpstr>Data!ExternalData_3313</vt:lpstr>
      <vt:lpstr>Data!ExternalData_3314</vt:lpstr>
      <vt:lpstr>Data!ExternalData_3315</vt:lpstr>
      <vt:lpstr>Data!ExternalData_3316</vt:lpstr>
      <vt:lpstr>Data!ExternalData_3317</vt:lpstr>
      <vt:lpstr>Data!ExternalData_3318</vt:lpstr>
      <vt:lpstr>Data!ExternalData_3319</vt:lpstr>
      <vt:lpstr>Data!ExternalData_3320</vt:lpstr>
      <vt:lpstr>Data!ExternalData_3321</vt:lpstr>
      <vt:lpstr>Data!ExternalData_3322</vt:lpstr>
      <vt:lpstr>Data!ExternalData_3323</vt:lpstr>
      <vt:lpstr>Data!ExternalData_3324</vt:lpstr>
      <vt:lpstr>Data!ExternalData_3325</vt:lpstr>
      <vt:lpstr>Data!ExternalData_3326</vt:lpstr>
      <vt:lpstr>Data!ExternalData_3327</vt:lpstr>
      <vt:lpstr>Data!ExternalData_3328</vt:lpstr>
      <vt:lpstr>Data!ExternalData_3329</vt:lpstr>
      <vt:lpstr>Data!ExternalData_3330</vt:lpstr>
      <vt:lpstr>Data!ExternalData_3331</vt:lpstr>
      <vt:lpstr>Data!ExternalData_3332</vt:lpstr>
      <vt:lpstr>Data!ExternalData_3333</vt:lpstr>
      <vt:lpstr>Data!ExternalData_3334</vt:lpstr>
      <vt:lpstr>Data!ExternalData_3335</vt:lpstr>
      <vt:lpstr>Data!ExternalData_3336</vt:lpstr>
      <vt:lpstr>Data!ExternalData_3337</vt:lpstr>
      <vt:lpstr>Data!ExternalData_3338</vt:lpstr>
      <vt:lpstr>Data!ExternalData_3339</vt:lpstr>
      <vt:lpstr>Data!ExternalData_3340</vt:lpstr>
      <vt:lpstr>Data!ExternalData_3341</vt:lpstr>
      <vt:lpstr>Data!ExternalData_3342</vt:lpstr>
      <vt:lpstr>Data!ExternalData_3343</vt:lpstr>
      <vt:lpstr>Data!ExternalData_3344</vt:lpstr>
      <vt:lpstr>Data!ExternalData_3345</vt:lpstr>
      <vt:lpstr>Data!ExternalData_3346</vt:lpstr>
      <vt:lpstr>Data!ExternalData_3347</vt:lpstr>
      <vt:lpstr>Data!ExternalData_3348</vt:lpstr>
      <vt:lpstr>Data!ExternalData_3349</vt:lpstr>
      <vt:lpstr>Data!ExternalData_3350</vt:lpstr>
      <vt:lpstr>Data!ExternalData_3351</vt:lpstr>
      <vt:lpstr>Data!ExternalData_3352</vt:lpstr>
      <vt:lpstr>Data!ExternalData_3353</vt:lpstr>
      <vt:lpstr>Data!ExternalData_3354</vt:lpstr>
      <vt:lpstr>Data!ExternalData_3355</vt:lpstr>
      <vt:lpstr>Data!ExternalData_3356</vt:lpstr>
      <vt:lpstr>Data!ExternalData_3357</vt:lpstr>
      <vt:lpstr>Data!ExternalData_3358</vt:lpstr>
      <vt:lpstr>Data!ExternalData_3359</vt:lpstr>
      <vt:lpstr>Data!ExternalData_3360</vt:lpstr>
      <vt:lpstr>Data!ExternalData_3361</vt:lpstr>
      <vt:lpstr>Data!ExternalData_3362</vt:lpstr>
      <vt:lpstr>Data!ExternalData_3363</vt:lpstr>
      <vt:lpstr>Data!ExternalData_3364</vt:lpstr>
      <vt:lpstr>Data!ExternalData_3365</vt:lpstr>
      <vt:lpstr>Data!ExternalData_3366</vt:lpstr>
      <vt:lpstr>Data!ExternalData_3367</vt:lpstr>
      <vt:lpstr>Data!ExternalData_3368</vt:lpstr>
      <vt:lpstr>Data!ExternalData_3369</vt:lpstr>
      <vt:lpstr>Data!ExternalData_3370</vt:lpstr>
      <vt:lpstr>Data!ExternalData_3371</vt:lpstr>
      <vt:lpstr>Data!ExternalData_3372</vt:lpstr>
      <vt:lpstr>Data!ExternalData_3373</vt:lpstr>
      <vt:lpstr>Data!ExternalData_3374</vt:lpstr>
      <vt:lpstr>Data!ExternalData_3375</vt:lpstr>
      <vt:lpstr>Data!ExternalData_3376</vt:lpstr>
      <vt:lpstr>Data!ExternalData_3377</vt:lpstr>
      <vt:lpstr>Data!ExternalData_3378</vt:lpstr>
      <vt:lpstr>Data!ExternalData_3379</vt:lpstr>
      <vt:lpstr>Data!ExternalData_3380</vt:lpstr>
      <vt:lpstr>Data!ExternalData_3381</vt:lpstr>
      <vt:lpstr>Data!ExternalData_3382</vt:lpstr>
      <vt:lpstr>Data!ExternalData_3383</vt:lpstr>
      <vt:lpstr>Data!ExternalData_3384</vt:lpstr>
      <vt:lpstr>Data!ExternalData_3385</vt:lpstr>
      <vt:lpstr>Data!ExternalData_3386</vt:lpstr>
      <vt:lpstr>Data!ExternalData_3387</vt:lpstr>
      <vt:lpstr>Data!ExternalData_3388</vt:lpstr>
      <vt:lpstr>Data!ExternalData_3389</vt:lpstr>
      <vt:lpstr>Data!ExternalData_3390</vt:lpstr>
      <vt:lpstr>Data!ExternalData_3391</vt:lpstr>
      <vt:lpstr>Data!ExternalData_3392</vt:lpstr>
      <vt:lpstr>Data!ExternalData_3393</vt:lpstr>
      <vt:lpstr>Data!ExternalData_3394</vt:lpstr>
      <vt:lpstr>Data!ExternalData_3395</vt:lpstr>
      <vt:lpstr>Data!ExternalData_3396</vt:lpstr>
      <vt:lpstr>Data!ExternalData_3397</vt:lpstr>
      <vt:lpstr>Data!ExternalData_3398</vt:lpstr>
      <vt:lpstr>Data!ExternalData_3399</vt:lpstr>
      <vt:lpstr>Data!ExternalData_3400</vt:lpstr>
      <vt:lpstr>Data!ExternalData_3401</vt:lpstr>
      <vt:lpstr>Data!ExternalData_3402</vt:lpstr>
      <vt:lpstr>Data!ExternalData_3403</vt:lpstr>
      <vt:lpstr>Data!ExternalData_3404</vt:lpstr>
      <vt:lpstr>Data!ExternalData_3405</vt:lpstr>
      <vt:lpstr>Data!ExternalData_3406</vt:lpstr>
      <vt:lpstr>Data!ExternalData_3407</vt:lpstr>
      <vt:lpstr>Data!ExternalData_3408</vt:lpstr>
      <vt:lpstr>Data!ExternalData_3409</vt:lpstr>
      <vt:lpstr>Data!ExternalData_3410</vt:lpstr>
      <vt:lpstr>Data!ExternalData_3411</vt:lpstr>
      <vt:lpstr>Data!ExternalData_3412</vt:lpstr>
      <vt:lpstr>Data!ExternalData_3413</vt:lpstr>
      <vt:lpstr>Data!ExternalData_3414</vt:lpstr>
      <vt:lpstr>Data!ExternalData_3415</vt:lpstr>
      <vt:lpstr>Data!ExternalData_3416</vt:lpstr>
      <vt:lpstr>Data!ExternalData_3417</vt:lpstr>
      <vt:lpstr>Data!ExternalData_3418</vt:lpstr>
      <vt:lpstr>Data!ExternalData_3419</vt:lpstr>
      <vt:lpstr>Data!ExternalData_3420</vt:lpstr>
      <vt:lpstr>Data!ExternalData_3421</vt:lpstr>
      <vt:lpstr>Data!ExternalData_3422</vt:lpstr>
      <vt:lpstr>Data!ExternalData_3423</vt:lpstr>
      <vt:lpstr>Data!ExternalData_3424</vt:lpstr>
      <vt:lpstr>Data!ExternalData_3425</vt:lpstr>
      <vt:lpstr>Data!ExternalData_3426</vt:lpstr>
      <vt:lpstr>Data!ExternalData_3427</vt:lpstr>
      <vt:lpstr>Data!ExternalData_3428</vt:lpstr>
      <vt:lpstr>Data!ExternalData_3429</vt:lpstr>
      <vt:lpstr>Data!ExternalData_3430</vt:lpstr>
      <vt:lpstr>Data!ExternalData_3431</vt:lpstr>
      <vt:lpstr>Data!ExternalData_3432</vt:lpstr>
      <vt:lpstr>Data!ExternalData_3433</vt:lpstr>
      <vt:lpstr>Data!ExternalData_3434</vt:lpstr>
      <vt:lpstr>Data!ExternalData_3435</vt:lpstr>
      <vt:lpstr>Data!ExternalData_3436</vt:lpstr>
      <vt:lpstr>Data!ExternalData_3437</vt:lpstr>
      <vt:lpstr>Data!ExternalData_3438</vt:lpstr>
      <vt:lpstr>Data!ExternalData_3439</vt:lpstr>
      <vt:lpstr>Data!ExternalData_3440</vt:lpstr>
      <vt:lpstr>Data!ExternalData_3441</vt:lpstr>
      <vt:lpstr>Data!ExternalData_3442</vt:lpstr>
      <vt:lpstr>Data!ExternalData_3443</vt:lpstr>
      <vt:lpstr>Data!ExternalData_3444</vt:lpstr>
      <vt:lpstr>Data!ExternalData_3445</vt:lpstr>
      <vt:lpstr>Data!ExternalData_3446</vt:lpstr>
      <vt:lpstr>Data!ExternalData_3447</vt:lpstr>
      <vt:lpstr>Data!ExternalData_3448</vt:lpstr>
      <vt:lpstr>Data!ExternalData_3449</vt:lpstr>
      <vt:lpstr>Data!ExternalData_3450</vt:lpstr>
      <vt:lpstr>Data!ExternalData_3451</vt:lpstr>
      <vt:lpstr>Data!ExternalData_3452</vt:lpstr>
      <vt:lpstr>Data!ExternalData_3453</vt:lpstr>
      <vt:lpstr>Data!ExternalData_3454</vt:lpstr>
      <vt:lpstr>Data!ExternalData_3455</vt:lpstr>
      <vt:lpstr>Data!ExternalData_3456</vt:lpstr>
      <vt:lpstr>Data!ExternalData_3457</vt:lpstr>
      <vt:lpstr>Data!ExternalData_3458</vt:lpstr>
      <vt:lpstr>Data!ExternalData_3459</vt:lpstr>
      <vt:lpstr>Data!ExternalData_3460</vt:lpstr>
      <vt:lpstr>Data!ExternalData_3461</vt:lpstr>
      <vt:lpstr>Data!ExternalData_3462</vt:lpstr>
      <vt:lpstr>Data!ExternalData_3463</vt:lpstr>
      <vt:lpstr>Data!ExternalData_3464</vt:lpstr>
      <vt:lpstr>Data!ExternalData_3465</vt:lpstr>
      <vt:lpstr>Data!ExternalData_3466</vt:lpstr>
      <vt:lpstr>Data!ExternalData_3467</vt:lpstr>
      <vt:lpstr>Data!ExternalData_3468</vt:lpstr>
      <vt:lpstr>Data!ExternalData_3469</vt:lpstr>
      <vt:lpstr>Data!ExternalData_3470</vt:lpstr>
      <vt:lpstr>Data!ExternalData_3471</vt:lpstr>
      <vt:lpstr>Data!ExternalData_3472</vt:lpstr>
      <vt:lpstr>Data!ExternalData_3473</vt:lpstr>
      <vt:lpstr>Data!ExternalData_3474</vt:lpstr>
      <vt:lpstr>Data!ExternalData_3475</vt:lpstr>
      <vt:lpstr>Data!ExternalData_3476</vt:lpstr>
      <vt:lpstr>Data!ExternalData_3477</vt:lpstr>
      <vt:lpstr>Data!ExternalData_3478</vt:lpstr>
      <vt:lpstr>Data!ExternalData_3479</vt:lpstr>
      <vt:lpstr>Data!ExternalData_3480</vt:lpstr>
      <vt:lpstr>Data!ExternalData_3481</vt:lpstr>
      <vt:lpstr>Data!ExternalData_3482</vt:lpstr>
      <vt:lpstr>Data!ExternalData_3483</vt:lpstr>
      <vt:lpstr>Data!ExternalData_3484</vt:lpstr>
      <vt:lpstr>Data!ExternalData_3485</vt:lpstr>
      <vt:lpstr>Data!ExternalData_3486</vt:lpstr>
      <vt:lpstr>Data!ExternalData_3487</vt:lpstr>
      <vt:lpstr>Data!ExternalData_3488</vt:lpstr>
      <vt:lpstr>Data!ExternalData_3489</vt:lpstr>
      <vt:lpstr>Data!ExternalData_3490</vt:lpstr>
      <vt:lpstr>Data!ExternalData_3491</vt:lpstr>
      <vt:lpstr>Data!ExternalData_3492</vt:lpstr>
      <vt:lpstr>Data!ExternalData_3493</vt:lpstr>
      <vt:lpstr>Data!ExternalData_3494</vt:lpstr>
      <vt:lpstr>Data!ExternalData_3495</vt:lpstr>
      <vt:lpstr>Data!ExternalData_3496</vt:lpstr>
      <vt:lpstr>Data!ExternalData_3497</vt:lpstr>
      <vt:lpstr>Data!ExternalData_3498</vt:lpstr>
      <vt:lpstr>Data!ExternalData_3499</vt:lpstr>
      <vt:lpstr>Data!ExternalData_3500</vt:lpstr>
      <vt:lpstr>Data!ExternalData_3501</vt:lpstr>
      <vt:lpstr>Data!ExternalData_3502</vt:lpstr>
      <vt:lpstr>Data!ExternalData_3503</vt:lpstr>
      <vt:lpstr>Data!ExternalData_3504</vt:lpstr>
      <vt:lpstr>Data!ExternalData_3505</vt:lpstr>
      <vt:lpstr>Data!ExternalData_3506</vt:lpstr>
      <vt:lpstr>Data!ExternalData_3507</vt:lpstr>
      <vt:lpstr>Data!ExternalData_3508</vt:lpstr>
      <vt:lpstr>Data!ExternalData_3509</vt:lpstr>
      <vt:lpstr>Data!ExternalData_3510</vt:lpstr>
      <vt:lpstr>Data!ExternalData_3511</vt:lpstr>
      <vt:lpstr>Data!ExternalData_3512</vt:lpstr>
      <vt:lpstr>Data!ExternalData_3513</vt:lpstr>
      <vt:lpstr>Data!ExternalData_3514</vt:lpstr>
      <vt:lpstr>Data!ExternalData_3515</vt:lpstr>
      <vt:lpstr>Data!ExternalData_3516</vt:lpstr>
      <vt:lpstr>Data!ExternalData_3517</vt:lpstr>
      <vt:lpstr>Data!ExternalData_3518</vt:lpstr>
      <vt:lpstr>Data!ExternalData_3519</vt:lpstr>
      <vt:lpstr>Data!ExternalData_3520</vt:lpstr>
      <vt:lpstr>Data!ExternalData_3521</vt:lpstr>
      <vt:lpstr>Data!ExternalData_3522</vt:lpstr>
      <vt:lpstr>Data!ExternalData_3523</vt:lpstr>
      <vt:lpstr>Data!ExternalData_3524</vt:lpstr>
      <vt:lpstr>Data!ExternalData_3525</vt:lpstr>
      <vt:lpstr>Data!ExternalData_3526</vt:lpstr>
      <vt:lpstr>Data!ExternalData_3527</vt:lpstr>
      <vt:lpstr>Data!ExternalData_3528</vt:lpstr>
      <vt:lpstr>Data!ExternalData_3529</vt:lpstr>
      <vt:lpstr>Data!ExternalData_3530</vt:lpstr>
      <vt:lpstr>Data!ExternalData_3531</vt:lpstr>
      <vt:lpstr>Data!ExternalData_3532</vt:lpstr>
      <vt:lpstr>Data!ExternalData_3533</vt:lpstr>
      <vt:lpstr>Data!ExternalData_3534</vt:lpstr>
      <vt:lpstr>Data!ExternalData_3535</vt:lpstr>
      <vt:lpstr>Data!ExternalData_3536</vt:lpstr>
      <vt:lpstr>Data!ExternalData_3537</vt:lpstr>
      <vt:lpstr>Data!ExternalData_3538</vt:lpstr>
      <vt:lpstr>Data!ExternalData_3539</vt:lpstr>
      <vt:lpstr>Data!ExternalData_3540</vt:lpstr>
      <vt:lpstr>Data!ExternalData_3541</vt:lpstr>
      <vt:lpstr>Data!ExternalData_3542</vt:lpstr>
      <vt:lpstr>Data!ExternalData_3543</vt:lpstr>
      <vt:lpstr>Data!ExternalData_3544</vt:lpstr>
      <vt:lpstr>Data!ExternalData_3545</vt:lpstr>
      <vt:lpstr>Data!ExternalData_3546</vt:lpstr>
      <vt:lpstr>Data!ExternalData_3547</vt:lpstr>
      <vt:lpstr>Data!ExternalData_3548</vt:lpstr>
      <vt:lpstr>Data!ExternalData_3549</vt:lpstr>
      <vt:lpstr>Data!ExternalData_3550</vt:lpstr>
      <vt:lpstr>Data!ExternalData_3551</vt:lpstr>
      <vt:lpstr>Data!ExternalData_3552</vt:lpstr>
      <vt:lpstr>Data!ExternalData_3553</vt:lpstr>
      <vt:lpstr>Data!ExternalData_3554</vt:lpstr>
      <vt:lpstr>Data!ExternalData_3555</vt:lpstr>
      <vt:lpstr>Data!ExternalData_3556</vt:lpstr>
      <vt:lpstr>Data!ExternalData_3557</vt:lpstr>
      <vt:lpstr>Data!ExternalData_3558</vt:lpstr>
      <vt:lpstr>Data!ExternalData_3559</vt:lpstr>
      <vt:lpstr>Data!ExternalData_3560</vt:lpstr>
      <vt:lpstr>Data!ExternalData_3561</vt:lpstr>
      <vt:lpstr>Data!ExternalData_3562</vt:lpstr>
      <vt:lpstr>Data!ExternalData_3563</vt:lpstr>
      <vt:lpstr>Data!ExternalData_3564</vt:lpstr>
      <vt:lpstr>Data!ExternalData_3565</vt:lpstr>
      <vt:lpstr>Data!ExternalData_3566</vt:lpstr>
      <vt:lpstr>Data!ExternalData_3567</vt:lpstr>
      <vt:lpstr>Data!ExternalData_3568</vt:lpstr>
      <vt:lpstr>Data!ExternalData_3569</vt:lpstr>
      <vt:lpstr>Data!ExternalData_3570</vt:lpstr>
      <vt:lpstr>Data!ExternalData_3571</vt:lpstr>
      <vt:lpstr>Data!ExternalData_3572</vt:lpstr>
      <vt:lpstr>Data!ExternalData_3573</vt:lpstr>
      <vt:lpstr>Data!ExternalData_3574</vt:lpstr>
      <vt:lpstr>Data!ExternalData_3575</vt:lpstr>
      <vt:lpstr>Data!ExternalData_3576</vt:lpstr>
      <vt:lpstr>Data!ExternalData_3577</vt:lpstr>
      <vt:lpstr>Data!ExternalData_3578</vt:lpstr>
      <vt:lpstr>Data!ExternalData_3579</vt:lpstr>
      <vt:lpstr>Data!ExternalData_3580</vt:lpstr>
      <vt:lpstr>Data!ExternalData_3581</vt:lpstr>
      <vt:lpstr>Data!ExternalData_3582</vt:lpstr>
      <vt:lpstr>Data!ExternalData_3583</vt:lpstr>
      <vt:lpstr>Data!ExternalData_3584</vt:lpstr>
      <vt:lpstr>Data!ExternalData_3585</vt:lpstr>
      <vt:lpstr>Data!ExternalData_3586</vt:lpstr>
      <vt:lpstr>Data!ExternalData_3587</vt:lpstr>
      <vt:lpstr>Data!ExternalData_3588</vt:lpstr>
      <vt:lpstr>Data!ExternalData_3589</vt:lpstr>
      <vt:lpstr>Data!ExternalData_3590</vt:lpstr>
      <vt:lpstr>Data!ExternalData_3591</vt:lpstr>
      <vt:lpstr>Data!ExternalData_3592</vt:lpstr>
      <vt:lpstr>Data!ExternalData_3593</vt:lpstr>
      <vt:lpstr>Data!ExternalData_3594</vt:lpstr>
      <vt:lpstr>Data!ExternalData_3595</vt:lpstr>
      <vt:lpstr>Data!ExternalData_3596</vt:lpstr>
      <vt:lpstr>Data!ExternalData_3597</vt:lpstr>
      <vt:lpstr>Data!ExternalData_3598</vt:lpstr>
      <vt:lpstr>Data!ExternalData_3599</vt:lpstr>
      <vt:lpstr>Data!ExternalData_3600</vt:lpstr>
      <vt:lpstr>Data!ExternalData_3601</vt:lpstr>
      <vt:lpstr>Data!ExternalData_3602</vt:lpstr>
      <vt:lpstr>Data!ExternalData_3603</vt:lpstr>
      <vt:lpstr>Data!ExternalData_3604</vt:lpstr>
      <vt:lpstr>Data!ExternalData_3605</vt:lpstr>
      <vt:lpstr>Data!ExternalData_3606</vt:lpstr>
      <vt:lpstr>Data!ExternalData_3607</vt:lpstr>
      <vt:lpstr>Data!ExternalData_3608</vt:lpstr>
      <vt:lpstr>Data!ExternalData_3609</vt:lpstr>
      <vt:lpstr>Data!ExternalData_3610</vt:lpstr>
      <vt:lpstr>Data!ExternalData_3611</vt:lpstr>
      <vt:lpstr>Data!ExternalData_3612</vt:lpstr>
      <vt:lpstr>Data!ExternalData_3613</vt:lpstr>
      <vt:lpstr>Data!ExternalData_3614</vt:lpstr>
      <vt:lpstr>Data!ExternalData_3615</vt:lpstr>
      <vt:lpstr>Data!ExternalData_3616</vt:lpstr>
      <vt:lpstr>Data!ExternalData_3617</vt:lpstr>
      <vt:lpstr>Data!ExternalData_3618</vt:lpstr>
      <vt:lpstr>Data!ExternalData_3619</vt:lpstr>
      <vt:lpstr>Data!ExternalData_3620</vt:lpstr>
      <vt:lpstr>Data!ExternalData_3621</vt:lpstr>
      <vt:lpstr>Data!ExternalData_3622</vt:lpstr>
      <vt:lpstr>Data!ExternalData_3623</vt:lpstr>
      <vt:lpstr>Data!ExternalData_3624</vt:lpstr>
      <vt:lpstr>Data!ExternalData_3625</vt:lpstr>
      <vt:lpstr>Data!ExternalData_3626</vt:lpstr>
      <vt:lpstr>Data!ExternalData_3627</vt:lpstr>
      <vt:lpstr>Data!ExternalData_3628</vt:lpstr>
      <vt:lpstr>Data!ExternalData_3629</vt:lpstr>
      <vt:lpstr>Data!ExternalData_3630</vt:lpstr>
      <vt:lpstr>Data!ExternalData_3631</vt:lpstr>
      <vt:lpstr>Data!ExternalData_3632</vt:lpstr>
      <vt:lpstr>Data!ExternalData_3633</vt:lpstr>
      <vt:lpstr>Data!ExternalData_3634</vt:lpstr>
      <vt:lpstr>Data!ExternalData_3635</vt:lpstr>
      <vt:lpstr>Data!ExternalData_3636</vt:lpstr>
      <vt:lpstr>Data!ExternalData_3637</vt:lpstr>
      <vt:lpstr>Data!ExternalData_3638</vt:lpstr>
      <vt:lpstr>Data!ExternalData_3639</vt:lpstr>
      <vt:lpstr>Data!ExternalData_3640</vt:lpstr>
      <vt:lpstr>Data!ExternalData_3641</vt:lpstr>
      <vt:lpstr>Data!ExternalData_3642</vt:lpstr>
      <vt:lpstr>Data!ExternalData_3643</vt:lpstr>
      <vt:lpstr>Data!ExternalData_3644</vt:lpstr>
      <vt:lpstr>Data!ExternalData_3645</vt:lpstr>
      <vt:lpstr>Data!ExternalData_3646</vt:lpstr>
      <vt:lpstr>Data!ExternalData_3647</vt:lpstr>
      <vt:lpstr>Data!ExternalData_3648</vt:lpstr>
      <vt:lpstr>Data!ExternalData_3649</vt:lpstr>
      <vt:lpstr>Data!ExternalData_3650</vt:lpstr>
      <vt:lpstr>Data!ExternalData_3651</vt:lpstr>
      <vt:lpstr>Data!ExternalData_3652</vt:lpstr>
      <vt:lpstr>Data!ExternalData_3653</vt:lpstr>
      <vt:lpstr>Data!ExternalData_3654</vt:lpstr>
      <vt:lpstr>Data!ExternalData_3655</vt:lpstr>
      <vt:lpstr>Data!ExternalData_3656</vt:lpstr>
      <vt:lpstr>Data!ExternalData_3657</vt:lpstr>
      <vt:lpstr>Data!ExternalData_3658</vt:lpstr>
      <vt:lpstr>Data!ExternalData_3659</vt:lpstr>
      <vt:lpstr>Data!ExternalData_3660</vt:lpstr>
      <vt:lpstr>Data!ExternalData_3661</vt:lpstr>
      <vt:lpstr>Data!ExternalData_3662</vt:lpstr>
      <vt:lpstr>Data!ExternalData_3663</vt:lpstr>
      <vt:lpstr>Data!ExternalData_3664</vt:lpstr>
      <vt:lpstr>Data!ExternalData_3665</vt:lpstr>
      <vt:lpstr>Data!ExternalData_3666</vt:lpstr>
      <vt:lpstr>Data!ExternalData_3667</vt:lpstr>
      <vt:lpstr>Data!ExternalData_3668</vt:lpstr>
      <vt:lpstr>Data!ExternalData_3669</vt:lpstr>
      <vt:lpstr>Data!ExternalData_3670</vt:lpstr>
      <vt:lpstr>Data!ExternalData_3671</vt:lpstr>
      <vt:lpstr>Data!ExternalData_3672</vt:lpstr>
      <vt:lpstr>Data!ExternalData_3673</vt:lpstr>
      <vt:lpstr>Data!ExternalData_3674</vt:lpstr>
      <vt:lpstr>Data!ExternalData_3675</vt:lpstr>
      <vt:lpstr>Data!ExternalData_3676</vt:lpstr>
      <vt:lpstr>Data!ExternalData_3677</vt:lpstr>
      <vt:lpstr>Data!ExternalData_3678</vt:lpstr>
      <vt:lpstr>Data!ExternalData_3679</vt:lpstr>
      <vt:lpstr>Data!ExternalData_3680</vt:lpstr>
      <vt:lpstr>Data!ExternalData_3681</vt:lpstr>
      <vt:lpstr>Data!ExternalData_3682</vt:lpstr>
      <vt:lpstr>Data!ExternalData_3683</vt:lpstr>
      <vt:lpstr>Data!ExternalData_3684</vt:lpstr>
      <vt:lpstr>Data!ExternalData_3685</vt:lpstr>
      <vt:lpstr>Data!ExternalData_3686</vt:lpstr>
      <vt:lpstr>Data!ExternalData_3687</vt:lpstr>
      <vt:lpstr>Data!ExternalData_3688</vt:lpstr>
      <vt:lpstr>Data!ExternalData_3689</vt:lpstr>
      <vt:lpstr>Data!ExternalData_3690</vt:lpstr>
      <vt:lpstr>Data!ExternalData_3691</vt:lpstr>
      <vt:lpstr>Data!ExternalData_3692</vt:lpstr>
      <vt:lpstr>Data!ExternalData_3693</vt:lpstr>
      <vt:lpstr>Data!ExternalData_3694</vt:lpstr>
      <vt:lpstr>Data!ExternalData_3695</vt:lpstr>
      <vt:lpstr>Data!ExternalData_3696</vt:lpstr>
      <vt:lpstr>Data!ExternalData_3697</vt:lpstr>
      <vt:lpstr>Data!ExternalData_3698</vt:lpstr>
      <vt:lpstr>Data!ExternalData_3699</vt:lpstr>
      <vt:lpstr>Data!ExternalData_3700</vt:lpstr>
      <vt:lpstr>Data!ExternalData_3701</vt:lpstr>
      <vt:lpstr>Data!ExternalData_3702</vt:lpstr>
      <vt:lpstr>Data!ExternalData_3703</vt:lpstr>
      <vt:lpstr>Data!ExternalData_3704</vt:lpstr>
      <vt:lpstr>Data!ExternalData_3705</vt:lpstr>
      <vt:lpstr>Data!ExternalData_3706</vt:lpstr>
      <vt:lpstr>Data!ExternalData_3707</vt:lpstr>
      <vt:lpstr>Data!ExternalData_3708</vt:lpstr>
      <vt:lpstr>Data!ExternalData_3709</vt:lpstr>
      <vt:lpstr>Data!ExternalData_3710</vt:lpstr>
      <vt:lpstr>Data!ExternalData_3711</vt:lpstr>
      <vt:lpstr>Data!ExternalData_3712</vt:lpstr>
      <vt:lpstr>Data!ExternalData_3713</vt:lpstr>
      <vt:lpstr>Data!ExternalData_3714</vt:lpstr>
      <vt:lpstr>Data!ExternalData_3715</vt:lpstr>
      <vt:lpstr>Data!ExternalData_3716</vt:lpstr>
      <vt:lpstr>Data!ExternalData_3717</vt:lpstr>
      <vt:lpstr>Data!ExternalData_3718</vt:lpstr>
      <vt:lpstr>Data!ExternalData_3719</vt:lpstr>
      <vt:lpstr>Data!ExternalData_3720</vt:lpstr>
      <vt:lpstr>Data!ExternalData_3721</vt:lpstr>
      <vt:lpstr>Data!ExternalData_3722</vt:lpstr>
      <vt:lpstr>Data!ExternalData_3723</vt:lpstr>
      <vt:lpstr>Data!ExternalData_3724</vt:lpstr>
      <vt:lpstr>Data!ExternalData_3725</vt:lpstr>
      <vt:lpstr>Data!ExternalData_3726</vt:lpstr>
      <vt:lpstr>Data!ExternalData_3727</vt:lpstr>
      <vt:lpstr>Data!ExternalData_3728</vt:lpstr>
      <vt:lpstr>Data!ExternalData_3729</vt:lpstr>
      <vt:lpstr>Data!ExternalData_3730</vt:lpstr>
      <vt:lpstr>Data!ExternalData_3731</vt:lpstr>
      <vt:lpstr>Data!ExternalData_3732</vt:lpstr>
      <vt:lpstr>Data!ExternalData_3733</vt:lpstr>
      <vt:lpstr>Data!ExternalData_3734</vt:lpstr>
      <vt:lpstr>Data!ExternalData_3735</vt:lpstr>
      <vt:lpstr>Data!ExternalData_3736</vt:lpstr>
      <vt:lpstr>Data!ExternalData_3737</vt:lpstr>
      <vt:lpstr>Data!ExternalData_3738</vt:lpstr>
      <vt:lpstr>Data!ExternalData_3739</vt:lpstr>
      <vt:lpstr>Data!ExternalData_3740</vt:lpstr>
      <vt:lpstr>Data!ExternalData_3741</vt:lpstr>
      <vt:lpstr>Data!ExternalData_3742</vt:lpstr>
      <vt:lpstr>Data!ExternalData_3743</vt:lpstr>
      <vt:lpstr>Data!ExternalData_3744</vt:lpstr>
      <vt:lpstr>Data!ExternalData_3745</vt:lpstr>
      <vt:lpstr>Data!ExternalData_3746</vt:lpstr>
      <vt:lpstr>Data!ExternalData_3747</vt:lpstr>
      <vt:lpstr>Data!ExternalData_3748</vt:lpstr>
      <vt:lpstr>Data!ExternalData_3749</vt:lpstr>
      <vt:lpstr>Data!ExternalData_3750</vt:lpstr>
      <vt:lpstr>Data!ExternalData_3751</vt:lpstr>
      <vt:lpstr>Data!ExternalData_3752</vt:lpstr>
      <vt:lpstr>Data!ExternalData_3753</vt:lpstr>
      <vt:lpstr>Data!ExternalData_3754</vt:lpstr>
      <vt:lpstr>Data!ExternalData_3755</vt:lpstr>
      <vt:lpstr>Data!ExternalData_3756</vt:lpstr>
      <vt:lpstr>Data!ExternalData_3757</vt:lpstr>
      <vt:lpstr>Data!ExternalData_3758</vt:lpstr>
      <vt:lpstr>Data!ExternalData_3759</vt:lpstr>
      <vt:lpstr>Data!ExternalData_3760</vt:lpstr>
      <vt:lpstr>Data!ExternalData_3761</vt:lpstr>
      <vt:lpstr>Data!ExternalData_3762</vt:lpstr>
      <vt:lpstr>Data!ExternalData_3763</vt:lpstr>
      <vt:lpstr>Data!ExternalData_3764</vt:lpstr>
      <vt:lpstr>Data!ExternalData_3765</vt:lpstr>
      <vt:lpstr>Data!ExternalData_3766</vt:lpstr>
      <vt:lpstr>Data!ExternalData_3767</vt:lpstr>
      <vt:lpstr>Data!ExternalData_3768</vt:lpstr>
      <vt:lpstr>Data!ExternalData_3769</vt:lpstr>
      <vt:lpstr>Data!ExternalData_3770</vt:lpstr>
      <vt:lpstr>Data!ExternalData_3771</vt:lpstr>
      <vt:lpstr>Data!ExternalData_3772</vt:lpstr>
      <vt:lpstr>Data!ExternalData_3773</vt:lpstr>
      <vt:lpstr>Data!ExternalData_3774</vt:lpstr>
      <vt:lpstr>Data!ExternalData_3775</vt:lpstr>
      <vt:lpstr>Data!ExternalData_3776</vt:lpstr>
      <vt:lpstr>Data!ExternalData_3777</vt:lpstr>
      <vt:lpstr>Data!ExternalData_3778</vt:lpstr>
      <vt:lpstr>Data!ExternalData_3779</vt:lpstr>
      <vt:lpstr>Data!ExternalData_3780</vt:lpstr>
      <vt:lpstr>Data!ExternalData_3781</vt:lpstr>
      <vt:lpstr>Data!ExternalData_3782</vt:lpstr>
      <vt:lpstr>Data!ExternalData_3783</vt:lpstr>
      <vt:lpstr>Data!ExternalData_3784</vt:lpstr>
      <vt:lpstr>Data!ExternalData_3785</vt:lpstr>
      <vt:lpstr>Data!ExternalData_3786</vt:lpstr>
      <vt:lpstr>Data!ExternalData_3787</vt:lpstr>
      <vt:lpstr>Data!ExternalData_3788</vt:lpstr>
      <vt:lpstr>Data!ExternalData_3789</vt:lpstr>
      <vt:lpstr>Data!ExternalData_3790</vt:lpstr>
      <vt:lpstr>Data!ExternalData_3791</vt:lpstr>
      <vt:lpstr>Data!ExternalData_3792</vt:lpstr>
      <vt:lpstr>Data!ExternalData_3793</vt:lpstr>
      <vt:lpstr>Data!ExternalData_3794</vt:lpstr>
      <vt:lpstr>Data!ExternalData_3795</vt:lpstr>
      <vt:lpstr>Data!ExternalData_3796</vt:lpstr>
      <vt:lpstr>Data!ExternalData_3797</vt:lpstr>
      <vt:lpstr>Data!ExternalData_3798</vt:lpstr>
      <vt:lpstr>Data!ExternalData_3799</vt:lpstr>
      <vt:lpstr>Data!ExternalData_3800</vt:lpstr>
      <vt:lpstr>Data!ExternalData_3801</vt:lpstr>
      <vt:lpstr>Data!ExternalData_3802</vt:lpstr>
      <vt:lpstr>Data!ExternalData_3803</vt:lpstr>
      <vt:lpstr>Data!ExternalData_3804</vt:lpstr>
      <vt:lpstr>Data!ExternalData_3805</vt:lpstr>
      <vt:lpstr>Data!ExternalData_3806</vt:lpstr>
      <vt:lpstr>Data!ExternalData_3807</vt:lpstr>
      <vt:lpstr>Data!ExternalData_3808</vt:lpstr>
      <vt:lpstr>Data!ExternalData_3809</vt:lpstr>
      <vt:lpstr>Data!ExternalData_3810</vt:lpstr>
      <vt:lpstr>Data!ExternalData_3811</vt:lpstr>
      <vt:lpstr>Data!ExternalData_3812</vt:lpstr>
      <vt:lpstr>Data!ExternalData_3813</vt:lpstr>
      <vt:lpstr>Data!ExternalData_3814</vt:lpstr>
      <vt:lpstr>Data!ExternalData_3815</vt:lpstr>
      <vt:lpstr>Data!ExternalData_3816</vt:lpstr>
      <vt:lpstr>Data!ExternalData_3817</vt:lpstr>
      <vt:lpstr>Data!ExternalData_3818</vt:lpstr>
      <vt:lpstr>Data!ExternalData_3819</vt:lpstr>
      <vt:lpstr>Data!ExternalData_3820</vt:lpstr>
      <vt:lpstr>Data!ExternalData_3821</vt:lpstr>
      <vt:lpstr>Data!ExternalData_3822</vt:lpstr>
      <vt:lpstr>Data!ExternalData_3823</vt:lpstr>
      <vt:lpstr>Data!ExternalData_3824</vt:lpstr>
      <vt:lpstr>Data!ExternalData_3825</vt:lpstr>
      <vt:lpstr>Data!ExternalData_3826</vt:lpstr>
      <vt:lpstr>Data!ExternalData_3827</vt:lpstr>
      <vt:lpstr>Data!ExternalData_3828</vt:lpstr>
      <vt:lpstr>Data!ExternalData_3829</vt:lpstr>
      <vt:lpstr>Data!ExternalData_3830</vt:lpstr>
      <vt:lpstr>Data!ExternalData_3831</vt:lpstr>
      <vt:lpstr>Data!ExternalData_3832</vt:lpstr>
      <vt:lpstr>Data!ExternalData_3833</vt:lpstr>
      <vt:lpstr>Data!ExternalData_3834</vt:lpstr>
      <vt:lpstr>Data!ExternalData_3835</vt:lpstr>
      <vt:lpstr>Data!ExternalData_3836</vt:lpstr>
      <vt:lpstr>Data!ExternalData_3837</vt:lpstr>
      <vt:lpstr>Data!ExternalData_3838</vt:lpstr>
      <vt:lpstr>Data!ExternalData_3839</vt:lpstr>
      <vt:lpstr>Data!ExternalData_3840</vt:lpstr>
      <vt:lpstr>Data!ExternalData_3841</vt:lpstr>
      <vt:lpstr>Data!ExternalData_3842</vt:lpstr>
      <vt:lpstr>Data!ExternalData_3843</vt:lpstr>
      <vt:lpstr>Data!ExternalData_3844</vt:lpstr>
      <vt:lpstr>Data!ExternalData_3845</vt:lpstr>
      <vt:lpstr>Data!ExternalData_3846</vt:lpstr>
      <vt:lpstr>Data!ExternalData_3847</vt:lpstr>
      <vt:lpstr>Data!ExternalData_3848</vt:lpstr>
      <vt:lpstr>Data!ExternalData_3849</vt:lpstr>
      <vt:lpstr>Data!ExternalData_3850</vt:lpstr>
      <vt:lpstr>Data!ExternalData_3851</vt:lpstr>
      <vt:lpstr>Data!ExternalData_3852</vt:lpstr>
      <vt:lpstr>Data!ExternalData_3853</vt:lpstr>
      <vt:lpstr>Data!ExternalData_3854</vt:lpstr>
      <vt:lpstr>Data!ExternalData_3855</vt:lpstr>
      <vt:lpstr>Data!ExternalData_3856</vt:lpstr>
      <vt:lpstr>Data!ExternalData_3857</vt:lpstr>
      <vt:lpstr>Data!ExternalData_3858</vt:lpstr>
      <vt:lpstr>Data!ExternalData_3859</vt:lpstr>
      <vt:lpstr>Data!ExternalData_3860</vt:lpstr>
      <vt:lpstr>Data!ExternalData_3861</vt:lpstr>
      <vt:lpstr>Data!ExternalData_3862</vt:lpstr>
      <vt:lpstr>Data!ExternalData_3863</vt:lpstr>
      <vt:lpstr>Data!ExternalData_3864</vt:lpstr>
      <vt:lpstr>Data!ExternalData_3865</vt:lpstr>
      <vt:lpstr>Data!ExternalData_3866</vt:lpstr>
      <vt:lpstr>Data!ExternalData_3867</vt:lpstr>
      <vt:lpstr>Data!ExternalData_3868</vt:lpstr>
      <vt:lpstr>Data!ExternalData_3869</vt:lpstr>
      <vt:lpstr>Data!ExternalData_3870</vt:lpstr>
      <vt:lpstr>Data!ExternalData_3871</vt:lpstr>
      <vt:lpstr>Data!ExternalData_3872</vt:lpstr>
      <vt:lpstr>Data!ExternalData_3873</vt:lpstr>
      <vt:lpstr>Data!ExternalData_3874</vt:lpstr>
      <vt:lpstr>Data!ExternalData_3875</vt:lpstr>
      <vt:lpstr>Data!ExternalData_3876</vt:lpstr>
      <vt:lpstr>Data!ExternalData_3877</vt:lpstr>
      <vt:lpstr>Data!ExternalData_3878</vt:lpstr>
      <vt:lpstr>Data!ExternalData_3879</vt:lpstr>
      <vt:lpstr>Data!ExternalData_3880</vt:lpstr>
      <vt:lpstr>Data!ExternalData_3881</vt:lpstr>
      <vt:lpstr>Data!ExternalData_3882</vt:lpstr>
      <vt:lpstr>Data!ExternalData_3883</vt:lpstr>
      <vt:lpstr>Data!ExternalData_3884</vt:lpstr>
      <vt:lpstr>Data!ExternalData_3885</vt:lpstr>
      <vt:lpstr>Data!ExternalData_3886</vt:lpstr>
      <vt:lpstr>Data!ExternalData_3887</vt:lpstr>
      <vt:lpstr>Data!ExternalData_3888</vt:lpstr>
      <vt:lpstr>Data!ExternalData_3889</vt:lpstr>
      <vt:lpstr>Data!ExternalData_3890</vt:lpstr>
      <vt:lpstr>Data!ExternalData_3891</vt:lpstr>
      <vt:lpstr>Data!ExternalData_3892</vt:lpstr>
      <vt:lpstr>Data!ExternalData_3893</vt:lpstr>
      <vt:lpstr>Data!ExternalData_3894</vt:lpstr>
      <vt:lpstr>Data!ExternalData_3895</vt:lpstr>
      <vt:lpstr>Data!ExternalData_3896</vt:lpstr>
      <vt:lpstr>Data!ExternalData_3897</vt:lpstr>
      <vt:lpstr>Data!ExternalData_3898</vt:lpstr>
      <vt:lpstr>Data!ExternalData_3899</vt:lpstr>
      <vt:lpstr>Data!ExternalData_3900</vt:lpstr>
      <vt:lpstr>Data!ExternalData_3901</vt:lpstr>
      <vt:lpstr>Data!ExternalData_3902</vt:lpstr>
      <vt:lpstr>Data!ExternalData_3903</vt:lpstr>
      <vt:lpstr>Data!ExternalData_3904</vt:lpstr>
      <vt:lpstr>Data!ExternalData_3905</vt:lpstr>
      <vt:lpstr>Data!ExternalData_3906</vt:lpstr>
      <vt:lpstr>Data!ExternalData_3907</vt:lpstr>
      <vt:lpstr>Data!ExternalData_3908</vt:lpstr>
      <vt:lpstr>Data!ExternalData_3909</vt:lpstr>
      <vt:lpstr>Data!ExternalData_3910</vt:lpstr>
      <vt:lpstr>Data!ExternalData_3911</vt:lpstr>
      <vt:lpstr>Data!ExternalData_3912</vt:lpstr>
      <vt:lpstr>Data!ExternalData_3913</vt:lpstr>
      <vt:lpstr>Data!ExternalData_3914</vt:lpstr>
      <vt:lpstr>Data!ExternalData_3915</vt:lpstr>
      <vt:lpstr>Data!ExternalData_3916</vt:lpstr>
      <vt:lpstr>Data!ExternalData_3917</vt:lpstr>
      <vt:lpstr>Data!ExternalData_3918</vt:lpstr>
      <vt:lpstr>Data!ExternalData_3919</vt:lpstr>
      <vt:lpstr>Data!ExternalData_3920</vt:lpstr>
      <vt:lpstr>Data!ExternalData_3921</vt:lpstr>
      <vt:lpstr>Data!ExternalData_3922</vt:lpstr>
      <vt:lpstr>Data!ExternalData_3923</vt:lpstr>
      <vt:lpstr>Data!ExternalData_3924</vt:lpstr>
      <vt:lpstr>Data!ExternalData_3925</vt:lpstr>
      <vt:lpstr>Data!ExternalData_3926</vt:lpstr>
      <vt:lpstr>Data!ExternalData_3927</vt:lpstr>
      <vt:lpstr>Data!ExternalData_3928</vt:lpstr>
      <vt:lpstr>Data!ExternalData_3929</vt:lpstr>
      <vt:lpstr>Data!ExternalData_3930</vt:lpstr>
      <vt:lpstr>Data!ExternalData_3931</vt:lpstr>
      <vt:lpstr>Data!ExternalData_3932</vt:lpstr>
      <vt:lpstr>Data!ExternalData_3933</vt:lpstr>
      <vt:lpstr>Data!ExternalData_3934</vt:lpstr>
      <vt:lpstr>Data!ExternalData_3935</vt:lpstr>
      <vt:lpstr>Data!ExternalData_457</vt:lpstr>
      <vt:lpstr>Data!ExternalData_458</vt:lpstr>
      <vt:lpstr>Data!ExternalData_459</vt:lpstr>
      <vt:lpstr>Data!ExternalData_46</vt:lpstr>
      <vt:lpstr>RawData!ExternalData_46</vt:lpstr>
      <vt:lpstr>Data!ExternalData_460</vt:lpstr>
      <vt:lpstr>Data!ExternalData_461</vt:lpstr>
      <vt:lpstr>Data!ExternalData_462</vt:lpstr>
      <vt:lpstr>Data!ExternalData_463</vt:lpstr>
      <vt:lpstr>Data!ExternalData_464</vt:lpstr>
      <vt:lpstr>Data!ExternalData_465</vt:lpstr>
      <vt:lpstr>Data!ExternalData_466</vt:lpstr>
      <vt:lpstr>Data!ExternalData_467</vt:lpstr>
      <vt:lpstr>Data!ExternalData_468</vt:lpstr>
      <vt:lpstr>Data!ExternalData_469</vt:lpstr>
      <vt:lpstr>Data!ExternalData_47</vt:lpstr>
      <vt:lpstr>RawData!ExternalData_47</vt:lpstr>
      <vt:lpstr>Data!ExternalData_470</vt:lpstr>
      <vt:lpstr>Data!ExternalData_471</vt:lpstr>
      <vt:lpstr>Data!ExternalData_472</vt:lpstr>
      <vt:lpstr>Data!ExternalData_473</vt:lpstr>
      <vt:lpstr>Data!ExternalData_474</vt:lpstr>
      <vt:lpstr>Data!ExternalData_475</vt:lpstr>
      <vt:lpstr>Data!ExternalData_476</vt:lpstr>
      <vt:lpstr>Data!ExternalData_477</vt:lpstr>
      <vt:lpstr>Data!ExternalData_478</vt:lpstr>
      <vt:lpstr>Data!ExternalData_479</vt:lpstr>
      <vt:lpstr>Data!ExternalData_48</vt:lpstr>
      <vt:lpstr>RawData!ExternalData_48</vt:lpstr>
      <vt:lpstr>Data!ExternalData_480</vt:lpstr>
      <vt:lpstr>Data!ExternalData_481</vt:lpstr>
      <vt:lpstr>Data!ExternalData_482</vt:lpstr>
      <vt:lpstr>Data!ExternalData_483</vt:lpstr>
      <vt:lpstr>Data!ExternalData_484</vt:lpstr>
      <vt:lpstr>Data!ExternalData_485</vt:lpstr>
      <vt:lpstr>Data!ExternalData_486</vt:lpstr>
      <vt:lpstr>Data!ExternalData_487</vt:lpstr>
      <vt:lpstr>Data!ExternalData_488</vt:lpstr>
      <vt:lpstr>Data!ExternalData_489</vt:lpstr>
      <vt:lpstr>Data!ExternalData_49</vt:lpstr>
      <vt:lpstr>RawData!ExternalData_49</vt:lpstr>
      <vt:lpstr>Data!ExternalData_490</vt:lpstr>
      <vt:lpstr>Data!ExternalData_491</vt:lpstr>
      <vt:lpstr>Data!ExternalData_492</vt:lpstr>
      <vt:lpstr>Data!ExternalData_493</vt:lpstr>
      <vt:lpstr>Data!ExternalData_494</vt:lpstr>
      <vt:lpstr>Data!ExternalData_495</vt:lpstr>
      <vt:lpstr>Data!ExternalData_496</vt:lpstr>
      <vt:lpstr>Data!ExternalData_497</vt:lpstr>
      <vt:lpstr>Data!ExternalData_498</vt:lpstr>
      <vt:lpstr>Data!ExternalData_499</vt:lpstr>
      <vt:lpstr>Data!ExternalData_5</vt:lpstr>
      <vt:lpstr>RawData!ExternalData_5</vt:lpstr>
      <vt:lpstr>Data!ExternalData_50</vt:lpstr>
      <vt:lpstr>RawData!ExternalData_50</vt:lpstr>
      <vt:lpstr>Data!ExternalData_500</vt:lpstr>
      <vt:lpstr>Data!ExternalData_501</vt:lpstr>
      <vt:lpstr>Data!ExternalData_502</vt:lpstr>
      <vt:lpstr>Data!ExternalData_503</vt:lpstr>
      <vt:lpstr>Data!ExternalData_504</vt:lpstr>
      <vt:lpstr>Data!ExternalData_505</vt:lpstr>
      <vt:lpstr>Data!ExternalData_506</vt:lpstr>
      <vt:lpstr>Data!ExternalData_507</vt:lpstr>
      <vt:lpstr>Data!ExternalData_508</vt:lpstr>
      <vt:lpstr>Data!ExternalData_509</vt:lpstr>
      <vt:lpstr>Data!ExternalData_51</vt:lpstr>
      <vt:lpstr>RawData!ExternalData_51</vt:lpstr>
      <vt:lpstr>Data!ExternalData_510</vt:lpstr>
      <vt:lpstr>Data!ExternalData_511</vt:lpstr>
      <vt:lpstr>Data!ExternalData_512</vt:lpstr>
      <vt:lpstr>Data!ExternalData_513</vt:lpstr>
      <vt:lpstr>Data!ExternalData_514</vt:lpstr>
      <vt:lpstr>Data!ExternalData_515</vt:lpstr>
      <vt:lpstr>Data!ExternalData_516</vt:lpstr>
      <vt:lpstr>Data!ExternalData_517</vt:lpstr>
      <vt:lpstr>Data!ExternalData_518</vt:lpstr>
      <vt:lpstr>Data!ExternalData_519</vt:lpstr>
      <vt:lpstr>Data!ExternalData_52</vt:lpstr>
      <vt:lpstr>RawData!ExternalData_52</vt:lpstr>
      <vt:lpstr>Data!ExternalData_520</vt:lpstr>
      <vt:lpstr>Data!ExternalData_521</vt:lpstr>
      <vt:lpstr>Data!ExternalData_522</vt:lpstr>
      <vt:lpstr>Data!ExternalData_523</vt:lpstr>
      <vt:lpstr>Data!ExternalData_524</vt:lpstr>
      <vt:lpstr>Data!ExternalData_525</vt:lpstr>
      <vt:lpstr>Data!ExternalData_526</vt:lpstr>
      <vt:lpstr>Data!ExternalData_527</vt:lpstr>
      <vt:lpstr>Data!ExternalData_528</vt:lpstr>
      <vt:lpstr>Data!ExternalData_529</vt:lpstr>
      <vt:lpstr>Data!ExternalData_53</vt:lpstr>
      <vt:lpstr>RawData!ExternalData_53</vt:lpstr>
      <vt:lpstr>Data!ExternalData_530</vt:lpstr>
      <vt:lpstr>Data!ExternalData_531</vt:lpstr>
      <vt:lpstr>Data!ExternalData_532</vt:lpstr>
      <vt:lpstr>Data!ExternalData_533</vt:lpstr>
      <vt:lpstr>Data!ExternalData_534</vt:lpstr>
      <vt:lpstr>Data!ExternalData_535</vt:lpstr>
      <vt:lpstr>Data!ExternalData_536</vt:lpstr>
      <vt:lpstr>Data!ExternalData_537</vt:lpstr>
      <vt:lpstr>Data!ExternalData_538</vt:lpstr>
      <vt:lpstr>Data!ExternalData_539</vt:lpstr>
      <vt:lpstr>Data!ExternalData_54</vt:lpstr>
      <vt:lpstr>RawData!ExternalData_54</vt:lpstr>
      <vt:lpstr>Data!ExternalData_540</vt:lpstr>
      <vt:lpstr>Data!ExternalData_541</vt:lpstr>
      <vt:lpstr>Data!ExternalData_542</vt:lpstr>
      <vt:lpstr>Data!ExternalData_543</vt:lpstr>
      <vt:lpstr>Data!ExternalData_544</vt:lpstr>
      <vt:lpstr>Data!ExternalData_545</vt:lpstr>
      <vt:lpstr>Data!ExternalData_546</vt:lpstr>
      <vt:lpstr>Data!ExternalData_547</vt:lpstr>
      <vt:lpstr>Data!ExternalData_548</vt:lpstr>
      <vt:lpstr>Data!ExternalData_549</vt:lpstr>
      <vt:lpstr>Data!ExternalData_55</vt:lpstr>
      <vt:lpstr>RawData!ExternalData_55</vt:lpstr>
      <vt:lpstr>Data!ExternalData_550</vt:lpstr>
      <vt:lpstr>Data!ExternalData_551</vt:lpstr>
      <vt:lpstr>Data!ExternalData_552</vt:lpstr>
      <vt:lpstr>Data!ExternalData_553</vt:lpstr>
      <vt:lpstr>Data!ExternalData_554</vt:lpstr>
      <vt:lpstr>Data!ExternalData_555</vt:lpstr>
      <vt:lpstr>Data!ExternalData_556</vt:lpstr>
      <vt:lpstr>Data!ExternalData_557</vt:lpstr>
      <vt:lpstr>Data!ExternalData_558</vt:lpstr>
      <vt:lpstr>Data!ExternalData_559</vt:lpstr>
      <vt:lpstr>Data!ExternalData_56</vt:lpstr>
      <vt:lpstr>RawData!ExternalData_56</vt:lpstr>
      <vt:lpstr>Data!ExternalData_560</vt:lpstr>
      <vt:lpstr>Data!ExternalData_561</vt:lpstr>
      <vt:lpstr>Data!ExternalData_562</vt:lpstr>
      <vt:lpstr>Data!ExternalData_563</vt:lpstr>
      <vt:lpstr>Data!ExternalData_564</vt:lpstr>
      <vt:lpstr>Data!ExternalData_565</vt:lpstr>
      <vt:lpstr>Data!ExternalData_566</vt:lpstr>
      <vt:lpstr>Data!ExternalData_567</vt:lpstr>
      <vt:lpstr>Data!ExternalData_568</vt:lpstr>
      <vt:lpstr>Data!ExternalData_569</vt:lpstr>
      <vt:lpstr>Data!ExternalData_57</vt:lpstr>
      <vt:lpstr>RawData!ExternalData_57</vt:lpstr>
      <vt:lpstr>Data!ExternalData_570</vt:lpstr>
      <vt:lpstr>Data!ExternalData_571</vt:lpstr>
      <vt:lpstr>Data!ExternalData_572</vt:lpstr>
      <vt:lpstr>Data!ExternalData_573</vt:lpstr>
      <vt:lpstr>Data!ExternalData_574</vt:lpstr>
      <vt:lpstr>Data!ExternalData_575</vt:lpstr>
      <vt:lpstr>Data!ExternalData_576</vt:lpstr>
      <vt:lpstr>Data!ExternalData_577</vt:lpstr>
      <vt:lpstr>Data!ExternalData_578</vt:lpstr>
      <vt:lpstr>Data!ExternalData_579</vt:lpstr>
      <vt:lpstr>Data!ExternalData_58</vt:lpstr>
      <vt:lpstr>RawData!ExternalData_58</vt:lpstr>
      <vt:lpstr>Data!ExternalData_580</vt:lpstr>
      <vt:lpstr>Data!ExternalData_581</vt:lpstr>
      <vt:lpstr>Data!ExternalData_582</vt:lpstr>
      <vt:lpstr>Data!ExternalData_583</vt:lpstr>
      <vt:lpstr>Data!ExternalData_584</vt:lpstr>
      <vt:lpstr>Data!ExternalData_585</vt:lpstr>
      <vt:lpstr>Data!ExternalData_586</vt:lpstr>
      <vt:lpstr>Data!ExternalData_587</vt:lpstr>
      <vt:lpstr>Data!ExternalData_588</vt:lpstr>
      <vt:lpstr>Data!ExternalData_589</vt:lpstr>
      <vt:lpstr>Data!ExternalData_59</vt:lpstr>
      <vt:lpstr>RawData!ExternalData_59</vt:lpstr>
      <vt:lpstr>Data!ExternalData_590</vt:lpstr>
      <vt:lpstr>Data!ExternalData_591</vt:lpstr>
      <vt:lpstr>Data!ExternalData_592</vt:lpstr>
      <vt:lpstr>Data!ExternalData_593</vt:lpstr>
      <vt:lpstr>Data!ExternalData_594</vt:lpstr>
      <vt:lpstr>Data!ExternalData_595</vt:lpstr>
      <vt:lpstr>Data!ExternalData_596</vt:lpstr>
      <vt:lpstr>Data!ExternalData_597</vt:lpstr>
      <vt:lpstr>Data!ExternalData_598</vt:lpstr>
      <vt:lpstr>Data!ExternalData_599</vt:lpstr>
      <vt:lpstr>Data!ExternalData_6</vt:lpstr>
      <vt:lpstr>RawData!ExternalData_6</vt:lpstr>
      <vt:lpstr>Data!ExternalData_60</vt:lpstr>
      <vt:lpstr>RawData!ExternalData_60</vt:lpstr>
      <vt:lpstr>Data!ExternalData_600</vt:lpstr>
      <vt:lpstr>Data!ExternalData_601</vt:lpstr>
      <vt:lpstr>Data!ExternalData_602</vt:lpstr>
      <vt:lpstr>Data!ExternalData_603</vt:lpstr>
      <vt:lpstr>Data!ExternalData_604</vt:lpstr>
      <vt:lpstr>Data!ExternalData_605</vt:lpstr>
      <vt:lpstr>Data!ExternalData_606</vt:lpstr>
      <vt:lpstr>Data!ExternalData_607</vt:lpstr>
      <vt:lpstr>Data!ExternalData_608</vt:lpstr>
      <vt:lpstr>Data!ExternalData_609</vt:lpstr>
      <vt:lpstr>Data!ExternalData_61</vt:lpstr>
      <vt:lpstr>RawData!ExternalData_61</vt:lpstr>
      <vt:lpstr>Data!ExternalData_610</vt:lpstr>
      <vt:lpstr>Data!ExternalData_611</vt:lpstr>
      <vt:lpstr>Data!ExternalData_612</vt:lpstr>
      <vt:lpstr>Data!ExternalData_613</vt:lpstr>
      <vt:lpstr>Data!ExternalData_614</vt:lpstr>
      <vt:lpstr>Data!ExternalData_615</vt:lpstr>
      <vt:lpstr>Data!ExternalData_616</vt:lpstr>
      <vt:lpstr>Data!ExternalData_617</vt:lpstr>
      <vt:lpstr>Data!ExternalData_618</vt:lpstr>
      <vt:lpstr>Data!ExternalData_619</vt:lpstr>
      <vt:lpstr>Data!ExternalData_62</vt:lpstr>
      <vt:lpstr>RawData!ExternalData_62</vt:lpstr>
      <vt:lpstr>Data!ExternalData_620</vt:lpstr>
      <vt:lpstr>Data!ExternalData_621</vt:lpstr>
      <vt:lpstr>Data!ExternalData_622</vt:lpstr>
      <vt:lpstr>Data!ExternalData_623</vt:lpstr>
      <vt:lpstr>Data!ExternalData_624</vt:lpstr>
      <vt:lpstr>Data!ExternalData_625</vt:lpstr>
      <vt:lpstr>Data!ExternalData_626</vt:lpstr>
      <vt:lpstr>Data!ExternalData_627</vt:lpstr>
      <vt:lpstr>Data!ExternalData_628</vt:lpstr>
      <vt:lpstr>Data!ExternalData_629</vt:lpstr>
      <vt:lpstr>Data!ExternalData_63</vt:lpstr>
      <vt:lpstr>RawData!ExternalData_63</vt:lpstr>
      <vt:lpstr>Data!ExternalData_630</vt:lpstr>
      <vt:lpstr>Data!ExternalData_631</vt:lpstr>
      <vt:lpstr>Data!ExternalData_632</vt:lpstr>
      <vt:lpstr>Data!ExternalData_633</vt:lpstr>
      <vt:lpstr>Data!ExternalData_634</vt:lpstr>
      <vt:lpstr>Data!ExternalData_635</vt:lpstr>
      <vt:lpstr>Data!ExternalData_636</vt:lpstr>
      <vt:lpstr>Data!ExternalData_637</vt:lpstr>
      <vt:lpstr>Data!ExternalData_638</vt:lpstr>
      <vt:lpstr>Data!ExternalData_639</vt:lpstr>
      <vt:lpstr>Data!ExternalData_64</vt:lpstr>
      <vt:lpstr>RawData!ExternalData_64</vt:lpstr>
      <vt:lpstr>Data!ExternalData_640</vt:lpstr>
      <vt:lpstr>Data!ExternalData_641</vt:lpstr>
      <vt:lpstr>Data!ExternalData_642</vt:lpstr>
      <vt:lpstr>Data!ExternalData_643</vt:lpstr>
      <vt:lpstr>Data!ExternalData_644</vt:lpstr>
      <vt:lpstr>Data!ExternalData_645</vt:lpstr>
      <vt:lpstr>Data!ExternalData_646</vt:lpstr>
      <vt:lpstr>Data!ExternalData_647</vt:lpstr>
      <vt:lpstr>Data!ExternalData_648</vt:lpstr>
      <vt:lpstr>Data!ExternalData_649</vt:lpstr>
      <vt:lpstr>Data!ExternalData_65</vt:lpstr>
      <vt:lpstr>RawData!ExternalData_65</vt:lpstr>
      <vt:lpstr>Data!ExternalData_650</vt:lpstr>
      <vt:lpstr>Data!ExternalData_651</vt:lpstr>
      <vt:lpstr>Data!ExternalData_652</vt:lpstr>
      <vt:lpstr>Data!ExternalData_653</vt:lpstr>
      <vt:lpstr>Data!ExternalData_654</vt:lpstr>
      <vt:lpstr>Data!ExternalData_655</vt:lpstr>
      <vt:lpstr>Data!ExternalData_656</vt:lpstr>
      <vt:lpstr>Data!ExternalData_657</vt:lpstr>
      <vt:lpstr>Data!ExternalData_658</vt:lpstr>
      <vt:lpstr>Data!ExternalData_659</vt:lpstr>
      <vt:lpstr>Data!ExternalData_66</vt:lpstr>
      <vt:lpstr>RawData!ExternalData_66</vt:lpstr>
      <vt:lpstr>Data!ExternalData_660</vt:lpstr>
      <vt:lpstr>Data!ExternalData_661</vt:lpstr>
      <vt:lpstr>Data!ExternalData_662</vt:lpstr>
      <vt:lpstr>Data!ExternalData_663</vt:lpstr>
      <vt:lpstr>Data!ExternalData_664</vt:lpstr>
      <vt:lpstr>Data!ExternalData_665</vt:lpstr>
      <vt:lpstr>Data!ExternalData_666</vt:lpstr>
      <vt:lpstr>Data!ExternalData_667</vt:lpstr>
      <vt:lpstr>Data!ExternalData_668</vt:lpstr>
      <vt:lpstr>Data!ExternalData_669</vt:lpstr>
      <vt:lpstr>Data!ExternalData_67</vt:lpstr>
      <vt:lpstr>RawData!ExternalData_67</vt:lpstr>
      <vt:lpstr>Data!ExternalData_670</vt:lpstr>
      <vt:lpstr>Data!ExternalData_671</vt:lpstr>
      <vt:lpstr>Data!ExternalData_672</vt:lpstr>
      <vt:lpstr>Data!ExternalData_673</vt:lpstr>
      <vt:lpstr>Data!ExternalData_674</vt:lpstr>
      <vt:lpstr>Data!ExternalData_675</vt:lpstr>
      <vt:lpstr>Data!ExternalData_676</vt:lpstr>
      <vt:lpstr>Data!ExternalData_677</vt:lpstr>
      <vt:lpstr>Data!ExternalData_678</vt:lpstr>
      <vt:lpstr>Data!ExternalData_679</vt:lpstr>
      <vt:lpstr>Data!ExternalData_68</vt:lpstr>
      <vt:lpstr>RawData!ExternalData_68</vt:lpstr>
      <vt:lpstr>Data!ExternalData_680</vt:lpstr>
      <vt:lpstr>Data!ExternalData_681</vt:lpstr>
      <vt:lpstr>Data!ExternalData_682</vt:lpstr>
      <vt:lpstr>Data!ExternalData_683</vt:lpstr>
      <vt:lpstr>Data!ExternalData_684</vt:lpstr>
      <vt:lpstr>Data!ExternalData_685</vt:lpstr>
      <vt:lpstr>Data!ExternalData_686</vt:lpstr>
      <vt:lpstr>Data!ExternalData_687</vt:lpstr>
      <vt:lpstr>Data!ExternalData_688</vt:lpstr>
      <vt:lpstr>Data!ExternalData_689</vt:lpstr>
      <vt:lpstr>Data!ExternalData_69</vt:lpstr>
      <vt:lpstr>RawData!ExternalData_69</vt:lpstr>
      <vt:lpstr>Data!ExternalData_690</vt:lpstr>
      <vt:lpstr>Data!ExternalData_691</vt:lpstr>
      <vt:lpstr>Data!ExternalData_692</vt:lpstr>
      <vt:lpstr>Data!ExternalData_693</vt:lpstr>
      <vt:lpstr>Data!ExternalData_694</vt:lpstr>
      <vt:lpstr>Data!ExternalData_695</vt:lpstr>
      <vt:lpstr>Data!ExternalData_696</vt:lpstr>
      <vt:lpstr>Data!ExternalData_697</vt:lpstr>
      <vt:lpstr>Data!ExternalData_698</vt:lpstr>
      <vt:lpstr>Data!ExternalData_699</vt:lpstr>
      <vt:lpstr>Data!ExternalData_7</vt:lpstr>
      <vt:lpstr>RawData!ExternalData_7</vt:lpstr>
      <vt:lpstr>Data!ExternalData_70</vt:lpstr>
      <vt:lpstr>RawData!ExternalData_70</vt:lpstr>
      <vt:lpstr>Data!ExternalData_700</vt:lpstr>
      <vt:lpstr>Data!ExternalData_701</vt:lpstr>
      <vt:lpstr>Data!ExternalData_702</vt:lpstr>
      <vt:lpstr>Data!ExternalData_703</vt:lpstr>
      <vt:lpstr>Data!ExternalData_704</vt:lpstr>
      <vt:lpstr>Data!ExternalData_705</vt:lpstr>
      <vt:lpstr>Data!ExternalData_706</vt:lpstr>
      <vt:lpstr>Data!ExternalData_707</vt:lpstr>
      <vt:lpstr>Data!ExternalData_708</vt:lpstr>
      <vt:lpstr>Data!ExternalData_709</vt:lpstr>
      <vt:lpstr>Data!ExternalData_71</vt:lpstr>
      <vt:lpstr>RawData!ExternalData_71</vt:lpstr>
      <vt:lpstr>Data!ExternalData_710</vt:lpstr>
      <vt:lpstr>Data!ExternalData_711</vt:lpstr>
      <vt:lpstr>Data!ExternalData_712</vt:lpstr>
      <vt:lpstr>Data!ExternalData_713</vt:lpstr>
      <vt:lpstr>Data!ExternalData_714</vt:lpstr>
      <vt:lpstr>Data!ExternalData_715</vt:lpstr>
      <vt:lpstr>Data!ExternalData_716</vt:lpstr>
      <vt:lpstr>Data!ExternalData_717</vt:lpstr>
      <vt:lpstr>Data!ExternalData_718</vt:lpstr>
      <vt:lpstr>Data!ExternalData_719</vt:lpstr>
      <vt:lpstr>Data!ExternalData_72</vt:lpstr>
      <vt:lpstr>RawData!ExternalData_72</vt:lpstr>
      <vt:lpstr>Data!ExternalData_720</vt:lpstr>
      <vt:lpstr>Data!ExternalData_721</vt:lpstr>
      <vt:lpstr>Data!ExternalData_722</vt:lpstr>
      <vt:lpstr>Data!ExternalData_723</vt:lpstr>
      <vt:lpstr>Data!ExternalData_724</vt:lpstr>
      <vt:lpstr>Data!ExternalData_725</vt:lpstr>
      <vt:lpstr>Data!ExternalData_726</vt:lpstr>
      <vt:lpstr>Data!ExternalData_727</vt:lpstr>
      <vt:lpstr>Data!ExternalData_728</vt:lpstr>
      <vt:lpstr>Data!ExternalData_729</vt:lpstr>
      <vt:lpstr>Data!ExternalData_73</vt:lpstr>
      <vt:lpstr>RawData!ExternalData_73</vt:lpstr>
      <vt:lpstr>Data!ExternalData_730</vt:lpstr>
      <vt:lpstr>Data!ExternalData_731</vt:lpstr>
      <vt:lpstr>Data!ExternalData_732</vt:lpstr>
      <vt:lpstr>Data!ExternalData_733</vt:lpstr>
      <vt:lpstr>Data!ExternalData_734</vt:lpstr>
      <vt:lpstr>Data!ExternalData_735</vt:lpstr>
      <vt:lpstr>Data!ExternalData_736</vt:lpstr>
      <vt:lpstr>Data!ExternalData_737</vt:lpstr>
      <vt:lpstr>Data!ExternalData_738</vt:lpstr>
      <vt:lpstr>Data!ExternalData_739</vt:lpstr>
      <vt:lpstr>Data!ExternalData_74</vt:lpstr>
      <vt:lpstr>RawData!ExternalData_74</vt:lpstr>
      <vt:lpstr>Data!ExternalData_740</vt:lpstr>
      <vt:lpstr>Data!ExternalData_741</vt:lpstr>
      <vt:lpstr>Data!ExternalData_742</vt:lpstr>
      <vt:lpstr>Data!ExternalData_743</vt:lpstr>
      <vt:lpstr>Data!ExternalData_744</vt:lpstr>
      <vt:lpstr>Data!ExternalData_745</vt:lpstr>
      <vt:lpstr>Data!ExternalData_746</vt:lpstr>
      <vt:lpstr>Data!ExternalData_747</vt:lpstr>
      <vt:lpstr>Data!ExternalData_748</vt:lpstr>
      <vt:lpstr>Data!ExternalData_749</vt:lpstr>
      <vt:lpstr>Data!ExternalData_75</vt:lpstr>
      <vt:lpstr>RawData!ExternalData_75</vt:lpstr>
      <vt:lpstr>Data!ExternalData_750</vt:lpstr>
      <vt:lpstr>Data!ExternalData_751</vt:lpstr>
      <vt:lpstr>Data!ExternalData_752</vt:lpstr>
      <vt:lpstr>Data!ExternalData_753</vt:lpstr>
      <vt:lpstr>Data!ExternalData_754</vt:lpstr>
      <vt:lpstr>Data!ExternalData_755</vt:lpstr>
      <vt:lpstr>Data!ExternalData_756</vt:lpstr>
      <vt:lpstr>Data!ExternalData_757</vt:lpstr>
      <vt:lpstr>Data!ExternalData_758</vt:lpstr>
      <vt:lpstr>Data!ExternalData_759</vt:lpstr>
      <vt:lpstr>Data!ExternalData_76</vt:lpstr>
      <vt:lpstr>RawData!ExternalData_76</vt:lpstr>
      <vt:lpstr>Data!ExternalData_760</vt:lpstr>
      <vt:lpstr>Data!ExternalData_761</vt:lpstr>
      <vt:lpstr>Data!ExternalData_762</vt:lpstr>
      <vt:lpstr>Data!ExternalData_763</vt:lpstr>
      <vt:lpstr>Data!ExternalData_764</vt:lpstr>
      <vt:lpstr>Data!ExternalData_765</vt:lpstr>
      <vt:lpstr>Data!ExternalData_766</vt:lpstr>
      <vt:lpstr>Data!ExternalData_767</vt:lpstr>
      <vt:lpstr>Data!ExternalData_768</vt:lpstr>
      <vt:lpstr>Data!ExternalData_769</vt:lpstr>
      <vt:lpstr>Data!ExternalData_77</vt:lpstr>
      <vt:lpstr>RawData!ExternalData_77</vt:lpstr>
      <vt:lpstr>Data!ExternalData_770</vt:lpstr>
      <vt:lpstr>Data!ExternalData_771</vt:lpstr>
      <vt:lpstr>Data!ExternalData_772</vt:lpstr>
      <vt:lpstr>Data!ExternalData_773</vt:lpstr>
      <vt:lpstr>Data!ExternalData_774</vt:lpstr>
      <vt:lpstr>Data!ExternalData_775</vt:lpstr>
      <vt:lpstr>Data!ExternalData_776</vt:lpstr>
      <vt:lpstr>Data!ExternalData_777</vt:lpstr>
      <vt:lpstr>Data!ExternalData_778</vt:lpstr>
      <vt:lpstr>Data!ExternalData_779</vt:lpstr>
      <vt:lpstr>Data!ExternalData_78</vt:lpstr>
      <vt:lpstr>RawData!ExternalData_78</vt:lpstr>
      <vt:lpstr>Data!ExternalData_780</vt:lpstr>
      <vt:lpstr>Data!ExternalData_781</vt:lpstr>
      <vt:lpstr>Data!ExternalData_782</vt:lpstr>
      <vt:lpstr>Data!ExternalData_783</vt:lpstr>
      <vt:lpstr>Data!ExternalData_784</vt:lpstr>
      <vt:lpstr>Data!ExternalData_785</vt:lpstr>
      <vt:lpstr>Data!ExternalData_786</vt:lpstr>
      <vt:lpstr>Data!ExternalData_787</vt:lpstr>
      <vt:lpstr>Data!ExternalData_788</vt:lpstr>
      <vt:lpstr>Data!ExternalData_789</vt:lpstr>
      <vt:lpstr>Data!ExternalData_79</vt:lpstr>
      <vt:lpstr>RawData!ExternalData_79</vt:lpstr>
      <vt:lpstr>Data!ExternalData_790</vt:lpstr>
      <vt:lpstr>Data!ExternalData_791</vt:lpstr>
      <vt:lpstr>Data!ExternalData_792</vt:lpstr>
      <vt:lpstr>Data!ExternalData_793</vt:lpstr>
      <vt:lpstr>Data!ExternalData_794</vt:lpstr>
      <vt:lpstr>Data!ExternalData_795</vt:lpstr>
      <vt:lpstr>Data!ExternalData_796</vt:lpstr>
      <vt:lpstr>Data!ExternalData_797</vt:lpstr>
      <vt:lpstr>Data!ExternalData_798</vt:lpstr>
      <vt:lpstr>Data!ExternalData_799</vt:lpstr>
      <vt:lpstr>Data!ExternalData_8</vt:lpstr>
      <vt:lpstr>RawData!ExternalData_8</vt:lpstr>
      <vt:lpstr>Data!ExternalData_80</vt:lpstr>
      <vt:lpstr>RawData!ExternalData_80</vt:lpstr>
      <vt:lpstr>Data!ExternalData_800</vt:lpstr>
      <vt:lpstr>Data!ExternalData_801</vt:lpstr>
      <vt:lpstr>Data!ExternalData_802</vt:lpstr>
      <vt:lpstr>Data!ExternalData_803</vt:lpstr>
      <vt:lpstr>Data!ExternalData_804</vt:lpstr>
      <vt:lpstr>Data!ExternalData_805</vt:lpstr>
      <vt:lpstr>Data!ExternalData_806</vt:lpstr>
      <vt:lpstr>Data!ExternalData_807</vt:lpstr>
      <vt:lpstr>Data!ExternalData_808</vt:lpstr>
      <vt:lpstr>Data!ExternalData_809</vt:lpstr>
      <vt:lpstr>Data!ExternalData_81</vt:lpstr>
      <vt:lpstr>RawData!ExternalData_81</vt:lpstr>
      <vt:lpstr>Data!ExternalData_810</vt:lpstr>
      <vt:lpstr>Data!ExternalData_811</vt:lpstr>
      <vt:lpstr>Data!ExternalData_812</vt:lpstr>
      <vt:lpstr>Data!ExternalData_813</vt:lpstr>
      <vt:lpstr>Data!ExternalData_814</vt:lpstr>
      <vt:lpstr>Data!ExternalData_815</vt:lpstr>
      <vt:lpstr>Data!ExternalData_816</vt:lpstr>
      <vt:lpstr>Data!ExternalData_817</vt:lpstr>
      <vt:lpstr>Data!ExternalData_818</vt:lpstr>
      <vt:lpstr>Data!ExternalData_819</vt:lpstr>
      <vt:lpstr>Data!ExternalData_82</vt:lpstr>
      <vt:lpstr>RawData!ExternalData_82</vt:lpstr>
      <vt:lpstr>Data!ExternalData_820</vt:lpstr>
      <vt:lpstr>Data!ExternalData_821</vt:lpstr>
      <vt:lpstr>Data!ExternalData_822</vt:lpstr>
      <vt:lpstr>Data!ExternalData_823</vt:lpstr>
      <vt:lpstr>Data!ExternalData_824</vt:lpstr>
      <vt:lpstr>Data!ExternalData_825</vt:lpstr>
      <vt:lpstr>Data!ExternalData_826</vt:lpstr>
      <vt:lpstr>Data!ExternalData_827</vt:lpstr>
      <vt:lpstr>Data!ExternalData_828</vt:lpstr>
      <vt:lpstr>Data!ExternalData_829</vt:lpstr>
      <vt:lpstr>Data!ExternalData_83</vt:lpstr>
      <vt:lpstr>RawData!ExternalData_83</vt:lpstr>
      <vt:lpstr>Data!ExternalData_830</vt:lpstr>
      <vt:lpstr>Data!ExternalData_831</vt:lpstr>
      <vt:lpstr>Data!ExternalData_832</vt:lpstr>
      <vt:lpstr>Data!ExternalData_833</vt:lpstr>
      <vt:lpstr>Data!ExternalData_834</vt:lpstr>
      <vt:lpstr>Data!ExternalData_835</vt:lpstr>
      <vt:lpstr>Data!ExternalData_836</vt:lpstr>
      <vt:lpstr>Data!ExternalData_837</vt:lpstr>
      <vt:lpstr>Data!ExternalData_838</vt:lpstr>
      <vt:lpstr>Data!ExternalData_839</vt:lpstr>
      <vt:lpstr>Data!ExternalData_84</vt:lpstr>
      <vt:lpstr>RawData!ExternalData_84</vt:lpstr>
      <vt:lpstr>Data!ExternalData_840</vt:lpstr>
      <vt:lpstr>Data!ExternalData_841</vt:lpstr>
      <vt:lpstr>Data!ExternalData_842</vt:lpstr>
      <vt:lpstr>Data!ExternalData_843</vt:lpstr>
      <vt:lpstr>Data!ExternalData_844</vt:lpstr>
      <vt:lpstr>Data!ExternalData_845</vt:lpstr>
      <vt:lpstr>Data!ExternalData_846</vt:lpstr>
      <vt:lpstr>Data!ExternalData_847</vt:lpstr>
      <vt:lpstr>Data!ExternalData_848</vt:lpstr>
      <vt:lpstr>Data!ExternalData_849</vt:lpstr>
      <vt:lpstr>Data!ExternalData_85</vt:lpstr>
      <vt:lpstr>RawData!ExternalData_85</vt:lpstr>
      <vt:lpstr>Data!ExternalData_850</vt:lpstr>
      <vt:lpstr>Data!ExternalData_851</vt:lpstr>
      <vt:lpstr>Data!ExternalData_852</vt:lpstr>
      <vt:lpstr>Data!ExternalData_853</vt:lpstr>
      <vt:lpstr>Data!ExternalData_854</vt:lpstr>
      <vt:lpstr>Data!ExternalData_855</vt:lpstr>
      <vt:lpstr>Data!ExternalData_856</vt:lpstr>
      <vt:lpstr>Data!ExternalData_857</vt:lpstr>
      <vt:lpstr>Data!ExternalData_858</vt:lpstr>
      <vt:lpstr>Data!ExternalData_859</vt:lpstr>
      <vt:lpstr>Data!ExternalData_86</vt:lpstr>
      <vt:lpstr>RawData!ExternalData_86</vt:lpstr>
      <vt:lpstr>Data!ExternalData_860</vt:lpstr>
      <vt:lpstr>Data!ExternalData_861</vt:lpstr>
      <vt:lpstr>Data!ExternalData_862</vt:lpstr>
      <vt:lpstr>Data!ExternalData_863</vt:lpstr>
      <vt:lpstr>Data!ExternalData_864</vt:lpstr>
      <vt:lpstr>Data!ExternalData_865</vt:lpstr>
      <vt:lpstr>Data!ExternalData_866</vt:lpstr>
      <vt:lpstr>Data!ExternalData_867</vt:lpstr>
      <vt:lpstr>Data!ExternalData_868</vt:lpstr>
      <vt:lpstr>Data!ExternalData_869</vt:lpstr>
      <vt:lpstr>Data!ExternalData_87</vt:lpstr>
      <vt:lpstr>RawData!ExternalData_87</vt:lpstr>
      <vt:lpstr>Data!ExternalData_870</vt:lpstr>
      <vt:lpstr>Data!ExternalData_871</vt:lpstr>
      <vt:lpstr>Data!ExternalData_872</vt:lpstr>
      <vt:lpstr>Data!ExternalData_873</vt:lpstr>
      <vt:lpstr>Data!ExternalData_874</vt:lpstr>
      <vt:lpstr>Data!ExternalData_875</vt:lpstr>
      <vt:lpstr>Data!ExternalData_876</vt:lpstr>
      <vt:lpstr>Data!ExternalData_877</vt:lpstr>
      <vt:lpstr>Data!ExternalData_878</vt:lpstr>
      <vt:lpstr>Data!ExternalData_879</vt:lpstr>
      <vt:lpstr>Data!ExternalData_88</vt:lpstr>
      <vt:lpstr>RawData!ExternalData_88</vt:lpstr>
      <vt:lpstr>Data!ExternalData_880</vt:lpstr>
      <vt:lpstr>Data!ExternalData_881</vt:lpstr>
      <vt:lpstr>Data!ExternalData_882</vt:lpstr>
      <vt:lpstr>Data!ExternalData_883</vt:lpstr>
      <vt:lpstr>Data!ExternalData_884</vt:lpstr>
      <vt:lpstr>Data!ExternalData_885</vt:lpstr>
      <vt:lpstr>Data!ExternalData_886</vt:lpstr>
      <vt:lpstr>Data!ExternalData_887</vt:lpstr>
      <vt:lpstr>Data!ExternalData_888</vt:lpstr>
      <vt:lpstr>Data!ExternalData_889</vt:lpstr>
      <vt:lpstr>Data!ExternalData_89</vt:lpstr>
      <vt:lpstr>RawData!ExternalData_89</vt:lpstr>
      <vt:lpstr>Data!ExternalData_890</vt:lpstr>
      <vt:lpstr>Data!ExternalData_891</vt:lpstr>
      <vt:lpstr>Data!ExternalData_892</vt:lpstr>
      <vt:lpstr>Data!ExternalData_893</vt:lpstr>
      <vt:lpstr>Data!ExternalData_894</vt:lpstr>
      <vt:lpstr>Data!ExternalData_895</vt:lpstr>
      <vt:lpstr>Data!ExternalData_896</vt:lpstr>
      <vt:lpstr>Data!ExternalData_897</vt:lpstr>
      <vt:lpstr>Data!ExternalData_898</vt:lpstr>
      <vt:lpstr>Data!ExternalData_899</vt:lpstr>
      <vt:lpstr>Data!ExternalData_9</vt:lpstr>
      <vt:lpstr>RawData!ExternalData_9</vt:lpstr>
      <vt:lpstr>Data!ExternalData_90</vt:lpstr>
      <vt:lpstr>RawData!ExternalData_90</vt:lpstr>
      <vt:lpstr>Data!ExternalData_900</vt:lpstr>
      <vt:lpstr>Data!ExternalData_901</vt:lpstr>
      <vt:lpstr>Data!ExternalData_902</vt:lpstr>
      <vt:lpstr>Data!ExternalData_903</vt:lpstr>
      <vt:lpstr>Data!ExternalData_904</vt:lpstr>
      <vt:lpstr>Data!ExternalData_905</vt:lpstr>
      <vt:lpstr>Data!ExternalData_906</vt:lpstr>
      <vt:lpstr>Data!ExternalData_907</vt:lpstr>
      <vt:lpstr>Data!ExternalData_908</vt:lpstr>
      <vt:lpstr>Data!ExternalData_909</vt:lpstr>
      <vt:lpstr>Data!ExternalData_91</vt:lpstr>
      <vt:lpstr>RawData!ExternalData_91</vt:lpstr>
      <vt:lpstr>Data!ExternalData_910</vt:lpstr>
      <vt:lpstr>Data!ExternalData_911</vt:lpstr>
      <vt:lpstr>Data!ExternalData_912</vt:lpstr>
      <vt:lpstr>Data!ExternalData_913</vt:lpstr>
      <vt:lpstr>Data!ExternalData_914</vt:lpstr>
      <vt:lpstr>Data!ExternalData_915</vt:lpstr>
      <vt:lpstr>Data!ExternalData_916</vt:lpstr>
      <vt:lpstr>Data!ExternalData_917</vt:lpstr>
      <vt:lpstr>Data!ExternalData_918</vt:lpstr>
      <vt:lpstr>Data!ExternalData_919</vt:lpstr>
      <vt:lpstr>Data!ExternalData_92</vt:lpstr>
      <vt:lpstr>RawData!ExternalData_92</vt:lpstr>
      <vt:lpstr>Data!ExternalData_920</vt:lpstr>
      <vt:lpstr>Data!ExternalData_921</vt:lpstr>
      <vt:lpstr>Data!ExternalData_922</vt:lpstr>
      <vt:lpstr>Data!ExternalData_923</vt:lpstr>
      <vt:lpstr>Data!ExternalData_924</vt:lpstr>
      <vt:lpstr>Data!ExternalData_925</vt:lpstr>
      <vt:lpstr>Data!ExternalData_926</vt:lpstr>
      <vt:lpstr>Data!ExternalData_927</vt:lpstr>
      <vt:lpstr>Data!ExternalData_928</vt:lpstr>
      <vt:lpstr>Data!ExternalData_929</vt:lpstr>
      <vt:lpstr>Data!ExternalData_93</vt:lpstr>
      <vt:lpstr>RawData!ExternalData_93</vt:lpstr>
      <vt:lpstr>Data!ExternalData_930</vt:lpstr>
      <vt:lpstr>Data!ExternalData_931</vt:lpstr>
      <vt:lpstr>Data!ExternalData_932</vt:lpstr>
      <vt:lpstr>Data!ExternalData_933</vt:lpstr>
      <vt:lpstr>Data!ExternalData_934</vt:lpstr>
      <vt:lpstr>Data!ExternalData_935</vt:lpstr>
      <vt:lpstr>Data!ExternalData_936</vt:lpstr>
      <vt:lpstr>Data!ExternalData_937</vt:lpstr>
      <vt:lpstr>Data!ExternalData_938</vt:lpstr>
      <vt:lpstr>Data!ExternalData_939</vt:lpstr>
      <vt:lpstr>Data!ExternalData_94</vt:lpstr>
      <vt:lpstr>RawData!ExternalData_94</vt:lpstr>
      <vt:lpstr>Data!ExternalData_940</vt:lpstr>
      <vt:lpstr>Data!ExternalData_941</vt:lpstr>
      <vt:lpstr>Data!ExternalData_942</vt:lpstr>
      <vt:lpstr>Data!ExternalData_943</vt:lpstr>
      <vt:lpstr>Data!ExternalData_944</vt:lpstr>
      <vt:lpstr>Data!ExternalData_945</vt:lpstr>
      <vt:lpstr>Data!ExternalData_946</vt:lpstr>
      <vt:lpstr>Data!ExternalData_947</vt:lpstr>
      <vt:lpstr>Data!ExternalData_948</vt:lpstr>
      <vt:lpstr>Data!ExternalData_949</vt:lpstr>
      <vt:lpstr>Data!ExternalData_95</vt:lpstr>
      <vt:lpstr>RawData!ExternalData_95</vt:lpstr>
      <vt:lpstr>Data!ExternalData_950</vt:lpstr>
      <vt:lpstr>Data!ExternalData_951</vt:lpstr>
      <vt:lpstr>Data!ExternalData_952</vt:lpstr>
      <vt:lpstr>Data!ExternalData_953</vt:lpstr>
      <vt:lpstr>Data!ExternalData_954</vt:lpstr>
      <vt:lpstr>Data!ExternalData_955</vt:lpstr>
      <vt:lpstr>Data!ExternalData_956</vt:lpstr>
      <vt:lpstr>Data!ExternalData_957</vt:lpstr>
      <vt:lpstr>Data!ExternalData_958</vt:lpstr>
      <vt:lpstr>Data!ExternalData_959</vt:lpstr>
      <vt:lpstr>Data!ExternalData_96</vt:lpstr>
      <vt:lpstr>RawData!ExternalData_96</vt:lpstr>
      <vt:lpstr>Data!ExternalData_960</vt:lpstr>
      <vt:lpstr>Data!ExternalData_961</vt:lpstr>
      <vt:lpstr>Data!ExternalData_962</vt:lpstr>
      <vt:lpstr>Data!ExternalData_963</vt:lpstr>
      <vt:lpstr>Data!ExternalData_964</vt:lpstr>
      <vt:lpstr>Data!ExternalData_965</vt:lpstr>
      <vt:lpstr>Data!ExternalData_966</vt:lpstr>
      <vt:lpstr>Data!ExternalData_967</vt:lpstr>
      <vt:lpstr>Data!ExternalData_968</vt:lpstr>
      <vt:lpstr>Data!ExternalData_969</vt:lpstr>
      <vt:lpstr>Data!ExternalData_97</vt:lpstr>
      <vt:lpstr>RawData!ExternalData_97</vt:lpstr>
      <vt:lpstr>Data!ExternalData_970</vt:lpstr>
      <vt:lpstr>Data!ExternalData_971</vt:lpstr>
      <vt:lpstr>Data!ExternalData_972</vt:lpstr>
      <vt:lpstr>Data!ExternalData_973</vt:lpstr>
      <vt:lpstr>Data!ExternalData_974</vt:lpstr>
      <vt:lpstr>Data!ExternalData_975</vt:lpstr>
      <vt:lpstr>Data!ExternalData_976</vt:lpstr>
      <vt:lpstr>Data!ExternalData_977</vt:lpstr>
      <vt:lpstr>Data!ExternalData_978</vt:lpstr>
      <vt:lpstr>Data!ExternalData_979</vt:lpstr>
      <vt:lpstr>Data!ExternalData_98</vt:lpstr>
      <vt:lpstr>RawData!ExternalData_98</vt:lpstr>
      <vt:lpstr>Data!ExternalData_980</vt:lpstr>
      <vt:lpstr>Data!ExternalData_981</vt:lpstr>
      <vt:lpstr>Data!ExternalData_982</vt:lpstr>
      <vt:lpstr>Data!ExternalData_983</vt:lpstr>
      <vt:lpstr>Data!ExternalData_984</vt:lpstr>
      <vt:lpstr>Data!ExternalData_985</vt:lpstr>
      <vt:lpstr>Data!ExternalData_986</vt:lpstr>
      <vt:lpstr>Data!ExternalData_987</vt:lpstr>
      <vt:lpstr>Data!ExternalData_988</vt:lpstr>
      <vt:lpstr>Data!ExternalData_989</vt:lpstr>
      <vt:lpstr>Data!ExternalData_99</vt:lpstr>
      <vt:lpstr>RawData!ExternalData_99</vt:lpstr>
      <vt:lpstr>Data!ExternalData_990</vt:lpstr>
      <vt:lpstr>Data!ExternalData_991</vt:lpstr>
      <vt:lpstr>Data!ExternalData_992</vt:lpstr>
      <vt:lpstr>Data!ExternalData_993</vt:lpstr>
      <vt:lpstr>Data!ExternalData_994</vt:lpstr>
      <vt:lpstr>Data!ExternalData_995</vt:lpstr>
      <vt:lpstr>Data!ExternalData_996</vt:lpstr>
      <vt:lpstr>Data!ExternalData_997</vt:lpstr>
      <vt:lpstr>Data!ExternalData_998</vt:lpstr>
      <vt:lpstr>Data!ExternalData_999</vt:lpstr>
      <vt:lpstr>mu</vt:lpstr>
      <vt:lpstr>muc</vt:lpstr>
      <vt:lpstr>mup</vt:lpstr>
      <vt:lpstr>ones</vt:lpstr>
      <vt:lpstr>period</vt:lpstr>
      <vt:lpstr>rf</vt:lpstr>
      <vt:lpstr>s10ret</vt:lpstr>
      <vt:lpstr>s1ret</vt:lpstr>
      <vt:lpstr>s2ret</vt:lpstr>
      <vt:lpstr>s3ret</vt:lpstr>
      <vt:lpstr>s4ret</vt:lpstr>
      <vt:lpstr>s5ret</vt:lpstr>
      <vt:lpstr>s6ret</vt:lpstr>
      <vt:lpstr>s7ret</vt:lpstr>
      <vt:lpstr>s8ret</vt:lpstr>
      <vt:lpstr>s9ret</vt:lpstr>
      <vt:lpstr>sc</vt:lpstr>
      <vt:lpstr>scale</vt:lpstr>
      <vt:lpstr>sharpe</vt:lpstr>
      <vt:lpstr>shortselling</vt:lpstr>
      <vt:lpstr>sigma</vt:lpstr>
      <vt:lpstr>sigma_inv</vt:lpstr>
      <vt:lpstr>sp</vt:lpstr>
      <vt:lpstr>stock_table</vt:lpstr>
      <vt:lpstr>treturn</vt:lpstr>
      <vt:lpstr>U</vt:lpstr>
      <vt:lpstr>wsum</vt:lpstr>
      <vt:lpstr>xp</vt:lpstr>
      <vt:lpstr>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Pitra</dc:creator>
  <cp:lastModifiedBy>Pitra Adhi</cp:lastModifiedBy>
  <dcterms:created xsi:type="dcterms:W3CDTF">2010-08-26T08:12:57Z</dcterms:created>
  <dcterms:modified xsi:type="dcterms:W3CDTF">2021-07-29T07:36:28Z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d444349f-8e7b-49c5-a904-45ad60d9d7d1</vt:lpwstr>
  </property>
</Properties>
</file>