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vez\Documents\School Content\2023 Fall\INSY 5377 - Web &amp; Social Analytics\Data and Analysis\Project Paper Work and Results\Results\"/>
    </mc:Choice>
  </mc:AlternateContent>
  <xr:revisionPtr revIDLastSave="0" documentId="13_ncr:1_{FB7B6160-C4DC-4A8E-9FDC-33AE946F0E67}" xr6:coauthVersionLast="47" xr6:coauthVersionMax="47" xr10:uidLastSave="{00000000-0000-0000-0000-000000000000}"/>
  <bookViews>
    <workbookView xWindow="11424" yWindow="0" windowWidth="11712" windowHeight="12336" firstSheet="4" activeTab="4" xr2:uid="{00000000-000D-0000-FFFF-FFFF00000000}"/>
  </bookViews>
  <sheets>
    <sheet name="spotify-2023-summary-statistics" sheetId="9" r:id="rId1"/>
    <sheet name="spotify-2023-normalized-summary" sheetId="10" r:id="rId2"/>
    <sheet name="Cluster Statistics" sheetId="14" r:id="rId3"/>
    <sheet name="centroids" sheetId="2" r:id="rId4"/>
    <sheet name="centroids (2)" sheetId="15" r:id="rId5"/>
    <sheet name="cluster_0_contents" sheetId="3" r:id="rId6"/>
    <sheet name="cluster_0_summary-statistics" sheetId="11" r:id="rId7"/>
    <sheet name="cluster_1_contents" sheetId="5" r:id="rId8"/>
    <sheet name="cluster_1_summary-statistics" sheetId="12" r:id="rId9"/>
    <sheet name="cluster_2_contents" sheetId="7" r:id="rId10"/>
    <sheet name="cluster_2_summary-statistics" sheetId="13" r:id="rId11"/>
  </sheet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5" l="1"/>
  <c r="E45" i="15"/>
  <c r="E42" i="15"/>
  <c r="C40" i="15"/>
  <c r="E40" i="15" s="1"/>
  <c r="D40" i="15"/>
  <c r="C23" i="15"/>
  <c r="C22" i="15"/>
  <c r="C21" i="15"/>
  <c r="C20" i="15"/>
  <c r="C19" i="15"/>
  <c r="C18" i="15"/>
  <c r="C17" i="15"/>
  <c r="B23" i="15"/>
  <c r="B22" i="15"/>
  <c r="B21" i="15"/>
  <c r="B20" i="15"/>
  <c r="B19" i="15"/>
  <c r="B18" i="15"/>
  <c r="B17" i="15"/>
  <c r="C16" i="15"/>
  <c r="B16" i="15"/>
  <c r="D10" i="15"/>
  <c r="D9" i="15"/>
  <c r="D8" i="15"/>
  <c r="D7" i="15"/>
  <c r="D6" i="15"/>
  <c r="D5" i="15"/>
  <c r="D4" i="15"/>
  <c r="C10" i="15"/>
  <c r="C9" i="15"/>
  <c r="C8" i="15"/>
  <c r="C7" i="15"/>
  <c r="C6" i="15"/>
  <c r="C5" i="15"/>
  <c r="C4" i="15"/>
  <c r="B10" i="15"/>
  <c r="B9" i="15"/>
  <c r="B8" i="15"/>
  <c r="B7" i="15"/>
  <c r="B6" i="15"/>
  <c r="B5" i="15"/>
  <c r="B4" i="15"/>
  <c r="D3" i="15"/>
  <c r="C3" i="15"/>
  <c r="B3" i="15"/>
  <c r="E3" i="15"/>
  <c r="E4" i="15"/>
  <c r="E5" i="15"/>
  <c r="E6" i="15"/>
  <c r="E7" i="15"/>
  <c r="E8" i="15"/>
  <c r="E9" i="15"/>
  <c r="E10" i="15"/>
  <c r="C84" i="14" l="1"/>
  <c r="D84" i="14"/>
  <c r="C85" i="14"/>
  <c r="D85" i="14"/>
  <c r="B85" i="14"/>
  <c r="B84" i="14"/>
  <c r="D82" i="14"/>
  <c r="C82" i="14"/>
  <c r="D83" i="14"/>
  <c r="C83" i="14"/>
  <c r="B83" i="14"/>
  <c r="B82" i="14"/>
  <c r="M60" i="14" l="1"/>
  <c r="L60" i="14"/>
  <c r="K60" i="14"/>
  <c r="J60" i="14"/>
  <c r="I60" i="14"/>
  <c r="H60" i="14"/>
  <c r="G60" i="14"/>
  <c r="F60" i="14"/>
  <c r="E60" i="14"/>
  <c r="D60" i="14"/>
  <c r="C60" i="14"/>
  <c r="B60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J47" i="14"/>
  <c r="I47" i="14"/>
  <c r="H47" i="14"/>
  <c r="G47" i="14"/>
  <c r="F47" i="14"/>
  <c r="E47" i="14"/>
  <c r="D47" i="14"/>
  <c r="C47" i="14"/>
  <c r="B47" i="14"/>
  <c r="J46" i="14"/>
  <c r="I46" i="14"/>
  <c r="H46" i="14"/>
  <c r="G46" i="14"/>
  <c r="F46" i="14"/>
  <c r="E46" i="14"/>
  <c r="D46" i="14"/>
  <c r="C46" i="14"/>
  <c r="B46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D21" i="14"/>
  <c r="C21" i="14"/>
  <c r="B21" i="14"/>
  <c r="D20" i="14"/>
  <c r="C20" i="14"/>
  <c r="B20" i="14"/>
  <c r="M8" i="14"/>
  <c r="L8" i="14"/>
  <c r="K8" i="14"/>
  <c r="J8" i="14"/>
  <c r="I8" i="14"/>
  <c r="H8" i="14"/>
  <c r="G8" i="14"/>
  <c r="F8" i="14"/>
  <c r="E8" i="14"/>
  <c r="D8" i="14"/>
  <c r="B8" i="14"/>
  <c r="M7" i="14"/>
  <c r="L7" i="14"/>
  <c r="K7" i="14"/>
  <c r="J7" i="14"/>
  <c r="I7" i="14"/>
  <c r="H7" i="14"/>
  <c r="G7" i="14"/>
  <c r="F7" i="14"/>
  <c r="E7" i="14"/>
  <c r="D7" i="14"/>
  <c r="B7" i="14"/>
  <c r="M74" i="14"/>
  <c r="M73" i="14"/>
  <c r="J74" i="14"/>
  <c r="J73" i="14"/>
  <c r="G74" i="14"/>
  <c r="G73" i="14"/>
  <c r="D74" i="14"/>
  <c r="D73" i="14"/>
  <c r="L74" i="14"/>
  <c r="L73" i="14"/>
  <c r="I74" i="14"/>
  <c r="I73" i="14"/>
  <c r="F74" i="14"/>
  <c r="F73" i="14"/>
  <c r="C74" i="14"/>
  <c r="C73" i="14"/>
  <c r="K74" i="14"/>
  <c r="H74" i="14"/>
  <c r="E74" i="14"/>
  <c r="B74" i="14"/>
  <c r="K73" i="14"/>
  <c r="H73" i="14"/>
  <c r="E73" i="14"/>
  <c r="B73" i="14"/>
  <c r="C7" i="10"/>
  <c r="D7" i="10"/>
  <c r="E7" i="10"/>
  <c r="F7" i="10"/>
  <c r="G7" i="10"/>
  <c r="H7" i="10"/>
  <c r="I7" i="10"/>
  <c r="C7" i="9"/>
  <c r="D7" i="9"/>
  <c r="E7" i="9"/>
  <c r="F7" i="9"/>
  <c r="G7" i="9"/>
  <c r="H7" i="9"/>
  <c r="I7" i="9"/>
  <c r="B7" i="10"/>
  <c r="B7" i="9"/>
  <c r="C6" i="10"/>
  <c r="D6" i="10"/>
  <c r="E6" i="10"/>
  <c r="F6" i="10"/>
  <c r="G6" i="10"/>
  <c r="H6" i="10"/>
  <c r="I6" i="10"/>
  <c r="C6" i="9"/>
  <c r="D6" i="9"/>
  <c r="E6" i="9"/>
  <c r="F6" i="9"/>
  <c r="G6" i="9"/>
  <c r="H6" i="9"/>
  <c r="I6" i="9"/>
  <c r="B6" i="10"/>
  <c r="B6" i="9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6" i="13"/>
  <c r="B6" i="11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5" i="13"/>
  <c r="B5" i="11"/>
</calcChain>
</file>

<file path=xl/sharedStrings.xml><?xml version="1.0" encoding="utf-8"?>
<sst xmlns="http://schemas.openxmlformats.org/spreadsheetml/2006/main" count="4367" uniqueCount="1663">
  <si>
    <t>bpm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</si>
  <si>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</si>
  <si>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</si>
  <si>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</si>
  <si>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</si>
  <si>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</si>
  <si>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</si>
  <si>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</si>
  <si>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</si>
  <si>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</si>
  <si>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</si>
  <si>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</si>
  <si>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</si>
  <si>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</si>
  <si>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</si>
  <si>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</si>
  <si>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</si>
  <si>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</si>
  <si>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</si>
  <si>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</si>
  <si>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</si>
  <si>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</si>
  <si>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key</t>
  </si>
  <si>
    <t>mode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</si>
  <si>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</si>
  <si>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</si>
  <si>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</si>
  <si>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</si>
  <si>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</si>
  <si>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</si>
  <si>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</si>
  <si>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Cruel Summer</t>
  </si>
  <si>
    <t>Taylor Swift</t>
  </si>
  <si>
    <t>A</t>
  </si>
  <si>
    <t>Sprinter</t>
  </si>
  <si>
    <t>Dave, Central Cee</t>
  </si>
  <si>
    <t>Ella Baila Sola</t>
  </si>
  <si>
    <t>Eslabon Armado, Peso Pluma</t>
  </si>
  <si>
    <t>F</t>
  </si>
  <si>
    <t>Minor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</si>
  <si>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</si>
  <si>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</si>
  <si>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</si>
  <si>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</si>
  <si>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</si>
  <si>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</si>
  <si>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</si>
  <si>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</si>
  <si>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</si>
  <si>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</si>
  <si>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Unknown</t>
  </si>
  <si>
    <t>As It Was</t>
  </si>
  <si>
    <t>Harry Styles</t>
  </si>
  <si>
    <t>Cupid - Twin Ver.</t>
  </si>
  <si>
    <t>Fifty Fifty</t>
  </si>
  <si>
    <t>Classy 101</t>
  </si>
  <si>
    <t>Feid, Young Miko</t>
  </si>
  <si>
    <t>LADY GAGA</t>
  </si>
  <si>
    <t>Gabito Ballesteros, Junior H, Peso Pluma</t>
  </si>
  <si>
    <t xml:space="preserve">I Can See You (Taylor   s Version) (From The 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</si>
  <si>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</si>
  <si>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</si>
  <si>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</si>
  <si>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</si>
  <si>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</si>
  <si>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</si>
  <si>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G</t>
  </si>
  <si>
    <t>Calm Down (with Selena Gomez)</t>
  </si>
  <si>
    <t>R  ma, Selena G</t>
  </si>
  <si>
    <t>MOJABI GHOST</t>
  </si>
  <si>
    <t>Tainy, Bad Bunny</t>
  </si>
  <si>
    <t>Dance The Night (From Barbie The Album)</t>
  </si>
  <si>
    <t>Dua Lipa</t>
  </si>
  <si>
    <t>TULUM</t>
  </si>
  <si>
    <t>Peso Pluma, Grupo Frontera</t>
  </si>
  <si>
    <t>Anti-Hero</t>
  </si>
  <si>
    <t>E</t>
  </si>
  <si>
    <t>Los del Espacio</t>
  </si>
  <si>
    <t>Big One, Duki, Lit Killah, Maria Becerra, FMK, Rusherking, Emilia, Tiago pzk</t>
  </si>
  <si>
    <t>Blank Space</t>
  </si>
  <si>
    <t>TQM</t>
  </si>
  <si>
    <t>El Azul</t>
  </si>
  <si>
    <t>Junior H, Peso Pluma</t>
  </si>
  <si>
    <t>Sunflower - Spider-Man: Into the Spider-Verse</t>
  </si>
  <si>
    <t>Post Malone, Swae Lee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</si>
  <si>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</si>
  <si>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</si>
  <si>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</si>
  <si>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</si>
  <si>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</si>
  <si>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</si>
  <si>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</si>
  <si>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Starboy</t>
  </si>
  <si>
    <t>The Weeknd, Daft Punk</t>
  </si>
  <si>
    <t>AMARGURA</t>
  </si>
  <si>
    <t>Karol G</t>
  </si>
  <si>
    <t>(It Goes Like) Nanana - Edit</t>
  </si>
  <si>
    <t>Peggy Gou</t>
  </si>
  <si>
    <t>Moonlight</t>
  </si>
  <si>
    <t>Kali Uchis</t>
  </si>
  <si>
    <t>La Bachata</t>
  </si>
  <si>
    <t>Manuel Turizo</t>
  </si>
  <si>
    <t>S91</t>
  </si>
  <si>
    <t xml:space="preserve">T  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</si>
  <si>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</si>
  <si>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</si>
  <si>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</si>
  <si>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</si>
  <si>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</si>
  <si>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Hey Mor</t>
  </si>
  <si>
    <t>Ozuna, Feid</t>
  </si>
  <si>
    <t>BABY HELLO</t>
  </si>
  <si>
    <t>Rauw Alejandro, Bizarrap</t>
  </si>
  <si>
    <t>Heat Waves</t>
  </si>
  <si>
    <t>Glass Animals</t>
  </si>
  <si>
    <t>Quevedo: Bzrp Music Sessions, Vol. 52</t>
  </si>
  <si>
    <t>Bizarrap, Quevedo</t>
  </si>
  <si>
    <t>Yandel 150</t>
  </si>
  <si>
    <t>Yandel, Feid</t>
  </si>
  <si>
    <t>El Merengue</t>
  </si>
  <si>
    <t>Marshmello, Manuel Turizo</t>
  </si>
  <si>
    <t>G#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</si>
  <si>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</si>
  <si>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</si>
  <si>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</si>
  <si>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</si>
  <si>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</si>
  <si>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</si>
  <si>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</si>
  <si>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</si>
  <si>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</si>
  <si>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</si>
  <si>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All My Life (feat. J. Cole)</t>
  </si>
  <si>
    <t>J. Cole, Lil Durk</t>
  </si>
  <si>
    <t>D#</t>
  </si>
  <si>
    <t>Take Two</t>
  </si>
  <si>
    <t>BTS</t>
  </si>
  <si>
    <t>New Jeans</t>
  </si>
  <si>
    <t>Cold Heart - PNAU Remix</t>
  </si>
  <si>
    <t>Dua Lipa, Elton John, Pnau</t>
  </si>
  <si>
    <t>Bones</t>
  </si>
  <si>
    <t>Imagine Dragons</t>
  </si>
  <si>
    <t>LAGUNAS</t>
  </si>
  <si>
    <t>Jasiel Nu  ez, Peso P</t>
  </si>
  <si>
    <t>Mine (Taylor's Version)</t>
  </si>
  <si>
    <t>Everybody Wants To Rule The World</t>
  </si>
  <si>
    <t>Tears For Fears</t>
  </si>
  <si>
    <t>No Role Modelz</t>
  </si>
  <si>
    <t>J. Cole</t>
  </si>
  <si>
    <t>A#</t>
  </si>
  <si>
    <t>Rara Vez</t>
  </si>
  <si>
    <t>Taiu, Milo j</t>
  </si>
  <si>
    <t>VAGABUNDO</t>
  </si>
  <si>
    <t xml:space="preserve">Sebastian Yatra, Manuel Turizo, Be  </t>
  </si>
  <si>
    <t>LUNA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</si>
  <si>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</si>
  <si>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</si>
  <si>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</si>
  <si>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</si>
  <si>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</si>
  <si>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</si>
  <si>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  os Fe</t>
  </si>
  <si>
    <t>Feid</t>
  </si>
  <si>
    <t>Can't Hold Us (feat. Ray Dalton)</t>
  </si>
  <si>
    <t>Ray Dalton, Ryan Lewis, Macklemore</t>
  </si>
  <si>
    <t>Watermelon Sugar</t>
  </si>
  <si>
    <t>Rauw Alejandro: Bzrp Music Sessions, Vol. 56</t>
  </si>
  <si>
    <t>Queencard</t>
  </si>
  <si>
    <t>(G)I-DLE</t>
  </si>
  <si>
    <t>OMG</t>
  </si>
  <si>
    <t>Shakira: Bzrp Music Sessions, Vol. 53</t>
  </si>
  <si>
    <t>Shakira, Bizarrap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</si>
  <si>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</si>
  <si>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</si>
  <si>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</si>
  <si>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</si>
  <si>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Believer</t>
  </si>
  <si>
    <t>Gol Bolinha, Gol Quadrado 2</t>
  </si>
  <si>
    <t>Mc Pedrinho, DJ 900</t>
  </si>
  <si>
    <t>Without Me</t>
  </si>
  <si>
    <t>Eminem</t>
  </si>
  <si>
    <t>QUEMA</t>
  </si>
  <si>
    <t>Sog, Ryan Castro, Peso Pluma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</si>
  <si>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</si>
  <si>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</si>
  <si>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</si>
  <si>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</si>
  <si>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</si>
  <si>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</si>
  <si>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</si>
  <si>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</si>
  <si>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</si>
  <si>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</si>
  <si>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</si>
  <si>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</si>
  <si>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</si>
  <si>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Counting Stars</t>
  </si>
  <si>
    <t>PRC</t>
  </si>
  <si>
    <t>Natanael Cano, Peso Pluma</t>
  </si>
  <si>
    <t>Gasolina</t>
  </si>
  <si>
    <t>Daddy Yankee</t>
  </si>
  <si>
    <t>Save Your Tears</t>
  </si>
  <si>
    <t>The Weeknd</t>
  </si>
  <si>
    <t>Sure Thing</t>
  </si>
  <si>
    <t>Miguel</t>
  </si>
  <si>
    <t>Every Breath You Take - Remastered 2003</t>
  </si>
  <si>
    <t>The Police</t>
  </si>
  <si>
    <t>We Found Love</t>
  </si>
  <si>
    <t>Rihanna, Calvin Harris</t>
  </si>
  <si>
    <t xml:space="preserve">            </t>
  </si>
  <si>
    <t>YOASOBI</t>
  </si>
  <si>
    <t>Shake It Off</t>
  </si>
  <si>
    <t>Why'd You Only Call Me When You're High?</t>
  </si>
  <si>
    <t>Arctic Monkeys</t>
  </si>
  <si>
    <t>Shape of You</t>
  </si>
  <si>
    <t>Ed Sheeran</t>
  </si>
  <si>
    <t>Circles</t>
  </si>
  <si>
    <t>Post Malone</t>
  </si>
  <si>
    <t>Bebe Dame</t>
  </si>
  <si>
    <t>Fuerza Regida, Grupo Frontera</t>
  </si>
  <si>
    <t>Better Than Revenge (Taylor's Version)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</si>
  <si>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</si>
  <si>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</si>
  <si>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</si>
  <si>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</si>
  <si>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</si>
  <si>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</si>
  <si>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Take On Me</t>
  </si>
  <si>
    <t>a-ha</t>
  </si>
  <si>
    <t>AMG</t>
  </si>
  <si>
    <t>Natanael Cano, Gabito Ballesteros, Peso Pluma</t>
  </si>
  <si>
    <t>S-Class</t>
  </si>
  <si>
    <t>Stray Kids</t>
  </si>
  <si>
    <t>Chanel</t>
  </si>
  <si>
    <t>Becky G, Peso Pluma</t>
  </si>
  <si>
    <t>Area Codes</t>
  </si>
  <si>
    <t>Kaliii, Kaliii</t>
  </si>
  <si>
    <t>Obsessed</t>
  </si>
  <si>
    <t>Abhijay Sharma, Riar Saab</t>
  </si>
  <si>
    <t xml:space="preserve">Pi  man De </t>
  </si>
  <si>
    <t xml:space="preserve">Semicenk, Do  u </t>
  </si>
  <si>
    <t>FLOWER</t>
  </si>
  <si>
    <t>JISOO</t>
  </si>
  <si>
    <t>Eyes Closed</t>
  </si>
  <si>
    <t>La Jumpa</t>
  </si>
  <si>
    <t>Arcangel, Bad Bunny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</si>
  <si>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</si>
  <si>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</si>
  <si>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</si>
  <si>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</si>
  <si>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</si>
  <si>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</si>
  <si>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</si>
  <si>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</si>
  <si>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</si>
  <si>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</si>
  <si>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</si>
  <si>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</si>
  <si>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</si>
  <si>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</si>
  <si>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Seu Brilho Sumiu - Ao Vivo</t>
  </si>
  <si>
    <t>Israel &amp; Rodolffo, Mari Fernandez</t>
  </si>
  <si>
    <t>CUFF IT</t>
  </si>
  <si>
    <t xml:space="preserve">Beyonc </t>
  </si>
  <si>
    <t>Nicky Jam, Feid</t>
  </si>
  <si>
    <t>Ni  a Bo</t>
  </si>
  <si>
    <t>Sean Paul, Feid</t>
  </si>
  <si>
    <t>Search &amp; Rescue</t>
  </si>
  <si>
    <t>Drake</t>
  </si>
  <si>
    <t>Link Up (Metro Boomin &amp; Don Toliver, Wizkid feat. BEAM &amp; Toian) - Spider-Verse Remix (Spider-Man: Across the Spider-Verse )</t>
  </si>
  <si>
    <t>WizKid, Toian, Metro Boomin, Don Toliver, Beam</t>
  </si>
  <si>
    <t>Erro Gostoso - Ao Vivo</t>
  </si>
  <si>
    <t>Simone Mendes</t>
  </si>
  <si>
    <t>Cupido</t>
  </si>
  <si>
    <t>Tini</t>
  </si>
  <si>
    <t>Cart  o B</t>
  </si>
  <si>
    <t>MC Caverinha, KayBlack</t>
  </si>
  <si>
    <t>The Real Slim Shady</t>
  </si>
  <si>
    <t>MERCHO</t>
  </si>
  <si>
    <t>Migrantes, LiL CaKe, Nico Valdi</t>
  </si>
  <si>
    <t>Mejor Que Yo</t>
  </si>
  <si>
    <t>Mambo Kingz, DJ Luian, Anuel Aa</t>
  </si>
  <si>
    <t>UNFORGIVEN (feat. Nile Rodgers)</t>
  </si>
  <si>
    <t>Nile Rodgers, LE SSERAFIM</t>
  </si>
  <si>
    <t>Haegeum</t>
  </si>
  <si>
    <t>Agust D</t>
  </si>
  <si>
    <t xml:space="preserve">Conex  es de M  fia (feat. Rich </t>
  </si>
  <si>
    <t xml:space="preserve">Rich The Kid, Matu </t>
  </si>
  <si>
    <t>X SI VOLVEMOS</t>
  </si>
  <si>
    <t>Karol G, Romeo Santos</t>
  </si>
  <si>
    <t>Cupid</t>
  </si>
  <si>
    <t>Cupid     Twin Ver. (FIFTY FIFTY)     Spe</t>
  </si>
  <si>
    <t>sped up 8282</t>
  </si>
  <si>
    <t>Shorty Party</t>
  </si>
  <si>
    <t>Cartel De Santa, La Kelly</t>
  </si>
  <si>
    <t>Slut Me Out</t>
  </si>
  <si>
    <t>NLE Choppa</t>
  </si>
  <si>
    <t>Princess Diana (with Nicki Minaj)</t>
  </si>
  <si>
    <t>Nicki Minaj, Ice Spice</t>
  </si>
  <si>
    <t>Di Que Si</t>
  </si>
  <si>
    <t>Grupo Marca Registrada, Grupo Frontera</t>
  </si>
  <si>
    <t>Shivers</t>
  </si>
  <si>
    <t xml:space="preserve">Igualito a Mi Ap </t>
  </si>
  <si>
    <t>Fuerza Regida, Peso Pluma</t>
  </si>
  <si>
    <t xml:space="preserve">DESPECH </t>
  </si>
  <si>
    <t xml:space="preserve">ROSAL </t>
  </si>
  <si>
    <t>Made You Look</t>
  </si>
  <si>
    <t>Meghan Trainor</t>
  </si>
  <si>
    <t>No Se Va</t>
  </si>
  <si>
    <t>Grupo Frontera</t>
  </si>
  <si>
    <t>Punto G</t>
  </si>
  <si>
    <t>Quevedo</t>
  </si>
  <si>
    <t>Lovers Rock</t>
  </si>
  <si>
    <t>TV Girl</t>
  </si>
  <si>
    <t>En Paris</t>
  </si>
  <si>
    <t>El Chachito, Junior H</t>
  </si>
  <si>
    <t>Set Me Free Pt.2</t>
  </si>
  <si>
    <t>Jimin</t>
  </si>
  <si>
    <t>Shut Down</t>
  </si>
  <si>
    <t>BLACKPINK</t>
  </si>
  <si>
    <t>Gato de Noche</t>
  </si>
  <si>
    <t>Nengo Flow, Bad Bunny</t>
  </si>
  <si>
    <t>Rosa Pastel</t>
  </si>
  <si>
    <t>Sunroof</t>
  </si>
  <si>
    <t>Nicky Youre, Dazy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</si>
  <si>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</si>
  <si>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</si>
  <si>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</si>
  <si>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</si>
  <si>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</si>
  <si>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</si>
  <si>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  ngel: Bzrp Music Sessions, Vol</t>
  </si>
  <si>
    <t>Arcangel, Bizarrap</t>
  </si>
  <si>
    <t>DOGTOOTH</t>
  </si>
  <si>
    <t>Tyler, The Creator</t>
  </si>
  <si>
    <t>Ti  sto, Tate M</t>
  </si>
  <si>
    <t>La Bebe</t>
  </si>
  <si>
    <t>Yng Lvcas</t>
  </si>
  <si>
    <t>Late Night Talking</t>
  </si>
  <si>
    <t xml:space="preserve">Le </t>
  </si>
  <si>
    <t>Mar  lia Mendo</t>
  </si>
  <si>
    <t>Save Your Tears (with Ariana Grande) (Remix)</t>
  </si>
  <si>
    <t>Ariana Grande, The Weeknd</t>
  </si>
  <si>
    <t>Dijeron Que No La Iba Lograr</t>
  </si>
  <si>
    <t>Fuerza Regida, Chino Pacas</t>
  </si>
  <si>
    <t>If We Ever Broke Up</t>
  </si>
  <si>
    <t>Mae Stephens</t>
  </si>
  <si>
    <t>You Proof</t>
  </si>
  <si>
    <t>Morgan Wallen</t>
  </si>
  <si>
    <t>LA INOCENTE</t>
  </si>
  <si>
    <t>Feid, Mora</t>
  </si>
  <si>
    <t>Malas Decisiones</t>
  </si>
  <si>
    <t>Kenia OS</t>
  </si>
  <si>
    <t>Murder In My Mind</t>
  </si>
  <si>
    <t>Kordhell</t>
  </si>
  <si>
    <t>CAIRO</t>
  </si>
  <si>
    <t>Karol G, Ovy On The Drums</t>
  </si>
  <si>
    <t>Dark Red</t>
  </si>
  <si>
    <t>Steve Lacy</t>
  </si>
  <si>
    <t>Marisola - Remix</t>
  </si>
  <si>
    <t>Duki, NICKI NICOLE, Cris Mj, Standly, Stars Music Chile</t>
  </si>
  <si>
    <t>LOKERA</t>
  </si>
  <si>
    <t>Brray, Rauw Alejandro, Lyanno</t>
  </si>
  <si>
    <t>on the street (with J. Cole)</t>
  </si>
  <si>
    <t>j-hope, J. Cole</t>
  </si>
  <si>
    <t>One Thing At A Time</t>
  </si>
  <si>
    <t>Ain   t Tha</t>
  </si>
  <si>
    <t>Thinkin   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</si>
  <si>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</si>
  <si>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</si>
  <si>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</si>
  <si>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</si>
  <si>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</si>
  <si>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I Wrote The Book</t>
  </si>
  <si>
    <t>SPIT IN MY FACE!</t>
  </si>
  <si>
    <t>ThxSoMch</t>
  </si>
  <si>
    <t xml:space="preserve">PLAYA DEL INGL </t>
  </si>
  <si>
    <t>Myke Towers, Quevedo</t>
  </si>
  <si>
    <t xml:space="preserve">PERO T </t>
  </si>
  <si>
    <t>Karol G, Quevedo</t>
  </si>
  <si>
    <t>Hype Boy</t>
  </si>
  <si>
    <t xml:space="preserve">Monoton </t>
  </si>
  <si>
    <t>Ozuna, Shakira</t>
  </si>
  <si>
    <t>WANDA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</si>
  <si>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</si>
  <si>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</si>
  <si>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</si>
  <si>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</si>
  <si>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</si>
  <si>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</si>
  <si>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</si>
  <si>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Bad Bunny</t>
  </si>
  <si>
    <t>Enemy (with JID) - from the series Arcane League of Legends</t>
  </si>
  <si>
    <t>Imagine Dragons, League of Legends, JID, Arcane</t>
  </si>
  <si>
    <t>Bombonzinho - Ao Vivo</t>
  </si>
  <si>
    <t>Israel &amp; Rodolffo, Ana Castela</t>
  </si>
  <si>
    <t xml:space="preserve">LA CANCI </t>
  </si>
  <si>
    <t>J Balvin, Bad Bunny</t>
  </si>
  <si>
    <t>Qu   Ago</t>
  </si>
  <si>
    <t>Yuridia, Angela Aguilar</t>
  </si>
  <si>
    <t>About Damn Time</t>
  </si>
  <si>
    <t>Lizzo</t>
  </si>
  <si>
    <t>Born With A Beer In My Hand</t>
  </si>
  <si>
    <t xml:space="preserve">                     </t>
  </si>
  <si>
    <t>Fujii Kaze</t>
  </si>
  <si>
    <t>Besos Moja2</t>
  </si>
  <si>
    <t xml:space="preserve">Wisin &amp; Yandel, ROSAL </t>
  </si>
  <si>
    <t>LLYLM</t>
  </si>
  <si>
    <t>I'm Not Here To Make Friends</t>
  </si>
  <si>
    <t>Sam Smith, Calvin Harris, Jessie Reyez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</si>
  <si>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</si>
  <si>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</si>
  <si>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</si>
  <si>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</si>
  <si>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</si>
  <si>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</si>
  <si>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</si>
  <si>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SZA</t>
  </si>
  <si>
    <t>Boy With Luv (feat. Halsey)</t>
  </si>
  <si>
    <t>Halsey, BTS</t>
  </si>
  <si>
    <t>Hey, Mickey!</t>
  </si>
  <si>
    <t>Baby Tate</t>
  </si>
  <si>
    <t>Calm Down</t>
  </si>
  <si>
    <t xml:space="preserve">R  </t>
  </si>
  <si>
    <t>Jhoome Jo Pathaan</t>
  </si>
  <si>
    <t>Arijit Singh, Vishal Dadlani, Sukriti Kakar, Vishal-Shekhar, Shekhar Ravjiani, Kumaar</t>
  </si>
  <si>
    <t>Space Song</t>
  </si>
  <si>
    <t>Beach House</t>
  </si>
  <si>
    <t>Te Felicito</t>
  </si>
  <si>
    <t>Shakira, Rauw Alejandro</t>
  </si>
  <si>
    <t xml:space="preserve">Mu  </t>
  </si>
  <si>
    <t>Steve Aoki, Tini, La Joaqui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</si>
  <si>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</si>
  <si>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</si>
  <si>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</si>
  <si>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</si>
  <si>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</si>
  <si>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</si>
  <si>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</si>
  <si>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Don't Start Now</t>
  </si>
  <si>
    <t>Eu Gosto Assim - Ao Vivo</t>
  </si>
  <si>
    <t>Gustavo Mioto, Mari Fernandez</t>
  </si>
  <si>
    <t>INDUSTRY BABY (feat. Jack Harlow)</t>
  </si>
  <si>
    <t>Jack Harlow, Lil Nas X</t>
  </si>
  <si>
    <t>Evoque Prata</t>
  </si>
  <si>
    <t>DJ Escobar, MC MENOR SG, MC MENOR HR</t>
  </si>
  <si>
    <t>Doja</t>
  </si>
  <si>
    <t>Central Cee</t>
  </si>
  <si>
    <t>Gatita</t>
  </si>
  <si>
    <t>Bellakath</t>
  </si>
  <si>
    <t>Super Freaky Girl</t>
  </si>
  <si>
    <t>Nicki Minaj</t>
  </si>
  <si>
    <t>Limbo</t>
  </si>
  <si>
    <t>Freddie Dredd</t>
  </si>
  <si>
    <t>Bad Habits</t>
  </si>
  <si>
    <t>Levitating (feat. DaBaby)</t>
  </si>
  <si>
    <t>Dua Lipa, DaBaby</t>
  </si>
  <si>
    <t>Woman</t>
  </si>
  <si>
    <t>Doja Cat</t>
  </si>
  <si>
    <t>Ferrari</t>
  </si>
  <si>
    <t>James Hype, Miggy Dela Rosa</t>
  </si>
  <si>
    <t>Agudo M  gi</t>
  </si>
  <si>
    <t>Styrx, utku INC, Thezth</t>
  </si>
  <si>
    <t>Payphone</t>
  </si>
  <si>
    <t>Maroon 5, Wiz Khalifa</t>
  </si>
  <si>
    <t>Last Christmas</t>
  </si>
  <si>
    <t>Wham!</t>
  </si>
  <si>
    <t>Underneath the Tree</t>
  </si>
  <si>
    <t>Kelly Clarkson</t>
  </si>
  <si>
    <t>Feliz Navidad</t>
  </si>
  <si>
    <t>Jos   Felic</t>
  </si>
  <si>
    <t>Mistletoe</t>
  </si>
  <si>
    <t>Justin Bieber</t>
  </si>
  <si>
    <t>Sleigh Ride</t>
  </si>
  <si>
    <t>The Ronettes</t>
  </si>
  <si>
    <t>Used (feat. Don Toliver)</t>
  </si>
  <si>
    <t>SZA, Don Toliver</t>
  </si>
  <si>
    <t>Wonderful Christmastime - Edited Version / Remastered 2011</t>
  </si>
  <si>
    <t>Paul McCartney</t>
  </si>
  <si>
    <t>Merry Christmas Everyone</t>
  </si>
  <si>
    <t>Shakin' Stevens</t>
  </si>
  <si>
    <t>Driving Home for Christmas - 2019 Remaster</t>
  </si>
  <si>
    <t>Chris Rea</t>
  </si>
  <si>
    <t>Notice Me</t>
  </si>
  <si>
    <t>Merry Christmas</t>
  </si>
  <si>
    <t>Ed Sheeran, Elton John</t>
  </si>
  <si>
    <t>My Only Wish (This Year)</t>
  </si>
  <si>
    <t>Britney Spears</t>
  </si>
  <si>
    <t>Antidepresan</t>
  </si>
  <si>
    <t>Mabel Matiz, Mert Demir</t>
  </si>
  <si>
    <t>Conceited</t>
  </si>
  <si>
    <t>Tubar  o Te</t>
  </si>
  <si>
    <t>Dj LK da Esc  cia, Tchakabum, mc jhenny, M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</si>
  <si>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</si>
  <si>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</si>
  <si>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</si>
  <si>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</si>
  <si>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</si>
  <si>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</si>
  <si>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Party</t>
  </si>
  <si>
    <t>Bad Bunny, Rauw Alejandro</t>
  </si>
  <si>
    <t>Run Rudolph Run - Single Version</t>
  </si>
  <si>
    <t>Chuck Berry</t>
  </si>
  <si>
    <t>Sacrifice</t>
  </si>
  <si>
    <t>Is There Someone Else?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</si>
  <si>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</si>
  <si>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</si>
  <si>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</si>
  <si>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</si>
  <si>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</si>
  <si>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</si>
  <si>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</si>
  <si>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</si>
  <si>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Infinity</t>
  </si>
  <si>
    <t>Jaymes Young</t>
  </si>
  <si>
    <t>good 4 u</t>
  </si>
  <si>
    <t>Olivia Rodrigo</t>
  </si>
  <si>
    <t>Kiss Me More (feat. SZA)</t>
  </si>
  <si>
    <t>SZA, Doja Cat</t>
  </si>
  <si>
    <t>I Heard You're Married (feat. Lil Wayne)</t>
  </si>
  <si>
    <t>The Weeknd, Lil Wayne</t>
  </si>
  <si>
    <t>MONTERO (Call Me By Your Name)</t>
  </si>
  <si>
    <t>Lil Nas X</t>
  </si>
  <si>
    <t>love nwantiti (ah ah ah)</t>
  </si>
  <si>
    <t>Ckay</t>
  </si>
  <si>
    <t>THATS WHAT I WANT</t>
  </si>
  <si>
    <t>One Right Now (with The Weeknd)</t>
  </si>
  <si>
    <t>The Weeknd, Post Malone</t>
  </si>
  <si>
    <t>Beggin</t>
  </si>
  <si>
    <t>M  ne</t>
  </si>
  <si>
    <t>MONEY</t>
  </si>
  <si>
    <t>Lisa</t>
  </si>
  <si>
    <t>The Motto</t>
  </si>
  <si>
    <t>Ti  sto, Ava</t>
  </si>
  <si>
    <t xml:space="preserve">Malvad  </t>
  </si>
  <si>
    <t>Xam  , Gustah, Neo B</t>
  </si>
  <si>
    <t>Oh My God</t>
  </si>
  <si>
    <t>Adele</t>
  </si>
  <si>
    <t>Entre Nosotros (Remix) [con Nicki Nicole]</t>
  </si>
  <si>
    <t>Lit Killah, Maria Becerra, Tiago pzk, NICKI NICOLE</t>
  </si>
  <si>
    <t>Medallo</t>
  </si>
  <si>
    <t>Justin Quiles, Lenny Tav  rez, BL</t>
  </si>
  <si>
    <t xml:space="preserve">Volv </t>
  </si>
  <si>
    <t>Aventura, Bad Bunny</t>
  </si>
  <si>
    <t>Todo De Ti</t>
  </si>
  <si>
    <t>Rauw Alejandro</t>
  </si>
  <si>
    <t>Smokin Out The Window</t>
  </si>
  <si>
    <t>Bruno Mars, Anderson .Paak, Silk Sonic</t>
  </si>
  <si>
    <t>Tacones Rojos</t>
  </si>
  <si>
    <t>Sebastian Yatra</t>
  </si>
  <si>
    <t>Peaches (feat. Daniel Caesar &amp; Giveon)</t>
  </si>
  <si>
    <t>Justin Bieber, Daniel Caesar, Giveon</t>
  </si>
  <si>
    <t>Tiago PZK: Bzrp Music Sessions, Vol. 48</t>
  </si>
  <si>
    <t>Bizarrap, Tiago pzk</t>
  </si>
  <si>
    <t xml:space="preserve">L   </t>
  </si>
  <si>
    <t>Stromae</t>
  </si>
  <si>
    <t>Nost  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</si>
  <si>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</si>
  <si>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</si>
  <si>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</si>
  <si>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</si>
  <si>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</si>
  <si>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Butter</t>
  </si>
  <si>
    <t>pushin P (feat. Young Thug)</t>
  </si>
  <si>
    <t>Young Thug, Future, Gunna</t>
  </si>
  <si>
    <t>You Right</t>
  </si>
  <si>
    <t>Doja Cat, The Weeknd</t>
  </si>
  <si>
    <t>Dynamite</t>
  </si>
  <si>
    <t>Salimo de Noche</t>
  </si>
  <si>
    <t>Trueno, Tiago pzk</t>
  </si>
  <si>
    <t>Volando - Remix</t>
  </si>
  <si>
    <t>Sech, Bad Bunny, Mora</t>
  </si>
  <si>
    <t>Leave The Door Open</t>
  </si>
  <si>
    <t>Don't Be Shy</t>
  </si>
  <si>
    <t>Ti  sto, Kar</t>
  </si>
  <si>
    <t>The Family Madrigal</t>
  </si>
  <si>
    <t>Olga Merediz, Stephanie Beatriz, Encanto - Cast</t>
  </si>
  <si>
    <t>Acapulco</t>
  </si>
  <si>
    <t>Jason Derulo</t>
  </si>
  <si>
    <t>ELEVEN</t>
  </si>
  <si>
    <t>IVE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</si>
  <si>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</si>
  <si>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</si>
  <si>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</si>
  <si>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</si>
  <si>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</si>
  <si>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</si>
  <si>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Get Into It (Yuh)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</si>
  <si>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</si>
  <si>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</si>
  <si>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</si>
  <si>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</si>
  <si>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</si>
  <si>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</si>
  <si>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</si>
  <si>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positions</t>
  </si>
  <si>
    <t>Ariana Grande</t>
  </si>
  <si>
    <t>I WANNA BE YOUR SLAVE</t>
  </si>
  <si>
    <t xml:space="preserve">Vai L   Em Casa </t>
  </si>
  <si>
    <t>Mar  lia Mendon  a, George Henrique &amp;</t>
  </si>
  <si>
    <t>The Feels</t>
  </si>
  <si>
    <t>TWICE</t>
  </si>
  <si>
    <t>No Lie</t>
  </si>
  <si>
    <t>Sean Paul, Dua Lipa</t>
  </si>
  <si>
    <t>OUT OUT (feat. Charli XCX &amp; Saweetie)</t>
  </si>
  <si>
    <t>Charli XCX, Jax Jones, Joel Corry, Saweetie</t>
  </si>
  <si>
    <t>Sleepy hallow</t>
  </si>
  <si>
    <t>Astronaut In The Ocean</t>
  </si>
  <si>
    <t>Masked Wolf</t>
  </si>
  <si>
    <t>Ley Seca</t>
  </si>
  <si>
    <t>Anuel Aa, Jhay Cortez</t>
  </si>
  <si>
    <t>Every Summertime</t>
  </si>
  <si>
    <t>NIKI</t>
  </si>
  <si>
    <t>The Nights</t>
  </si>
  <si>
    <t>Avicii</t>
  </si>
  <si>
    <t>Take My Breath</t>
  </si>
  <si>
    <t>Enemy - from the series Arcane League of Legends</t>
  </si>
  <si>
    <t>Imagine Dragons, League of Legends, Arcane</t>
  </si>
  <si>
    <t xml:space="preserve">Qu   M  </t>
  </si>
  <si>
    <t>J Balvin, Maria Becerra</t>
  </si>
  <si>
    <t>Smells Like Teen Spirit - Remastered 2021</t>
  </si>
  <si>
    <t>Nirvana</t>
  </si>
  <si>
    <t>Bar</t>
  </si>
  <si>
    <t>Tini, L-Gante</t>
  </si>
  <si>
    <t>The Rumbling (TV Size)</t>
  </si>
  <si>
    <t>SiM</t>
  </si>
  <si>
    <t>AM Remix</t>
  </si>
  <si>
    <t>J Balvin, Nio Garcia, Bad Bunny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</si>
  <si>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</si>
  <si>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</si>
  <si>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</si>
  <si>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</si>
  <si>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</si>
  <si>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</si>
  <si>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</si>
  <si>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</si>
  <si>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Se Le Ve</t>
  </si>
  <si>
    <t>Arcangel, De La Ghetto, Justin Quiles, Lenny Tav  rez, Sech, Dalex, Dimelo Flow, Rich Music</t>
  </si>
  <si>
    <t>25k jacket (feat. Lil Baby)</t>
  </si>
  <si>
    <t>Gunna, Lil Baby</t>
  </si>
  <si>
    <t xml:space="preserve">When I   m Gone (with Katy </t>
  </si>
  <si>
    <t>Katy Perry, Alesso</t>
  </si>
  <si>
    <t>Esque  a-Me Se For C</t>
  </si>
  <si>
    <t>Mar  lia Mendon  a, Maiara &amp;</t>
  </si>
  <si>
    <t>Mi  n</t>
  </si>
  <si>
    <t>Tini, Maria Becerra</t>
  </si>
  <si>
    <t xml:space="preserve">S  </t>
  </si>
  <si>
    <t>Anuel Aa, Myke Towers, Jhay Cortez</t>
  </si>
  <si>
    <t>MAMIII</t>
  </si>
  <si>
    <t>Karol G, Becky G</t>
  </si>
  <si>
    <t>Still D.R.E.</t>
  </si>
  <si>
    <t>Dr. Dre, Snoop Dogg</t>
  </si>
  <si>
    <t>The Next Episode</t>
  </si>
  <si>
    <t>Light Switch</t>
  </si>
  <si>
    <t>Charlie Puth</t>
  </si>
  <si>
    <t>Lost</t>
  </si>
  <si>
    <t>Frank Ocean</t>
  </si>
  <si>
    <t>In Da Club</t>
  </si>
  <si>
    <t>50 Cent</t>
  </si>
  <si>
    <t>she's all i wanna be</t>
  </si>
  <si>
    <t>Tate McRae</t>
  </si>
  <si>
    <t>Excuses</t>
  </si>
  <si>
    <t>Intense, AP Dhillon, Gurinder Gill</t>
  </si>
  <si>
    <t>Cay   La Noche (feat. Cruz Cafun  , Abhir Hathi, Bejo, EL IMA)</t>
  </si>
  <si>
    <t>Quevedo, La Pantera, Juseph, Cruz Cafun  , B  jo, Abhir Hathi</t>
  </si>
  <si>
    <t>California Love - Original Version (Explicit)</t>
  </si>
  <si>
    <t>Dr. Dre, 2Pac, Roger</t>
  </si>
  <si>
    <t>Forgot About Dre</t>
  </si>
  <si>
    <t>Eminem, Dr. Dre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</si>
  <si>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</si>
  <si>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</si>
  <si>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</si>
  <si>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</si>
  <si>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</si>
  <si>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</si>
  <si>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</si>
  <si>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</si>
  <si>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A Tu Merced</t>
  </si>
  <si>
    <t>Numb Little Bug</t>
  </si>
  <si>
    <t>Em Beihold</t>
  </si>
  <si>
    <t>Mainstreet, Chefin</t>
  </si>
  <si>
    <t>Bussin</t>
  </si>
  <si>
    <t>Nicki Minaj, Lil Baby</t>
  </si>
  <si>
    <t>Worst Day</t>
  </si>
  <si>
    <t>Future</t>
  </si>
  <si>
    <t>Malvada</t>
  </si>
  <si>
    <t>Z   Fe</t>
  </si>
  <si>
    <t>Thinking Out Loud</t>
  </si>
  <si>
    <t>Mal Feito - Ao Vivo</t>
  </si>
  <si>
    <t>Mar  lia Mendon  a, Hugo &amp; G</t>
  </si>
  <si>
    <t>Do We Have A Problem?</t>
  </si>
  <si>
    <t>Gospel (with Eminem)</t>
  </si>
  <si>
    <t>Se  o</t>
  </si>
  <si>
    <t>Shawn Mendes, Camila Cabello</t>
  </si>
  <si>
    <t>Adore You</t>
  </si>
  <si>
    <t>La Santa</t>
  </si>
  <si>
    <t>Daddy Yankee, Bad Bunny</t>
  </si>
  <si>
    <t>Sweetest Pie</t>
  </si>
  <si>
    <t>Dua Lipa, Megan Thee Stallion</t>
  </si>
  <si>
    <t>Bam Bam (feat. Ed Sheeran)</t>
  </si>
  <si>
    <t>Camila Cabello, Ed Sheeran</t>
  </si>
  <si>
    <t xml:space="preserve">Una Noche en Medell </t>
  </si>
  <si>
    <t>Cris Mj</t>
  </si>
  <si>
    <t>Envolver</t>
  </si>
  <si>
    <t>Anitta</t>
  </si>
  <si>
    <t>Starlight</t>
  </si>
  <si>
    <t>Dave</t>
  </si>
  <si>
    <t>DAN  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</si>
  <si>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</si>
  <si>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</si>
  <si>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</si>
  <si>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</si>
  <si>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</si>
  <si>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</si>
  <si>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Chale</t>
  </si>
  <si>
    <t xml:space="preserve">Eden Mu  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</si>
  <si>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</si>
  <si>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</si>
  <si>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</si>
  <si>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</si>
  <si>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</si>
  <si>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</si>
  <si>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La Zona</t>
  </si>
  <si>
    <t>Levitating</t>
  </si>
  <si>
    <t>Wake Me Up - Radio Edit</t>
  </si>
  <si>
    <t>jealousy, jealousy</t>
  </si>
  <si>
    <t>Closer</t>
  </si>
  <si>
    <t>The Chainsmokers, Halsey</t>
  </si>
  <si>
    <t>Somebody That I Used To Know</t>
  </si>
  <si>
    <t>Gotye, Kimbra</t>
  </si>
  <si>
    <t>Plan A</t>
  </si>
  <si>
    <t>Paulo Londra</t>
  </si>
  <si>
    <t>X   LTIMA</t>
  </si>
  <si>
    <t>When You're Gone</t>
  </si>
  <si>
    <t>Shawn Mendes</t>
  </si>
  <si>
    <t>Wait a Minute!</t>
  </si>
  <si>
    <t>Willow</t>
  </si>
  <si>
    <t>LOVE DIVE</t>
  </si>
  <si>
    <t>Pantysito</t>
  </si>
  <si>
    <t>Feid, Alejo, Robi</t>
  </si>
  <si>
    <t>Vampiro</t>
  </si>
  <si>
    <t xml:space="preserve">Matu  , Wiu, </t>
  </si>
  <si>
    <t>Si Quieren Frontear</t>
  </si>
  <si>
    <t>De La Ghetto, Duki, Quevedo</t>
  </si>
  <si>
    <t xml:space="preserve">Me Arrepent </t>
  </si>
  <si>
    <t>Ak4:20, Cris Mj, Pailita</t>
  </si>
  <si>
    <t>Soy El Unico</t>
  </si>
  <si>
    <t>Yahritza Y Su Esencia</t>
  </si>
  <si>
    <t xml:space="preserve">RUMBAT </t>
  </si>
  <si>
    <t>sentaDONA (Remix) s2</t>
  </si>
  <si>
    <t>Lu  sa Sonza, MC Frog, Dj Gabriel do Borel, Davi K</t>
  </si>
  <si>
    <t>Sigue</t>
  </si>
  <si>
    <t>Ed Sheeran, J Balvin</t>
  </si>
  <si>
    <t>MANIAC</t>
  </si>
  <si>
    <t>There's Nothing Holdin' Me Back</t>
  </si>
  <si>
    <t>IDGAF (with blackbear)</t>
  </si>
  <si>
    <t>Blackbear, BoyWithUke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</si>
  <si>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</si>
  <si>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</si>
  <si>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</si>
  <si>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</si>
  <si>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   s Turning Red), Topher Ngo, Grayson Vill</t>
  </si>
  <si>
    <t>N95</t>
  </si>
  <si>
    <t>Die Hard</t>
  </si>
  <si>
    <t>Kendrick Lamar, Blxst, Amanda Reifer</t>
  </si>
  <si>
    <t>Despu  s de la P</t>
  </si>
  <si>
    <t>Father Time (feat. Sampha)</t>
  </si>
  <si>
    <t>Kendrick Lamar, Sampha</t>
  </si>
  <si>
    <t>Yo No Soy Celoso</t>
  </si>
  <si>
    <t>Rich Spirit</t>
  </si>
  <si>
    <t>Me Fui de Vacaciones</t>
  </si>
  <si>
    <t>Silent Hill</t>
  </si>
  <si>
    <t>Kendrick Lamar, Kodak Black</t>
  </si>
  <si>
    <t>La Corriente</t>
  </si>
  <si>
    <t>Tony Dize,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</si>
  <si>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</si>
  <si>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</si>
  <si>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</si>
  <si>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</si>
  <si>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</si>
  <si>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</si>
  <si>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Aguacero</t>
  </si>
  <si>
    <t>Purple Hearts</t>
  </si>
  <si>
    <t>Kendrick Lamar, Ghostface Killah, Summer Walker</t>
  </si>
  <si>
    <t xml:space="preserve">Ens    ame </t>
  </si>
  <si>
    <t xml:space="preserve">El Apag </t>
  </si>
  <si>
    <t>Jack Harlow</t>
  </si>
  <si>
    <t>Agosto</t>
  </si>
  <si>
    <t>That That (prod. &amp; feat. SUGA of BTS)</t>
  </si>
  <si>
    <t>PSY, Suga</t>
  </si>
  <si>
    <t>SUPERMODEL</t>
  </si>
  <si>
    <t>Beautiful Girl</t>
  </si>
  <si>
    <t>Luciano</t>
  </si>
  <si>
    <t>Pasoori</t>
  </si>
  <si>
    <t>Shae Gill, Ali Sethi</t>
  </si>
  <si>
    <t>TUS L  GR</t>
  </si>
  <si>
    <t>Sech, Mora</t>
  </si>
  <si>
    <t>Where Did You Go?</t>
  </si>
  <si>
    <t>MNEK, Jax Jones</t>
  </si>
  <si>
    <t>Honest (feat. Don Toliver)</t>
  </si>
  <si>
    <t>Justin Bieber, Don Toliver</t>
  </si>
  <si>
    <t>ZOOM</t>
  </si>
  <si>
    <t>Jessi</t>
  </si>
  <si>
    <t>SloMo</t>
  </si>
  <si>
    <t>FEARLESS</t>
  </si>
  <si>
    <t>The Heart Part 5</t>
  </si>
  <si>
    <t>Yet To Come</t>
  </si>
  <si>
    <t>Run BTS</t>
  </si>
  <si>
    <t>Daylight</t>
  </si>
  <si>
    <t>Vegas (From the Original Motion Picture Soundtrack ELVIS)</t>
  </si>
  <si>
    <t>Potion (with Dua Lipa &amp; Young Thug)</t>
  </si>
  <si>
    <t>Calvin Harris, Dua Lipa, Young Thug</t>
  </si>
  <si>
    <t>Born Singer</t>
  </si>
  <si>
    <t>La Llevo Al Cielo (Ft.   engo F</t>
  </si>
  <si>
    <t>Nengo Flow, Anuel Aa, Chris Jedi, Chencho Corleone</t>
  </si>
  <si>
    <t>Pass The Dutchie</t>
  </si>
  <si>
    <t>Musical Youth</t>
  </si>
  <si>
    <t>Villano Antillano: Bzrp Music Sessions, Vol. 51</t>
  </si>
  <si>
    <t>Bizarrap, Villano Antillano</t>
  </si>
  <si>
    <t>Grapejuice</t>
  </si>
  <si>
    <t>Belly Dancer</t>
  </si>
  <si>
    <t>BYOR, Imanbek</t>
  </si>
  <si>
    <t>Keep Driving</t>
  </si>
  <si>
    <t>Cinema</t>
  </si>
  <si>
    <t>Daydreaming</t>
  </si>
  <si>
    <t>Numb</t>
  </si>
  <si>
    <t>Marshmello, Khalid</t>
  </si>
  <si>
    <t>Nos Comemos (feat. Ozuna)</t>
  </si>
  <si>
    <t>Ozuna, Tiago pzk</t>
  </si>
  <si>
    <t>Antes de Perderte</t>
  </si>
  <si>
    <t>Duki</t>
  </si>
  <si>
    <t>Sidhu Moose Wala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</si>
  <si>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</si>
  <si>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</si>
  <si>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</si>
  <si>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</si>
  <si>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</si>
  <si>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</si>
  <si>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</si>
  <si>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Betty (Get Money)</t>
  </si>
  <si>
    <t>Yung Gravy</t>
  </si>
  <si>
    <t>Ojos Marrones</t>
  </si>
  <si>
    <t>Lasso</t>
  </si>
  <si>
    <t>POP!</t>
  </si>
  <si>
    <t>Nayeon</t>
  </si>
  <si>
    <t>Sweet Child O' Mine</t>
  </si>
  <si>
    <t>Guns N' Roses</t>
  </si>
  <si>
    <t>Last Last</t>
  </si>
  <si>
    <t>Burna Boy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</si>
  <si>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</si>
  <si>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</si>
  <si>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</si>
  <si>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</si>
  <si>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</si>
  <si>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</si>
  <si>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Afraid To Feel</t>
  </si>
  <si>
    <t>LF System</t>
  </si>
  <si>
    <t>Baile no Morro</t>
  </si>
  <si>
    <t>Mc Vitin Da Igrejinha, MC Tairon, DJ Win</t>
  </si>
  <si>
    <t>c  mo dormi</t>
  </si>
  <si>
    <t>Rels B</t>
  </si>
  <si>
    <t>Bad Decisions (with BTS &amp; Snoop Dogg)</t>
  </si>
  <si>
    <t>Snoop Dogg, BTS, Benny Blanco</t>
  </si>
  <si>
    <t>Caile</t>
  </si>
  <si>
    <t>Luar La L</t>
  </si>
  <si>
    <t xml:space="preserve">Si Te La Encuentras Por Ah </t>
  </si>
  <si>
    <t>Attention</t>
  </si>
  <si>
    <t>THE SHADE</t>
  </si>
  <si>
    <t>Rex Orange County</t>
  </si>
  <si>
    <t>El Rescate</t>
  </si>
  <si>
    <t>Grupo Marca Registrada, Junior H</t>
  </si>
  <si>
    <t>Heartless</t>
  </si>
  <si>
    <t>Kanye West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</si>
  <si>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</si>
  <si>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</si>
  <si>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</si>
  <si>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</si>
  <si>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</si>
  <si>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</si>
  <si>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</si>
  <si>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</si>
  <si>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</si>
  <si>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</si>
  <si>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</si>
  <si>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</si>
  <si>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</si>
  <si>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Lewis Capaldi</t>
  </si>
  <si>
    <t>After LIKE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</si>
  <si>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</si>
  <si>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</si>
  <si>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</si>
  <si>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</si>
  <si>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</si>
  <si>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</si>
  <si>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</si>
  <si>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</si>
  <si>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</si>
  <si>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 xml:space="preserve">XQ Te Pones As </t>
  </si>
  <si>
    <t xml:space="preserve">Sin Se  </t>
  </si>
  <si>
    <t>Ovy On The Drums, Quevedo</t>
  </si>
  <si>
    <t>Lady Mi Amor</t>
  </si>
  <si>
    <t>BABY OTAKU</t>
  </si>
  <si>
    <t>Fran C, Polima WestCoast, Nickoog Clk, Pablito Pesadilla</t>
  </si>
  <si>
    <t>Nxde</t>
  </si>
  <si>
    <t>2 Be Loved (Am I Ready)</t>
  </si>
  <si>
    <t>Typa Girl</t>
  </si>
  <si>
    <t>Bamba (feat. Aitch &amp; BIA)</t>
  </si>
  <si>
    <t xml:space="preserve">Luciano, Aitch, B </t>
  </si>
  <si>
    <t>Casei Com a Putaria</t>
  </si>
  <si>
    <t>MC Ryan SP, Love Funk, Mc Paiva ZS</t>
  </si>
  <si>
    <t>Pussy &amp; Millions (feat. Travis Scott)</t>
  </si>
  <si>
    <t>Drake, Travis Scott, 21 Savage</t>
  </si>
  <si>
    <t>Would've, Could've, Should've</t>
  </si>
  <si>
    <t>Privileged Rappers</t>
  </si>
  <si>
    <t>Drake, 21 Savage</t>
  </si>
  <si>
    <t>BackOutsideBoyz</t>
  </si>
  <si>
    <t>The Great War</t>
  </si>
  <si>
    <t>A Veces (feat. Feid)</t>
  </si>
  <si>
    <t>Feid, Paulo Londra</t>
  </si>
  <si>
    <t>En La De Ella</t>
  </si>
  <si>
    <t>Feid, Sech, Jhayco</t>
  </si>
  <si>
    <t>count</t>
  </si>
  <si>
    <t>mean</t>
  </si>
  <si>
    <t>std</t>
  </si>
  <si>
    <t>min</t>
  </si>
  <si>
    <t>max</t>
  </si>
  <si>
    <t>vampire</t>
  </si>
  <si>
    <t>WHERE SHE GOES</t>
  </si>
  <si>
    <t>Columbia</t>
  </si>
  <si>
    <t>fukumean</t>
  </si>
  <si>
    <t>Gunna</t>
  </si>
  <si>
    <t>Kill Bill</t>
  </si>
  <si>
    <t>Like Crazy</t>
  </si>
  <si>
    <t>I Wanna Be Yours</t>
  </si>
  <si>
    <t>Last Night</t>
  </si>
  <si>
    <t>Rush</t>
  </si>
  <si>
    <t>Troye Sivan</t>
  </si>
  <si>
    <t>Creepin'</t>
  </si>
  <si>
    <t>The Weeknd, 21 Savage, Metro Boomin</t>
  </si>
  <si>
    <t>Fr  gil (feat. Grupo Front</t>
  </si>
  <si>
    <t>Yahritza Y Su Esencia, Grupo Frontera</t>
  </si>
  <si>
    <t>Style</t>
  </si>
  <si>
    <t>I'm Good (Blue)</t>
  </si>
  <si>
    <t>Bebe Rexha, David Guetta</t>
  </si>
  <si>
    <t>Die For You</t>
  </si>
  <si>
    <t>Die For You - Remix</t>
  </si>
  <si>
    <t>El Cielo</t>
  </si>
  <si>
    <t>Feid, Myke Towers, Sky Rompiendo</t>
  </si>
  <si>
    <t>Baby Don't Hurt Me</t>
  </si>
  <si>
    <t>David Guetta, Anne-Marie, Coi Leray</t>
  </si>
  <si>
    <t>Blinding Lights</t>
  </si>
  <si>
    <t>Yellow</t>
  </si>
  <si>
    <t>Chris Molitor</t>
  </si>
  <si>
    <t>Karma</t>
  </si>
  <si>
    <t>Overdrive</t>
  </si>
  <si>
    <t>Enchanted (Taylor's Version)</t>
  </si>
  <si>
    <t>Sweater Weather</t>
  </si>
  <si>
    <t>The Neighbourhood</t>
  </si>
  <si>
    <t>Viva La Vida</t>
  </si>
  <si>
    <t>Coldplay</t>
  </si>
  <si>
    <t>Unholy (feat. Kim Petras)</t>
  </si>
  <si>
    <t>Sam Smith, Kim Petras</t>
  </si>
  <si>
    <t>CORAZ  N VA</t>
  </si>
  <si>
    <t>Maria Becerra</t>
  </si>
  <si>
    <t>Riptide</t>
  </si>
  <si>
    <t>Vance Joy</t>
  </si>
  <si>
    <t>Back To December (Taylor's Version)</t>
  </si>
  <si>
    <t>STAY (with Justin Bieber)</t>
  </si>
  <si>
    <t>Justin Bieber, The Kid Laroi</t>
  </si>
  <si>
    <t>Coco Chanel</t>
  </si>
  <si>
    <t>Bad Bunny, Eladio Carrion</t>
  </si>
  <si>
    <t>Don   t Bl</t>
  </si>
  <si>
    <t>Still With You</t>
  </si>
  <si>
    <t>Jung Kook</t>
  </si>
  <si>
    <t>Snooze</t>
  </si>
  <si>
    <t>Summertime Sadness</t>
  </si>
  <si>
    <t>Lana Del Rey</t>
  </si>
  <si>
    <t>Too Many Nights (feat. Don Toliver &amp; with Future)</t>
  </si>
  <si>
    <t>Future, Metro Boomin, Don Toliver</t>
  </si>
  <si>
    <t>Chemical</t>
  </si>
  <si>
    <t>Mockingbird</t>
  </si>
  <si>
    <t>Dandelions</t>
  </si>
  <si>
    <t>Ruth B.</t>
  </si>
  <si>
    <t>Set Fire to the Rain</t>
  </si>
  <si>
    <t>Money Trees</t>
  </si>
  <si>
    <t>Kendrick Lamar, Jay Rock</t>
  </si>
  <si>
    <t>Tattoo</t>
  </si>
  <si>
    <t>Loreen</t>
  </si>
  <si>
    <t>Miracle (with Ellie Goulding)</t>
  </si>
  <si>
    <t>Calvin Harris, Ellie Goulding</t>
  </si>
  <si>
    <t>Radio</t>
  </si>
  <si>
    <t>Perfect</t>
  </si>
  <si>
    <t>Ojitos Lindos</t>
  </si>
  <si>
    <t>Bomba Est  reo, Bad B</t>
  </si>
  <si>
    <t>Somewhere Only We Know</t>
  </si>
  <si>
    <t>Keane</t>
  </si>
  <si>
    <t>Jimmy Cooks (feat. 21 Savage)</t>
  </si>
  <si>
    <t>Ghost</t>
  </si>
  <si>
    <t>Under The Influence</t>
  </si>
  <si>
    <t>Chris Brown</t>
  </si>
  <si>
    <t>One Dance</t>
  </si>
  <si>
    <t>Drake, WizKid, Kyla</t>
  </si>
  <si>
    <t>Enchanted</t>
  </si>
  <si>
    <t>Am I Dreaming (Metro Boomin &amp; A$AP Rocky, Roisee)</t>
  </si>
  <si>
    <t>A$AP Rocky, Metro Boomin, Roisee</t>
  </si>
  <si>
    <t>Do I Wanna Know?</t>
  </si>
  <si>
    <t>Demons</t>
  </si>
  <si>
    <t>Reminder</t>
  </si>
  <si>
    <t>SNAP</t>
  </si>
  <si>
    <t>Rosa Linn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</si>
  <si>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</si>
  <si>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</si>
  <si>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</si>
  <si>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</si>
  <si>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</si>
  <si>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</si>
  <si>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</si>
  <si>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</si>
  <si>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</si>
  <si>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</si>
  <si>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Just The Way You Are</t>
  </si>
  <si>
    <t>You Belong With Me (Taylor   s Ve</t>
  </si>
  <si>
    <t xml:space="preserve">Titi Me Pregunt </t>
  </si>
  <si>
    <t>Shut up My Moms Calling</t>
  </si>
  <si>
    <t>Hotel Ugly</t>
  </si>
  <si>
    <t>Ditto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</si>
  <si>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</si>
  <si>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</si>
  <si>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</si>
  <si>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</si>
  <si>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Hits Different</t>
  </si>
  <si>
    <t>Self Love (Spider-Man: Across the Spider-Verse) (Metro Boomin &amp; Coi Leray)</t>
  </si>
  <si>
    <t>Metro Boomin, Coi Leray</t>
  </si>
  <si>
    <t>All The Way Live (Spider-Man: Across the Spider-Verse) (Metro Boomin &amp; Future, Lil Uzi Vert)</t>
  </si>
  <si>
    <t>Future, Lil Uzi Vert, Metro Boomin</t>
  </si>
  <si>
    <t>Escapism.</t>
  </si>
  <si>
    <t>RAYE, 070 Shake</t>
  </si>
  <si>
    <t>Karma (feat. Ice Spice)</t>
  </si>
  <si>
    <t>Taylor Swift, Ice Spice</t>
  </si>
  <si>
    <t>Lilith (feat. SUGA of BTS) (Diablo IV Anthem)</t>
  </si>
  <si>
    <t>Halsey, Suga</t>
  </si>
  <si>
    <t>AMERICA HAS A PROBLEM (feat. Kendrick Lamar)</t>
  </si>
  <si>
    <t xml:space="preserve">Kendrick Lamar, Beyonc </t>
  </si>
  <si>
    <t>Lavender Haze</t>
  </si>
  <si>
    <t>Efecto</t>
  </si>
  <si>
    <t>Just Wanna Rock</t>
  </si>
  <si>
    <t>Lil Uzi Vert</t>
  </si>
  <si>
    <t>Unstoppable</t>
  </si>
  <si>
    <t>Sia</t>
  </si>
  <si>
    <t>Rich Flex</t>
  </si>
  <si>
    <t>Danger (Spider) (Offset &amp; JID)</t>
  </si>
  <si>
    <t>Offset, JID</t>
  </si>
  <si>
    <t>The Color Violet</t>
  </si>
  <si>
    <t>Tory Lanez</t>
  </si>
  <si>
    <t>Curtains</t>
  </si>
  <si>
    <t>I AM</t>
  </si>
  <si>
    <t>Super</t>
  </si>
  <si>
    <t>SEVENTEEN</t>
  </si>
  <si>
    <t>Double Fantasy (with Future)</t>
  </si>
  <si>
    <t>The Weeknd, Future</t>
  </si>
  <si>
    <t>Shoong! (feat. LISA of BLACKPINK)</t>
  </si>
  <si>
    <t>TAEYANG, Lisa</t>
  </si>
  <si>
    <t>Watch This - ARIZONATEARS Pluggnb Remix</t>
  </si>
  <si>
    <t>sped up nightcore, ARIZONATEARS, Lil Uzi Vert</t>
  </si>
  <si>
    <t>METAMORPHOSIS</t>
  </si>
  <si>
    <t>INTERWORLD</t>
  </si>
  <si>
    <t>Mami Chula</t>
  </si>
  <si>
    <t>Quevedo, Jhayco</t>
  </si>
  <si>
    <t>I Was Never There</t>
  </si>
  <si>
    <t>The Weeknd, Gesaffelstein</t>
  </si>
  <si>
    <t>Don't ever say love me (feat. RM of BTS)</t>
  </si>
  <si>
    <t>RM, Colde</t>
  </si>
  <si>
    <t>Call Out My Name</t>
  </si>
  <si>
    <t>Like Crazy (English Version)</t>
  </si>
  <si>
    <t>Lose Yourself - Soundtrack Version</t>
  </si>
  <si>
    <t>SORRY NOT SORRY</t>
  </si>
  <si>
    <t>HAPPY</t>
  </si>
  <si>
    <t>NF</t>
  </si>
  <si>
    <t>I Know - PR1SVX Edit</t>
  </si>
  <si>
    <t>Kanii, PR1ISVX</t>
  </si>
  <si>
    <t>VOID</t>
  </si>
  <si>
    <t>Melanie Martinez</t>
  </si>
  <si>
    <t>Gangsta's Paradise</t>
  </si>
  <si>
    <t>Coolio, L.V.</t>
  </si>
  <si>
    <t>The Hills</t>
  </si>
  <si>
    <t>Low</t>
  </si>
  <si>
    <t>Linkin Park</t>
  </si>
  <si>
    <t>Tormenta (feat. Bad Bunny)</t>
  </si>
  <si>
    <t>Gorillaz, Bad Bunny</t>
  </si>
  <si>
    <t>Miss You</t>
  </si>
  <si>
    <t>Robin Schulz, Oliver Tree</t>
  </si>
  <si>
    <t>Man Made A Bar (feat. Eric Church)</t>
  </si>
  <si>
    <t>Morgan Wallen, Eric Church</t>
  </si>
  <si>
    <t>Red Ruby Da Sleeze</t>
  </si>
  <si>
    <t>Bloody Mary</t>
  </si>
  <si>
    <t>Lady Gaga</t>
  </si>
  <si>
    <t xml:space="preserve">   98 Braves</t>
  </si>
  <si>
    <t>In The End</t>
  </si>
  <si>
    <t>After Hours</t>
  </si>
  <si>
    <t>Maan Meri Jaan</t>
  </si>
  <si>
    <t>King</t>
  </si>
  <si>
    <t>Moscow Mule</t>
  </si>
  <si>
    <t>My Universe</t>
  </si>
  <si>
    <t>Coldplay, BTS</t>
  </si>
  <si>
    <t xml:space="preserve">Devil Don   </t>
  </si>
  <si>
    <t>TRUSTFALL</t>
  </si>
  <si>
    <t>P!nk</t>
  </si>
  <si>
    <t>STAR WALKIN' (League of Legends Worlds Anthem)</t>
  </si>
  <si>
    <t>Sex, Drugs, Etc.</t>
  </si>
  <si>
    <t>Beach Weather</t>
  </si>
  <si>
    <t>Escapism. - Sped Up</t>
  </si>
  <si>
    <t>Dreamers [Music from the FIFA World Cup Qatar 2022 Official Soundtrack]</t>
  </si>
  <si>
    <t>BTS, Jung Kook, FIFA Sound</t>
  </si>
  <si>
    <t>WAIT FOR U (feat. Drake &amp; Tems)</t>
  </si>
  <si>
    <t>Drake, Future, Tems</t>
  </si>
  <si>
    <t>After Dark</t>
  </si>
  <si>
    <t>Mr.Kitty</t>
  </si>
  <si>
    <t>MIDDLE OF THE NIGHT</t>
  </si>
  <si>
    <t xml:space="preserve">Elley Duh </t>
  </si>
  <si>
    <t>Atlantis</t>
  </si>
  <si>
    <t>Seafret</t>
  </si>
  <si>
    <t>PUNTO 40</t>
  </si>
  <si>
    <t>Baby Rasta, Rauw Alejandro</t>
  </si>
  <si>
    <t>How Do I Say Goodbye</t>
  </si>
  <si>
    <t>Dean Lewis</t>
  </si>
  <si>
    <t>Joji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</si>
  <si>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</si>
  <si>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</si>
  <si>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</si>
  <si>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</si>
  <si>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</si>
  <si>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WORTH NOTHING</t>
  </si>
  <si>
    <t>Twisted, Oliver Tree</t>
  </si>
  <si>
    <t>KICK BACK</t>
  </si>
  <si>
    <t>Kenshi Yonezu</t>
  </si>
  <si>
    <t>Good Days</t>
  </si>
  <si>
    <t>Shut up My Moms Calling - (Sped Up)</t>
  </si>
  <si>
    <t>All I Want for Christmas Is You</t>
  </si>
  <si>
    <t>Mariah Carey</t>
  </si>
  <si>
    <t>Santa Tell Me</t>
  </si>
  <si>
    <t>Seek &amp; Destroy</t>
  </si>
  <si>
    <t>Happy Xmas (War Is Over)</t>
  </si>
  <si>
    <t>John Lennon, The Harlem Community Choir, The Plastic Ono Band, Yoko Ono</t>
  </si>
  <si>
    <t>Do They Know It's Christmas? - 1984 Version</t>
  </si>
  <si>
    <t>Band Aid</t>
  </si>
  <si>
    <t>Christmas (Baby Please Come Home)</t>
  </si>
  <si>
    <t>Darlene Love</t>
  </si>
  <si>
    <t>F2F</t>
  </si>
  <si>
    <t>Wild Flower (with youjeen)</t>
  </si>
  <si>
    <t>RM</t>
  </si>
  <si>
    <t>Raindrops (Insane) [with Travis Scott]</t>
  </si>
  <si>
    <t>Travis Scott, Metro Boomin</t>
  </si>
  <si>
    <t>Smoking on my Ex Pack</t>
  </si>
  <si>
    <t>Maroon</t>
  </si>
  <si>
    <t>Bejeweled</t>
  </si>
  <si>
    <t xml:space="preserve">GAT  </t>
  </si>
  <si>
    <t>Maldy, Karol G</t>
  </si>
  <si>
    <t xml:space="preserve">   abcdefu</t>
  </si>
  <si>
    <t>Gayle</t>
  </si>
  <si>
    <t>Gasoline</t>
  </si>
  <si>
    <t>Less Than Zero</t>
  </si>
  <si>
    <t>Here We Go    Again (feat. Tyler, the Cr</t>
  </si>
  <si>
    <t>The Weeknd, Tyler, The Creator</t>
  </si>
  <si>
    <t>Need To Know</t>
  </si>
  <si>
    <t>Surface Pressure</t>
  </si>
  <si>
    <t>Jessica Darrow</t>
  </si>
  <si>
    <t>Mon Amour - Remix</t>
  </si>
  <si>
    <t>Aitana, zzoilo</t>
  </si>
  <si>
    <t>Lo Siento BB:/ (with Bad Bunny &amp; Julieta Venegas)</t>
  </si>
  <si>
    <t>Julieta Venegas, Bad Bunny, Tainy</t>
  </si>
  <si>
    <t>Moth To A Flame (with The Weeknd)</t>
  </si>
  <si>
    <t>The Weeknd, Swedish House Mafia</t>
  </si>
  <si>
    <t>All Too Well (10 Minute Version) (Taylor's Version) (From The Vault)</t>
  </si>
  <si>
    <t>Don   t Break My</t>
  </si>
  <si>
    <t>I AM WOMAN</t>
  </si>
  <si>
    <t>Emmy Meli</t>
  </si>
  <si>
    <t>Softcore</t>
  </si>
  <si>
    <t>Super Gremlin</t>
  </si>
  <si>
    <t>Kodak Black</t>
  </si>
  <si>
    <t>Meet Me At Our Spot</t>
  </si>
  <si>
    <t>THE ANXIETY, Willow, Tyler Cole</t>
  </si>
  <si>
    <t>Every Angel is Terrifying</t>
  </si>
  <si>
    <t>Dakiti</t>
  </si>
  <si>
    <t>Sad Girlz Luv Money Remix (feat. Kali Uchis)</t>
  </si>
  <si>
    <t>Kali Uchis, Amaarae, Moliy</t>
  </si>
  <si>
    <t>TO THE MOON</t>
  </si>
  <si>
    <t>Jnr Choi</t>
  </si>
  <si>
    <t>Lost in the Fire</t>
  </si>
  <si>
    <t>Knife Talk (with 21 Savage ft. Project Pat)</t>
  </si>
  <si>
    <t>Drake, Project Pat, 21 Savage</t>
  </si>
  <si>
    <t>Freaks</t>
  </si>
  <si>
    <t>Surf Curse</t>
  </si>
  <si>
    <t>Daddy Issues</t>
  </si>
  <si>
    <t>thought i was playing</t>
  </si>
  <si>
    <t>21 Savage, Gunna</t>
  </si>
  <si>
    <t>Praise God</t>
  </si>
  <si>
    <t>Thunder</t>
  </si>
  <si>
    <t>Prezioso, Gabry Ponte, LUM!X</t>
  </si>
  <si>
    <t>The Business</t>
  </si>
  <si>
    <t xml:space="preserve">Ti  </t>
  </si>
  <si>
    <t>Happier Than Ever - Edit</t>
  </si>
  <si>
    <t>Billie Eilish</t>
  </si>
  <si>
    <t>Way 2 Sexy (with Future &amp; Young Thug)</t>
  </si>
  <si>
    <t>Drake, Future, Young Thug</t>
  </si>
  <si>
    <t>Fair Trade (with Travis Scott)</t>
  </si>
  <si>
    <t>Drake, Travis Scott</t>
  </si>
  <si>
    <t>family ties (with Kendrick Lamar)</t>
  </si>
  <si>
    <t>Kendrick Lamar, Baby Keem</t>
  </si>
  <si>
    <t>Mr. Brightside</t>
  </si>
  <si>
    <t>The Killers</t>
  </si>
  <si>
    <t>Blessed-Cursed</t>
  </si>
  <si>
    <t>Streets</t>
  </si>
  <si>
    <t>'Till I Collapse</t>
  </si>
  <si>
    <t>Eminem, Nate Dogg</t>
  </si>
  <si>
    <t>Stay Alive (Prod. SUGA of BTS)</t>
  </si>
  <si>
    <t>Boyfriend</t>
  </si>
  <si>
    <t>Dove Cameron</t>
  </si>
  <si>
    <t>City of Gods</t>
  </si>
  <si>
    <t>Kanye West, Alicia Keys, Fivio Foreign</t>
  </si>
  <si>
    <t>Brividi</t>
  </si>
  <si>
    <t>Mahmood, Blanco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</si>
  <si>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</si>
  <si>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</si>
  <si>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</si>
  <si>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</si>
  <si>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</si>
  <si>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</si>
  <si>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</si>
  <si>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Labrinth</t>
  </si>
  <si>
    <t>Mount Everest</t>
  </si>
  <si>
    <t>Cigarettes</t>
  </si>
  <si>
    <t>Juice WRLD</t>
  </si>
  <si>
    <t>Down Under (feat. Colin Hay)</t>
  </si>
  <si>
    <t>Luude, Colin Hay</t>
  </si>
  <si>
    <t>Swim</t>
  </si>
  <si>
    <t>Chase Atlantic</t>
  </si>
  <si>
    <t xml:space="preserve">Problem </t>
  </si>
  <si>
    <t>Alvaro Diaz, Rauw Alejandro</t>
  </si>
  <si>
    <t>Alien Blues</t>
  </si>
  <si>
    <t>Vundabar</t>
  </si>
  <si>
    <t>NEW MAGIC WAND</t>
  </si>
  <si>
    <t>Nail Tech</t>
  </si>
  <si>
    <t>Freaky Deaky</t>
  </si>
  <si>
    <t>Tyga, Doja Cat</t>
  </si>
  <si>
    <t>Bohemian Rhapsody - Remastered 2011</t>
  </si>
  <si>
    <t>Queen</t>
  </si>
  <si>
    <t>Mon  y so</t>
  </si>
  <si>
    <t>YEAT</t>
  </si>
  <si>
    <t>Demasiadas Mujeres</t>
  </si>
  <si>
    <t>C. Tangana</t>
  </si>
  <si>
    <t>Something Just Like This</t>
  </si>
  <si>
    <t>The Chainsmokers, Coldplay</t>
  </si>
  <si>
    <t>O.O</t>
  </si>
  <si>
    <t>NMIXX</t>
  </si>
  <si>
    <t>First Class</t>
  </si>
  <si>
    <t>Fuera del mercado</t>
  </si>
  <si>
    <t>Danny Ocean</t>
  </si>
  <si>
    <t>In My Head</t>
  </si>
  <si>
    <t>Lil Tjay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</si>
  <si>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</si>
  <si>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</si>
  <si>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</si>
  <si>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</si>
  <si>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</si>
  <si>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</si>
  <si>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Right On</t>
  </si>
  <si>
    <t>Lil Baby</t>
  </si>
  <si>
    <t>Fim de Semana no Rio</t>
  </si>
  <si>
    <t>teto</t>
  </si>
  <si>
    <t>Golden</t>
  </si>
  <si>
    <t>Un Ratito</t>
  </si>
  <si>
    <t>United In Grief</t>
  </si>
  <si>
    <t>Cooped Up (with Roddy Ricch)</t>
  </si>
  <si>
    <t>Post Malone, Roddy Ricch</t>
  </si>
  <si>
    <t>ULTRA SOLO</t>
  </si>
  <si>
    <t>Polima WestCoast, Pailita</t>
  </si>
  <si>
    <t>House Of Memories</t>
  </si>
  <si>
    <t>Panic! At The Disco</t>
  </si>
  <si>
    <t>Mr. Morale</t>
  </si>
  <si>
    <t>Kendrick Lamar, Tanna Leone</t>
  </si>
  <si>
    <t>Stefania (Kalush Orchestra)</t>
  </si>
  <si>
    <t>KALUSH</t>
  </si>
  <si>
    <t>Thousand Miles</t>
  </si>
  <si>
    <t>The Kid Laroi</t>
  </si>
  <si>
    <t>PUFFIN ON ZOOTIEZ</t>
  </si>
  <si>
    <t>Mirror</t>
  </si>
  <si>
    <t>Paulo Londra: Bzrp Music Sessions, Vol. 23</t>
  </si>
  <si>
    <t>Bizarrap, Paulo Londra</t>
  </si>
  <si>
    <t>10 Things I Hate About You</t>
  </si>
  <si>
    <t>Leah Kate</t>
  </si>
  <si>
    <t>SPACE MAN</t>
  </si>
  <si>
    <t>Sam Ryder</t>
  </si>
  <si>
    <t>Iris</t>
  </si>
  <si>
    <t>The Goo Goo Dolls</t>
  </si>
  <si>
    <t>This Love (Taylor   s Ve</t>
  </si>
  <si>
    <t>Good Looking</t>
  </si>
  <si>
    <t>Suki Waterhouse</t>
  </si>
  <si>
    <t>Music For a Sushi Restaurant</t>
  </si>
  <si>
    <t>Cash In Cash Out</t>
  </si>
  <si>
    <t>Pharrell Williams, Tyler, The Creator, 21 Savage</t>
  </si>
  <si>
    <t>True Love</t>
  </si>
  <si>
    <t>Kanye West, XXXTENTACION</t>
  </si>
  <si>
    <t>Satellite</t>
  </si>
  <si>
    <t>So Good</t>
  </si>
  <si>
    <t>Halsey</t>
  </si>
  <si>
    <t>Only Love Can Hurt Like This</t>
  </si>
  <si>
    <t>Paloma Faith</t>
  </si>
  <si>
    <t>Hold My Hand</t>
  </si>
  <si>
    <t>Me and Your Mama</t>
  </si>
  <si>
    <t>Childish Gambino</t>
  </si>
  <si>
    <t>Crazy What Love Can Do</t>
  </si>
  <si>
    <t>David Guetta, Ella Henderson, Becky Hill</t>
  </si>
  <si>
    <t>Massive</t>
  </si>
  <si>
    <t>Layla</t>
  </si>
  <si>
    <t>Sch  rze, DJ R</t>
  </si>
  <si>
    <t>MORE</t>
  </si>
  <si>
    <t>j-hope</t>
  </si>
  <si>
    <t>Sticky</t>
  </si>
  <si>
    <t>die first</t>
  </si>
  <si>
    <t>Nessa Barrett</t>
  </si>
  <si>
    <t>STAYING ALIVE (feat. Drake &amp; Lil Baby)</t>
  </si>
  <si>
    <t>Drake, DJ Khaled, Lil Baby</t>
  </si>
  <si>
    <t>GIVENCHY</t>
  </si>
  <si>
    <t>ALIEN SUPERSTAR</t>
  </si>
  <si>
    <t>Mary On A Cross</t>
  </si>
  <si>
    <t>Come Back Home - From "Purple Hearts"</t>
  </si>
  <si>
    <t>Sofia Carson</t>
  </si>
  <si>
    <t>Bound 2</t>
  </si>
  <si>
    <t>Talk</t>
  </si>
  <si>
    <t>Selfish</t>
  </si>
  <si>
    <t>PnB Rock</t>
  </si>
  <si>
    <t>Poland</t>
  </si>
  <si>
    <t>Lil Yachty</t>
  </si>
  <si>
    <t>THE LONELIEST</t>
  </si>
  <si>
    <t>Bye Bye</t>
  </si>
  <si>
    <t>Marshmello, Juice WRLD</t>
  </si>
  <si>
    <t>Southstar</t>
  </si>
  <si>
    <t>we fell in love in october</t>
  </si>
  <si>
    <t>girl in red</t>
  </si>
  <si>
    <t>Celestial</t>
  </si>
  <si>
    <t>I Really Want to Stay at Your House</t>
  </si>
  <si>
    <t>Rosa Walton, Hallie Coggins</t>
  </si>
  <si>
    <t>California Breeze</t>
  </si>
  <si>
    <t>Major Distribution</t>
  </si>
  <si>
    <t>Vigilante Shit</t>
  </si>
  <si>
    <t>Question...?</t>
  </si>
  <si>
    <t>On BS</t>
  </si>
  <si>
    <t>Circo Loco</t>
  </si>
  <si>
    <t>Spin Bout U</t>
  </si>
  <si>
    <t>The Astronaut</t>
  </si>
  <si>
    <t>Jin</t>
  </si>
  <si>
    <t>Broke Boys</t>
  </si>
  <si>
    <t>Alone</t>
  </si>
  <si>
    <t>David Kushner</t>
  </si>
  <si>
    <t>What Was I Made For? [From The Motion Picture "Barbie"]</t>
  </si>
  <si>
    <t>TQG</t>
  </si>
  <si>
    <t>Karol G, Shakira</t>
  </si>
  <si>
    <t>Another Love</t>
  </si>
  <si>
    <t>Tom Odell</t>
  </si>
  <si>
    <t>cardigan</t>
  </si>
  <si>
    <t>BESO</t>
  </si>
  <si>
    <t xml:space="preserve">Rauw Alejandro, ROSAL </t>
  </si>
  <si>
    <t>People</t>
  </si>
  <si>
    <t>Libianca</t>
  </si>
  <si>
    <t>golden hour</t>
  </si>
  <si>
    <t>JVKE</t>
  </si>
  <si>
    <t>Here With Me</t>
  </si>
  <si>
    <t>d4vd</t>
  </si>
  <si>
    <t>Until I Found You (with Em Beihold) - Em Beihold Version</t>
  </si>
  <si>
    <t>Em Beihold, Stephen Sanchez</t>
  </si>
  <si>
    <t xml:space="preserve">Novidade na   </t>
  </si>
  <si>
    <t>Mc Livinho, DJ Matt D</t>
  </si>
  <si>
    <t>Someone You Loved</t>
  </si>
  <si>
    <t>Say Yes To Heaven</t>
  </si>
  <si>
    <t>Lover</t>
  </si>
  <si>
    <t>Primera Cita</t>
  </si>
  <si>
    <t>Carin Leon</t>
  </si>
  <si>
    <t>Tak Segampang Itu</t>
  </si>
  <si>
    <t>Anggi Marito</t>
  </si>
  <si>
    <t>august</t>
  </si>
  <si>
    <t>lovely - Bonus Track</t>
  </si>
  <si>
    <t>Billie Eilish, Khalid</t>
  </si>
  <si>
    <t>Calling (Spider-Man: Across the Spider-Verse) (Metro Boomin &amp; Swae Lee, NAV, feat. A Boogie Wit da Hoodie)</t>
  </si>
  <si>
    <t>Swae Lee, A Boogie Wit da Hoodie, Metro Boomin, NAV</t>
  </si>
  <si>
    <t>Romantic Homicide</t>
  </si>
  <si>
    <t xml:space="preserve">Novo Balan </t>
  </si>
  <si>
    <t>Veigh, Bvga Beatz, Supernova Ent, Prod Malax</t>
  </si>
  <si>
    <t>Stargirl Interlude</t>
  </si>
  <si>
    <t>The Weeknd, Lana Del Rey</t>
  </si>
  <si>
    <t>Those Eyes</t>
  </si>
  <si>
    <t>New West</t>
  </si>
  <si>
    <t>The Night We Met</t>
  </si>
  <si>
    <t>Lord Huron</t>
  </si>
  <si>
    <t>When I Was Your Man</t>
  </si>
  <si>
    <t>Let Me Down Slowly</t>
  </si>
  <si>
    <t>Alec Benjamin</t>
  </si>
  <si>
    <t>Night Changes</t>
  </si>
  <si>
    <t>One Direction</t>
  </si>
  <si>
    <t>Pink + White</t>
  </si>
  <si>
    <t>Take Me To Church</t>
  </si>
  <si>
    <t>Hozier</t>
  </si>
  <si>
    <t>Acr  s</t>
  </si>
  <si>
    <t>Shakira</t>
  </si>
  <si>
    <t>Phir Aur Kya Chahiye (From "Zara Hatke Zara Bachke")</t>
  </si>
  <si>
    <t>Arijit Singh, Sachin-Jigar, Amitabha Bhattacharya</t>
  </si>
  <si>
    <t>Abcdario</t>
  </si>
  <si>
    <t xml:space="preserve">Junior H, Eden Mu  </t>
  </si>
  <si>
    <t>Snow On The Beach (feat. More Lana Del Rey)</t>
  </si>
  <si>
    <t>Lana Del Rey, Taylor Swift</t>
  </si>
  <si>
    <t>Hummingbird (Metro Boomin &amp; James Blake)</t>
  </si>
  <si>
    <t>James Blake, Metro Boomin</t>
  </si>
  <si>
    <t>Bad Habit</t>
  </si>
  <si>
    <t>Until I Found You</t>
  </si>
  <si>
    <t>Stephen Sanchez</t>
  </si>
  <si>
    <t>Easy On Me</t>
  </si>
  <si>
    <t>Oi Balde - Ao Vivo</t>
  </si>
  <si>
    <t>Z   Neto &amp; Crist</t>
  </si>
  <si>
    <t>Glimpse of Us</t>
  </si>
  <si>
    <t>MIENTRAS ME CURO DEL CORA</t>
  </si>
  <si>
    <t>Never Felt So Alone</t>
  </si>
  <si>
    <t>ceilings</t>
  </si>
  <si>
    <t>Lizzy McAlpine</t>
  </si>
  <si>
    <t>All Of The Girls You Loved Before</t>
  </si>
  <si>
    <t>PROVENZA</t>
  </si>
  <si>
    <t>Komang</t>
  </si>
  <si>
    <t>Raim Laode</t>
  </si>
  <si>
    <t>Something in the Orange</t>
  </si>
  <si>
    <t>Zach Bryan</t>
  </si>
  <si>
    <t>Midnight Rain</t>
  </si>
  <si>
    <t>I Love You So</t>
  </si>
  <si>
    <t>The Walters</t>
  </si>
  <si>
    <t>Say You Won't Let Go</t>
  </si>
  <si>
    <t>Heart To Heart</t>
  </si>
  <si>
    <t>Mac DeMarco</t>
  </si>
  <si>
    <t>Peaches (from The Super Mario Bros. Movie)</t>
  </si>
  <si>
    <t>Jack Black</t>
  </si>
  <si>
    <t>LET GO</t>
  </si>
  <si>
    <t>Sial</t>
  </si>
  <si>
    <t>Mahalini</t>
  </si>
  <si>
    <t>Apna Bana Le (From "Bhediya")</t>
  </si>
  <si>
    <t>Arijit Singh, Sachin-Jigar</t>
  </si>
  <si>
    <t>Kahani Suno 2.0</t>
  </si>
  <si>
    <t>Kaifi Khalil</t>
  </si>
  <si>
    <t>Nobody Gets Me</t>
  </si>
  <si>
    <t>Thought You Should Know</t>
  </si>
  <si>
    <t>Vista Al Mar</t>
  </si>
  <si>
    <t xml:space="preserve">Sem Alian  a no </t>
  </si>
  <si>
    <t>MC Xenon, Os Gemeos da Putaria</t>
  </si>
  <si>
    <t>Revenge</t>
  </si>
  <si>
    <t>XXXTENTACION</t>
  </si>
  <si>
    <t>Love Again</t>
  </si>
  <si>
    <t>Lift Me Up - From Black Panther: Wakanda Forever - Music From and Inspired By</t>
  </si>
  <si>
    <t>Rihanna</t>
  </si>
  <si>
    <t>TV</t>
  </si>
  <si>
    <t>I'm Not The Only One</t>
  </si>
  <si>
    <t>Sam Smith</t>
  </si>
  <si>
    <t>Heather</t>
  </si>
  <si>
    <t>Conan Gray</t>
  </si>
  <si>
    <t>Blind</t>
  </si>
  <si>
    <t>Running Up That Hill (A Deal With God)</t>
  </si>
  <si>
    <t>Kate Bush</t>
  </si>
  <si>
    <t>Dream On</t>
  </si>
  <si>
    <t>Aerosmith</t>
  </si>
  <si>
    <t>Where Are You Now</t>
  </si>
  <si>
    <t>Lost Frequencies, Calum Scott</t>
  </si>
  <si>
    <t>Evergreen (You Didn   t Deserve Me A</t>
  </si>
  <si>
    <t>Omar Apollo</t>
  </si>
  <si>
    <t>You're On Your Own, Kid</t>
  </si>
  <si>
    <t>Kesariya (From "Brahmastra")</t>
  </si>
  <si>
    <t>Pritam, Arijit Singh, Amitabh Bhattacharya</t>
  </si>
  <si>
    <t>Rockin' Around The Christmas Tree</t>
  </si>
  <si>
    <t>Brenda Lee</t>
  </si>
  <si>
    <t>Jingle Bell Rock</t>
  </si>
  <si>
    <t>Bobby Helms</t>
  </si>
  <si>
    <t>It's Beginning To Look A Lot Like Christmas</t>
  </si>
  <si>
    <t xml:space="preserve">Michael Bubl </t>
  </si>
  <si>
    <t>It's the Most Wonderful Time of the Year</t>
  </si>
  <si>
    <t>Andy Williams</t>
  </si>
  <si>
    <t>Let It Snow! Let It Snow! Let It Snow!</t>
  </si>
  <si>
    <t>Dean Martin</t>
  </si>
  <si>
    <t>Snowman</t>
  </si>
  <si>
    <t>Holly Jolly Christmas</t>
  </si>
  <si>
    <t>Love Language</t>
  </si>
  <si>
    <t>A Holly Jolly Christmas - Single Version</t>
  </si>
  <si>
    <t>Burl Ives</t>
  </si>
  <si>
    <t>The Christmas Song (Merry Christmas To You) - Remastered 1999</t>
  </si>
  <si>
    <t>Nat King Cole</t>
  </si>
  <si>
    <t>Ghost in the Machine (feat. Phoebe Bridgers)</t>
  </si>
  <si>
    <t>SZA, Phoebe Bridgers</t>
  </si>
  <si>
    <t>Special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</si>
  <si>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</si>
  <si>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</si>
  <si>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</si>
  <si>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</si>
  <si>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</si>
  <si>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</si>
  <si>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Gone Girl</t>
  </si>
  <si>
    <t>It's Beginning to Look a Lot Like Christmas (with Mitchell Ayres &amp; His Orchestra)</t>
  </si>
  <si>
    <t>Perry Como, The Fontane Sisters, Mitchell Ayres &amp; His Orchestra</t>
  </si>
  <si>
    <t>I Hate U</t>
  </si>
  <si>
    <t>Deck The Hall - Remastered 1999</t>
  </si>
  <si>
    <t>Snow On The Beach (feat. Lana Del Rey)</t>
  </si>
  <si>
    <t>Taylor Swift, Lana Del Rey</t>
  </si>
  <si>
    <t>Too Late</t>
  </si>
  <si>
    <t>Jingle Bells - Remastered 1999</t>
  </si>
  <si>
    <t>Frank Sinatra</t>
  </si>
  <si>
    <t>Far</t>
  </si>
  <si>
    <t>On Time (with John Legend)</t>
  </si>
  <si>
    <t>John Legend, Metro Boomin</t>
  </si>
  <si>
    <t>Fingers Crossed</t>
  </si>
  <si>
    <t>Lauren Spencer Smith, Lauren Spencer Smith, Lauren Spencer Smith</t>
  </si>
  <si>
    <t>Best Friends</t>
  </si>
  <si>
    <t>Dawn FM</t>
  </si>
  <si>
    <t>Starry Eyes</t>
  </si>
  <si>
    <t>Happier Than Ever</t>
  </si>
  <si>
    <t>traitor</t>
  </si>
  <si>
    <t>Juan Cruz Toledo, Huilen Toledo</t>
  </si>
  <si>
    <t>Toxic</t>
  </si>
  <si>
    <t>BoyWithUke</t>
  </si>
  <si>
    <t>drivers license</t>
  </si>
  <si>
    <t>A Tale By Quincy</t>
  </si>
  <si>
    <t>It'll Be Okay</t>
  </si>
  <si>
    <t>Love Nwantiti - Remix</t>
  </si>
  <si>
    <t>Ckay, AX'EL, Dj Yo!</t>
  </si>
  <si>
    <t>deja vu</t>
  </si>
  <si>
    <t>LA FAMA (with The Weeknd)</t>
  </si>
  <si>
    <t xml:space="preserve">The Weeknd, ROSAL </t>
  </si>
  <si>
    <t>Phantom Regret by Jim</t>
  </si>
  <si>
    <t>Dos Oruguitas</t>
  </si>
  <si>
    <t>Miserable Man</t>
  </si>
  <si>
    <t>happier</t>
  </si>
  <si>
    <t>Before You Go</t>
  </si>
  <si>
    <t>favorite crime</t>
  </si>
  <si>
    <t>HEARTBREAK ANNIVERSARY</t>
  </si>
  <si>
    <t>Giveon</t>
  </si>
  <si>
    <t>Pope Is a Rockstar</t>
  </si>
  <si>
    <t>SALES</t>
  </si>
  <si>
    <t>Bored</t>
  </si>
  <si>
    <t>Talking To The Moon</t>
  </si>
  <si>
    <t>you broke me first</t>
  </si>
  <si>
    <t xml:space="preserve">C  </t>
  </si>
  <si>
    <t>Dance Monkey</t>
  </si>
  <si>
    <t>Tones and I</t>
  </si>
  <si>
    <t>Lucid Dreams</t>
  </si>
  <si>
    <t>All of Me</t>
  </si>
  <si>
    <t>John Legend</t>
  </si>
  <si>
    <t>Arcade</t>
  </si>
  <si>
    <t>Duncan Laurence</t>
  </si>
  <si>
    <t>Shallow</t>
  </si>
  <si>
    <t>Lady Gaga, Bradley Cooper</t>
  </si>
  <si>
    <t>Memories</t>
  </si>
  <si>
    <t>Maroon 5</t>
  </si>
  <si>
    <t>The Joker And The Queen (feat. Taylor Swift)</t>
  </si>
  <si>
    <t>Ed Sheeran, Taylor Swift</t>
  </si>
  <si>
    <t>Hrs and Hrs</t>
  </si>
  <si>
    <t>Muni Long</t>
  </si>
  <si>
    <t>Still Don't Know My Name</t>
  </si>
  <si>
    <t>Christmas Tree</t>
  </si>
  <si>
    <t>V</t>
  </si>
  <si>
    <t>When I R.I.P.</t>
  </si>
  <si>
    <t>Forever</t>
  </si>
  <si>
    <t>Something In The Way - Remastered 2021</t>
  </si>
  <si>
    <t>Hati-Hati di Jalan</t>
  </si>
  <si>
    <t>Tulus</t>
  </si>
  <si>
    <t>I'm Tired - From "Euphoria" An Original HBO Series</t>
  </si>
  <si>
    <t>this is what falling in love feels like</t>
  </si>
  <si>
    <t>Hope</t>
  </si>
  <si>
    <t>Tom's Diner</t>
  </si>
  <si>
    <t>AnnenMayKantereit, Giant Rooks</t>
  </si>
  <si>
    <t>That's Hilarious</t>
  </si>
  <si>
    <t>Falling</t>
  </si>
  <si>
    <t>Still Life</t>
  </si>
  <si>
    <t>BIGBANG</t>
  </si>
  <si>
    <t>Photograph</t>
  </si>
  <si>
    <t>Love Yourself</t>
  </si>
  <si>
    <t>Count Me Out</t>
  </si>
  <si>
    <t>Andrea</t>
  </si>
  <si>
    <t>Buscabulla, Bad Bunny</t>
  </si>
  <si>
    <t>Otro Atardecer</t>
  </si>
  <si>
    <t xml:space="preserve">Bad Bunny, The Mar  </t>
  </si>
  <si>
    <t>Worldwide Steppers</t>
  </si>
  <si>
    <t>Un Verano Sin Ti</t>
  </si>
  <si>
    <t>Callaita</t>
  </si>
  <si>
    <t>Bad Bunny, Tainy</t>
  </si>
  <si>
    <t>In The Stars</t>
  </si>
  <si>
    <t>Benson Boone</t>
  </si>
  <si>
    <t>Rich - Interlude</t>
  </si>
  <si>
    <t>Crown</t>
  </si>
  <si>
    <t>Auntie Diaries</t>
  </si>
  <si>
    <t>Savior - Interlude</t>
  </si>
  <si>
    <t>Mother I Sober (feat. Beth Gibbons of Portishead)</t>
  </si>
  <si>
    <t>Kendrick Lamar, Beth Gibbons</t>
  </si>
  <si>
    <t>I Tried to Tell Y'all</t>
  </si>
  <si>
    <t>Ugly Dray, Tesla Jnr</t>
  </si>
  <si>
    <t>With you</t>
  </si>
  <si>
    <t>HA SUNG WOON, Jimin</t>
  </si>
  <si>
    <t>San Lucas</t>
  </si>
  <si>
    <t>Kevin Kaarl</t>
  </si>
  <si>
    <t>Lauren Spencer Smith</t>
  </si>
  <si>
    <t>Matilda</t>
  </si>
  <si>
    <t>For Youth</t>
  </si>
  <si>
    <t>Little Freak</t>
  </si>
  <si>
    <t>Love Of My Life</t>
  </si>
  <si>
    <t>Die Young (feat. 347aidan)</t>
  </si>
  <si>
    <t>Sleepy hallow, 347aidan</t>
  </si>
  <si>
    <t>SLOW DANCING IN THE DARK</t>
  </si>
  <si>
    <t>Boyfriends</t>
  </si>
  <si>
    <t>Tak Ingin Usai</t>
  </si>
  <si>
    <t>Keisya Levronka</t>
  </si>
  <si>
    <t>Static</t>
  </si>
  <si>
    <t>The Scientist</t>
  </si>
  <si>
    <t>Sparks</t>
  </si>
  <si>
    <t>Mastermind</t>
  </si>
  <si>
    <t>Labyrinth</t>
  </si>
  <si>
    <t>Sweet Nothing</t>
  </si>
  <si>
    <t>Con La Brisa</t>
  </si>
  <si>
    <t>Ludwig Goransson, Foudeqush</t>
  </si>
  <si>
    <t>My Mind &amp; Me</t>
  </si>
  <si>
    <t>Selena Gomez</t>
  </si>
  <si>
    <t>Bigger Than The Whole Sky</t>
  </si>
  <si>
    <t>variance</t>
  </si>
  <si>
    <t>standard error</t>
  </si>
  <si>
    <t>Clusters</t>
  </si>
  <si>
    <t>Summary Statistics</t>
  </si>
  <si>
    <t>Summary Statistics - Rescaling to 1-10 Range</t>
  </si>
  <si>
    <t>Statistic</t>
  </si>
  <si>
    <t>Normalized Mean</t>
  </si>
  <si>
    <t>Cluster Centroid</t>
  </si>
  <si>
    <t>Numerical Song Trait</t>
  </si>
  <si>
    <t>Cluster 1</t>
  </si>
  <si>
    <t>Cluster 0</t>
  </si>
  <si>
    <t>Cluster 2</t>
  </si>
  <si>
    <t>Statistics</t>
  </si>
  <si>
    <t>Minor %</t>
  </si>
  <si>
    <t>Major %</t>
  </si>
  <si>
    <t>Row Labels</t>
  </si>
  <si>
    <t>Grand Total</t>
  </si>
  <si>
    <t>Cluster 0 Count of Key</t>
  </si>
  <si>
    <t>Cluster 1 Count of Key</t>
  </si>
  <si>
    <t>Cluster 2 Count of Key</t>
  </si>
  <si>
    <t>cluster 0</t>
  </si>
  <si>
    <t>cluster 1</t>
  </si>
  <si>
    <t>cluster 2</t>
  </si>
  <si>
    <t>Cluster</t>
  </si>
  <si>
    <t>Overall Mean</t>
  </si>
  <si>
    <t>Solo</t>
  </si>
  <si>
    <t>Collab</t>
  </si>
  <si>
    <t>Artist</t>
  </si>
  <si>
    <t>Spotify Playlists</t>
  </si>
  <si>
    <t>Apple Playlists</t>
  </si>
  <si>
    <t>Apple Charts</t>
  </si>
  <si>
    <t>Deezer Playlists</t>
  </si>
  <si>
    <t>Deezer Charts</t>
  </si>
  <si>
    <t>Shazam Charts</t>
  </si>
  <si>
    <t>Spotify Charts</t>
  </si>
  <si>
    <t>y = −4143358.0258x + 514233935.1160</t>
  </si>
  <si>
    <t>instrumentalness</t>
  </si>
  <si>
    <t>liveness</t>
  </si>
  <si>
    <t>y = −4330853.3952x + 586345126.4347</t>
  </si>
  <si>
    <t>speechiness</t>
  </si>
  <si>
    <t>y = −7739647.3177x + 586823584.2519</t>
  </si>
  <si>
    <t>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</si>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</sst>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40404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39933"/>
        <bgColor indexed="64"/>
      </patternFill>
    </fill>
    <fill>
      <patternFill patternType="solid">
        <fgColor rgb="FF71D17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3C1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0" borderId="2" xfId="0" quotePrefix="1" applyNumberFormat="1" applyBorder="1" applyAlignment="1">
      <alignment horizontal="center"/>
    </xf>
    <xf numFmtId="2" fontId="0" fillId="4" borderId="2" xfId="0" quotePrefix="1" applyNumberFormat="1" applyFill="1" applyBorder="1" applyAlignment="1">
      <alignment horizontal="center"/>
    </xf>
    <xf numFmtId="2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1" fontId="0" fillId="0" borderId="2" xfId="0" quotePrefix="1" applyNumberFormat="1" applyBorder="1" applyAlignment="1">
      <alignment horizontal="center"/>
    </xf>
    <xf numFmtId="164" fontId="0" fillId="4" borderId="2" xfId="0" quotePrefix="1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" fontId="0" fillId="4" borderId="2" xfId="0" quotePrefix="1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164" fontId="0" fillId="0" borderId="2" xfId="0" applyNumberFormat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2" xfId="0" quotePrefix="1" applyNumberFormat="1" applyFill="1" applyBorder="1" applyAlignment="1">
      <alignment horizontal="center"/>
    </xf>
    <xf numFmtId="164" fontId="0" fillId="3" borderId="2" xfId="0" quotePrefix="1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3" borderId="2" xfId="0" quotePrefix="1" applyNumberFormat="1" applyFill="1" applyBorder="1" applyAlignment="1">
      <alignment horizontal="center"/>
    </xf>
    <xf numFmtId="2" fontId="0" fillId="7" borderId="2" xfId="0" quotePrefix="1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7" borderId="3" xfId="0" quotePrefix="1" applyNumberFormat="1" applyFill="1" applyBorder="1" applyAlignment="1">
      <alignment horizontal="center"/>
    </xf>
    <xf numFmtId="164" fontId="0" fillId="4" borderId="3" xfId="0" quotePrefix="1" applyNumberForma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64" fontId="0" fillId="9" borderId="2" xfId="0" quotePrefix="1" applyNumberForma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" fontId="0" fillId="9" borderId="2" xfId="0" quotePrefix="1" applyNumberFormat="1" applyFill="1" applyBorder="1" applyAlignment="1">
      <alignment horizontal="center"/>
    </xf>
    <xf numFmtId="164" fontId="0" fillId="7" borderId="2" xfId="0" quotePrefix="1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9" borderId="3" xfId="0" applyNumberFormat="1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4" borderId="0" xfId="0" applyFill="1"/>
    <xf numFmtId="0" fontId="0" fillId="10" borderId="0" xfId="0" applyFill="1"/>
    <xf numFmtId="1" fontId="0" fillId="11" borderId="2" xfId="0" quotePrefix="1" applyNumberFormat="1" applyFill="1" applyBorder="1" applyAlignment="1">
      <alignment horizontal="center"/>
    </xf>
    <xf numFmtId="164" fontId="0" fillId="11" borderId="2" xfId="0" quotePrefix="1" applyNumberFormat="1" applyFill="1" applyBorder="1" applyAlignment="1">
      <alignment horizontal="center"/>
    </xf>
    <xf numFmtId="164" fontId="0" fillId="11" borderId="3" xfId="0" quotePrefix="1" applyNumberFormat="1" applyFill="1" applyBorder="1" applyAlignment="1">
      <alignment horizontal="center"/>
    </xf>
    <xf numFmtId="164" fontId="0" fillId="9" borderId="3" xfId="0" quotePrefix="1" applyNumberFormat="1" applyFill="1" applyBorder="1" applyAlignment="1">
      <alignment horizontal="center"/>
    </xf>
    <xf numFmtId="1" fontId="0" fillId="12" borderId="2" xfId="0" quotePrefix="1" applyNumberFormat="1" applyFill="1" applyBorder="1" applyAlignment="1">
      <alignment horizontal="center"/>
    </xf>
    <xf numFmtId="164" fontId="0" fillId="12" borderId="2" xfId="0" quotePrefix="1" applyNumberFormat="1" applyFill="1" applyBorder="1" applyAlignment="1">
      <alignment horizontal="center"/>
    </xf>
    <xf numFmtId="164" fontId="0" fillId="12" borderId="3" xfId="0" quotePrefix="1" applyNumberForma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C143"/>
      <color rgb="FF00CC00"/>
      <color rgb="FF006600"/>
      <color rgb="FF333333"/>
      <color rgb="FF339933"/>
      <color rgb="FF71D171"/>
      <color rgb="FF99FFCC"/>
      <color rgb="FF257125"/>
      <color rgb="FF00FF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Cluster Information.xlsx]Cluster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0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'Cluster Statistics'!$C$89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B-4661-8919-9CD0B820C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B-4661-8919-9CD0B820CD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B-4661-8919-9CD0B820CD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B-4661-8919-9CD0B820CD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6B-4661-8919-9CD0B820CD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6B-4661-8919-9CD0B820CD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6B-4661-8919-9CD0B820CD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6B-4661-8919-9CD0B820CD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6B-4661-8919-9CD0B820CD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76B-4661-8919-9CD0B820CD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76B-4661-8919-9CD0B820CD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76B-4661-8919-9CD0B820CD1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'Cluster Statistics'!$B$90:$B$102</c:f>
              <c:strCache>
                <c:ptCount val="12"/>
                <c:pt idx="0">
                  <c:v>C#</c:v>
                </c:pt>
                <c:pt idx="1">
                  <c:v>G</c:v>
                </c:pt>
                <c:pt idx="2">
                  <c:v>Unknown</c:v>
                </c:pt>
                <c:pt idx="3">
                  <c:v>B</c:v>
                </c:pt>
                <c:pt idx="4">
                  <c:v>F</c:v>
                </c:pt>
                <c:pt idx="5">
                  <c:v>F#</c:v>
                </c:pt>
                <c:pt idx="6">
                  <c:v>G#</c:v>
                </c:pt>
                <c:pt idx="7">
                  <c:v>A#</c:v>
                </c:pt>
                <c:pt idx="8">
                  <c:v>D</c:v>
                </c:pt>
                <c:pt idx="9">
                  <c:v>A</c:v>
                </c:pt>
                <c:pt idx="10">
                  <c:v>E</c:v>
                </c:pt>
                <c:pt idx="11">
                  <c:v>D#</c:v>
                </c:pt>
              </c:strCache>
            </c:strRef>
          </c:cat>
          <c:val>
            <c:numRef>
              <c:f>'Cluster Statistics'!$C$90:$C$102</c:f>
              <c:numCache>
                <c:formatCode>General</c:formatCode>
                <c:ptCount val="12"/>
                <c:pt idx="0">
                  <c:v>66</c:v>
                </c:pt>
                <c:pt idx="1">
                  <c:v>54</c:v>
                </c:pt>
                <c:pt idx="2">
                  <c:v>51</c:v>
                </c:pt>
                <c:pt idx="3">
                  <c:v>49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23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C-466B-9941-0B0D5A99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Cluster Information.xlsx]Cluster Statistics!PivotTable3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1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'Cluster Statistics'!$F$89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AF-458F-BFED-1AF8E4CD79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AF-458F-BFED-1AF8E4CD79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AF-458F-BFED-1AF8E4CD79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AF-458F-BFED-1AF8E4CD79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AF-458F-BFED-1AF8E4CD79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AF-458F-BFED-1AF8E4CD79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AF-458F-BFED-1AF8E4CD79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AF-458F-BFED-1AF8E4CD79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AF-458F-BFED-1AF8E4CD795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0AF-458F-BFED-1AF8E4CD795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0AF-458F-BFED-1AF8E4CD795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0AF-458F-BFED-1AF8E4CD795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'Cluster Statistics'!$E$90:$E$102</c:f>
              <c:strCache>
                <c:ptCount val="12"/>
                <c:pt idx="0">
                  <c:v>C#</c:v>
                </c:pt>
                <c:pt idx="1">
                  <c:v>D</c:v>
                </c:pt>
                <c:pt idx="2">
                  <c:v>G#</c:v>
                </c:pt>
                <c:pt idx="3">
                  <c:v>G</c:v>
                </c:pt>
                <c:pt idx="4">
                  <c:v>Unknown</c:v>
                </c:pt>
                <c:pt idx="5">
                  <c:v>A</c:v>
                </c:pt>
                <c:pt idx="6">
                  <c:v>E</c:v>
                </c:pt>
                <c:pt idx="7">
                  <c:v>B</c:v>
                </c:pt>
                <c:pt idx="8">
                  <c:v>F</c:v>
                </c:pt>
                <c:pt idx="9">
                  <c:v>A#</c:v>
                </c:pt>
                <c:pt idx="10">
                  <c:v>F#</c:v>
                </c:pt>
                <c:pt idx="11">
                  <c:v>D#</c:v>
                </c:pt>
              </c:strCache>
            </c:strRef>
          </c:cat>
          <c:val>
            <c:numRef>
              <c:f>'Cluster Statistics'!$F$90:$F$102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C-4F51-9EAD-BF8CD02D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Cluster Information.xlsx]Cluster Statistics!PivotTable5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2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'Cluster Statistics'!$I$89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C-48C4-9464-89DE62AE3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DC-48C4-9464-89DE62AE3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DC-48C4-9464-89DE62AE3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DC-48C4-9464-89DE62AE39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DC-48C4-9464-89DE62AE39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DC-48C4-9464-89DE62AE39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DC-48C4-9464-89DE62AE39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DC-48C4-9464-89DE62AE39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DC-48C4-9464-89DE62AE39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1DC-48C4-9464-89DE62AE39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1DC-48C4-9464-89DE62AE395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1DC-48C4-9464-89DE62AE395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'Cluster Statistics'!$H$90:$H$102</c:f>
              <c:strCache>
                <c:ptCount val="12"/>
                <c:pt idx="0">
                  <c:v>Unknown</c:v>
                </c:pt>
                <c:pt idx="1">
                  <c:v>F</c:v>
                </c:pt>
                <c:pt idx="2">
                  <c:v>A</c:v>
                </c:pt>
                <c:pt idx="3">
                  <c:v>G</c:v>
                </c:pt>
                <c:pt idx="4">
                  <c:v>E</c:v>
                </c:pt>
                <c:pt idx="5">
                  <c:v>F#</c:v>
                </c:pt>
                <c:pt idx="6">
                  <c:v>G#</c:v>
                </c:pt>
                <c:pt idx="7">
                  <c:v>D</c:v>
                </c:pt>
                <c:pt idx="8">
                  <c:v>C#</c:v>
                </c:pt>
                <c:pt idx="9">
                  <c:v>A#</c:v>
                </c:pt>
                <c:pt idx="10">
                  <c:v>B</c:v>
                </c:pt>
                <c:pt idx="11">
                  <c:v>D#</c:v>
                </c:pt>
              </c:strCache>
            </c:strRef>
          </c:cat>
          <c:val>
            <c:numRef>
              <c:f>'Cluster Statistics'!$I$90:$I$102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3-40BA-A74F-2A38AE9E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0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AF-48ED-B3FE-B7B1774D25B0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AF-48ED-B3FE-B7B1774D25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Statistics'!$A$82:$A$83</c:f>
              <c:strCache>
                <c:ptCount val="2"/>
                <c:pt idx="0">
                  <c:v>Minor</c:v>
                </c:pt>
                <c:pt idx="1">
                  <c:v>Major</c:v>
                </c:pt>
              </c:strCache>
            </c:strRef>
          </c:cat>
          <c:val>
            <c:numRef>
              <c:f>'Cluster Statistics'!$B$82:$B$83</c:f>
              <c:numCache>
                <c:formatCode>General</c:formatCode>
                <c:ptCount val="2"/>
                <c:pt idx="0">
                  <c:v>236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E-4BD9-8C7D-7576DBB56C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B3-4616-BA3F-4C22DF12C943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B3-4616-BA3F-4C22DF12C9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Statistics'!$A$82:$A$83</c:f>
              <c:strCache>
                <c:ptCount val="2"/>
                <c:pt idx="0">
                  <c:v>Minor</c:v>
                </c:pt>
                <c:pt idx="1">
                  <c:v>Major</c:v>
                </c:pt>
              </c:strCache>
            </c:strRef>
          </c:cat>
          <c:val>
            <c:numRef>
              <c:f>'Cluster Statistics'!$C$82:$C$83</c:f>
              <c:numCache>
                <c:formatCode>General</c:formatCode>
                <c:ptCount val="2"/>
                <c:pt idx="0">
                  <c:v>111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9-4B93-ADCD-26B22296CB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2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C8-42A8-900F-3497B4541F37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8-42A8-900F-3497B4541F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'Cluster Statistics'!$A$82:$A$83</c:f>
              <c:strCache>
                <c:ptCount val="2"/>
                <c:pt idx="0">
                  <c:v>Minor</c:v>
                </c:pt>
                <c:pt idx="1">
                  <c:v>Major</c:v>
                </c:pt>
              </c:strCache>
            </c:strRef>
          </c:cat>
          <c:val>
            <c:numRef>
              <c:f>'Cluster Statistics'!$D$82:$D$83</c:f>
              <c:numCache>
                <c:formatCode>General</c:formatCode>
                <c:ptCount val="2"/>
                <c:pt idx="0">
                  <c:v>56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E-4316-83D2-BA4F964A6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226695</xdr:colOff>
      <xdr:row>103</xdr:row>
      <xdr:rowOff>94290</xdr:rowOff>
    </xdr:from>
    <xdr:to>
      <xdr:col>6</xdr:col>
      <xdr:colOff>493395</xdr:colOff>
      <xdr:row>124</xdr:row>
      <xdr:rowOff>134295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98F79-4453-8CBA-B41F-3B9C9BE35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103</xdr:row>
      <xdr:rowOff>69531</xdr:rowOff>
    </xdr:from>
    <xdr:to>
      <xdr:col>13</xdr:col>
      <xdr:colOff>725805</xdr:colOff>
      <xdr:row>124</xdr:row>
      <xdr:rowOff>101916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DCA7C-614D-9CBB-9716-46D563CD4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750570</xdr:colOff>
      <xdr:row>103</xdr:row>
      <xdr:rowOff>126682</xdr:rowOff>
    </xdr:from>
    <xdr:to>
      <xdr:col>18</xdr:col>
      <xdr:colOff>712470</xdr:colOff>
      <xdr:row>124</xdr:row>
      <xdr:rowOff>168592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5236E-0B7B-E8F6-CF53-04351BD1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243841</xdr:colOff>
      <xdr:row>127</xdr:row>
      <xdr:rowOff>16192</xdr:rowOff>
    </xdr:from>
    <xdr:to>
      <xdr:col>3</xdr:col>
      <xdr:colOff>501016</xdr:colOff>
      <xdr:row>138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EC959-16C9-83C0-AD3D-8FA82E83D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127</xdr:row>
      <xdr:rowOff>16192</xdr:rowOff>
    </xdr:from>
    <xdr:to>
      <xdr:col>7</xdr:col>
      <xdr:colOff>7620</xdr:colOff>
      <xdr:row>138</xdr:row>
      <xdr:rowOff>37147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1A8376-C5E9-C795-958D-C726C810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630555</xdr:colOff>
      <xdr:row>127</xdr:row>
      <xdr:rowOff>21907</xdr:rowOff>
    </xdr:from>
    <xdr:to>
      <xdr:col>10</xdr:col>
      <xdr:colOff>278130</xdr:colOff>
      <xdr:row>138</xdr:row>
      <xdr:rowOff>39052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7193CF-2662-6F70-9F5E-22F0FF9F6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vez" refreshedDate="45271.023785763886" createdVersion="8" refreshedVersion="8" minRefreshableVersion="3" recordCount="502" xr:uid="{C829EAAE-7FCB-4AA6-AEBE-5AFFB9EA5856}">
  <cacheSource type="worksheet">
    <worksheetSource ref="Q1:Q503" sheet="cluster_0_contents"/>
  </cacheSource>
  <cacheFields count="1">
    <cacheField name="key" numFmtId="0">
      <sharedItems count="12">
        <s v="B"/>
        <s v="C#"/>
        <s v="A"/>
        <s v="F"/>
        <s v="D"/>
        <s v="F#"/>
        <s v="Unknown"/>
        <s v="G"/>
        <s v="E"/>
        <s v="G#"/>
        <s v="D#"/>
        <s v="A#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vez" refreshedDate="45271.024269675923" createdVersion="8" refreshedVersion="8" minRefreshableVersion="3" recordCount="272" xr:uid="{C51BA9FE-7E5E-4FBB-A279-0E2EA1130AF6}">
  <cacheSource type="worksheet">
    <worksheetSource ref="Q1:Q273" sheet="cluster_1_contents"/>
  </cacheSource>
  <cacheFields count="1">
    <cacheField name="key" numFmtId="0">
      <sharedItems count="12">
        <s v="F"/>
        <s v="A"/>
        <s v="C#"/>
        <s v="G#"/>
        <s v="G"/>
        <s v="Unknown"/>
        <s v="F#"/>
        <s v="D"/>
        <s v="A#"/>
        <s v="B"/>
        <s v="E"/>
        <s v="D#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vez" refreshedDate="45271.025336921295" createdVersion="8" refreshedVersion="8" minRefreshableVersion="3" recordCount="177" xr:uid="{F219A4E7-23EA-435E-84DC-370C24E1C0C9}">
  <cacheSource type="worksheet">
    <worksheetSource ref="Q2:Q179" sheet="cluster_2_contents"/>
  </cacheSource>
  <cacheFields count="1">
    <cacheField name="D" numFmtId="0">
      <sharedItems count="12">
        <s v="Unknown"/>
        <s v="E"/>
        <s v="F"/>
        <s v="A#"/>
        <s v="C#"/>
        <s v="F#"/>
        <s v="G"/>
        <s v="D#"/>
        <s v="D"/>
        <s v="G#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x v="0"/>
  </r>
  <r>
    <x v="1"/>
  </r>
  <r>
    <x v="2"/>
  </r>
  <r>
    <x v="1"/>
  </r>
  <r>
    <x v="3"/>
  </r>
  <r>
    <x v="4"/>
  </r>
  <r>
    <x v="5"/>
  </r>
  <r>
    <x v="3"/>
  </r>
  <r>
    <x v="6"/>
  </r>
  <r>
    <x v="5"/>
  </r>
  <r>
    <x v="0"/>
  </r>
  <r>
    <x v="0"/>
  </r>
  <r>
    <x v="3"/>
  </r>
  <r>
    <x v="5"/>
  </r>
  <r>
    <x v="3"/>
  </r>
  <r>
    <x v="1"/>
  </r>
  <r>
    <x v="7"/>
  </r>
  <r>
    <x v="0"/>
  </r>
  <r>
    <x v="5"/>
  </r>
  <r>
    <x v="0"/>
  </r>
  <r>
    <x v="5"/>
  </r>
  <r>
    <x v="8"/>
  </r>
  <r>
    <x v="6"/>
  </r>
  <r>
    <x v="3"/>
  </r>
  <r>
    <x v="3"/>
  </r>
  <r>
    <x v="2"/>
  </r>
  <r>
    <x v="4"/>
  </r>
  <r>
    <x v="5"/>
  </r>
  <r>
    <x v="6"/>
  </r>
  <r>
    <x v="3"/>
  </r>
  <r>
    <x v="6"/>
  </r>
  <r>
    <x v="7"/>
  </r>
  <r>
    <x v="5"/>
  </r>
  <r>
    <x v="7"/>
  </r>
  <r>
    <x v="7"/>
  </r>
  <r>
    <x v="7"/>
  </r>
  <r>
    <x v="6"/>
  </r>
  <r>
    <x v="0"/>
  </r>
  <r>
    <x v="3"/>
  </r>
  <r>
    <x v="4"/>
  </r>
  <r>
    <x v="1"/>
  </r>
  <r>
    <x v="1"/>
  </r>
  <r>
    <x v="0"/>
  </r>
  <r>
    <x v="4"/>
  </r>
  <r>
    <x v="5"/>
  </r>
  <r>
    <x v="9"/>
  </r>
  <r>
    <x v="1"/>
  </r>
  <r>
    <x v="4"/>
  </r>
  <r>
    <x v="2"/>
  </r>
  <r>
    <x v="9"/>
  </r>
  <r>
    <x v="1"/>
  </r>
  <r>
    <x v="10"/>
  </r>
  <r>
    <x v="7"/>
  </r>
  <r>
    <x v="8"/>
  </r>
  <r>
    <x v="1"/>
  </r>
  <r>
    <x v="3"/>
  </r>
  <r>
    <x v="0"/>
  </r>
  <r>
    <x v="7"/>
  </r>
  <r>
    <x v="7"/>
  </r>
  <r>
    <x v="11"/>
  </r>
  <r>
    <x v="3"/>
  </r>
  <r>
    <x v="0"/>
  </r>
  <r>
    <x v="2"/>
  </r>
  <r>
    <x v="9"/>
  </r>
  <r>
    <x v="11"/>
  </r>
  <r>
    <x v="6"/>
  </r>
  <r>
    <x v="3"/>
  </r>
  <r>
    <x v="4"/>
  </r>
  <r>
    <x v="6"/>
  </r>
  <r>
    <x v="0"/>
  </r>
  <r>
    <x v="8"/>
  </r>
  <r>
    <x v="2"/>
  </r>
  <r>
    <x v="4"/>
  </r>
  <r>
    <x v="1"/>
  </r>
  <r>
    <x v="7"/>
  </r>
  <r>
    <x v="11"/>
  </r>
  <r>
    <x v="0"/>
  </r>
  <r>
    <x v="7"/>
  </r>
  <r>
    <x v="6"/>
  </r>
  <r>
    <x v="7"/>
  </r>
  <r>
    <x v="2"/>
  </r>
  <r>
    <x v="6"/>
  </r>
  <r>
    <x v="6"/>
  </r>
  <r>
    <x v="2"/>
  </r>
  <r>
    <x v="3"/>
  </r>
  <r>
    <x v="0"/>
  </r>
  <r>
    <x v="1"/>
  </r>
  <r>
    <x v="7"/>
  </r>
  <r>
    <x v="6"/>
  </r>
  <r>
    <x v="6"/>
  </r>
  <r>
    <x v="0"/>
  </r>
  <r>
    <x v="1"/>
  </r>
  <r>
    <x v="1"/>
  </r>
  <r>
    <x v="1"/>
  </r>
  <r>
    <x v="7"/>
  </r>
  <r>
    <x v="4"/>
  </r>
  <r>
    <x v="1"/>
  </r>
  <r>
    <x v="6"/>
  </r>
  <r>
    <x v="7"/>
  </r>
  <r>
    <x v="0"/>
  </r>
  <r>
    <x v="6"/>
  </r>
  <r>
    <x v="5"/>
  </r>
  <r>
    <x v="9"/>
  </r>
  <r>
    <x v="5"/>
  </r>
  <r>
    <x v="0"/>
  </r>
  <r>
    <x v="3"/>
  </r>
  <r>
    <x v="4"/>
  </r>
  <r>
    <x v="1"/>
  </r>
  <r>
    <x v="3"/>
  </r>
  <r>
    <x v="11"/>
  </r>
  <r>
    <x v="2"/>
  </r>
  <r>
    <x v="4"/>
  </r>
  <r>
    <x v="9"/>
  </r>
  <r>
    <x v="3"/>
  </r>
  <r>
    <x v="2"/>
  </r>
  <r>
    <x v="9"/>
  </r>
  <r>
    <x v="9"/>
  </r>
  <r>
    <x v="5"/>
  </r>
  <r>
    <x v="1"/>
  </r>
  <r>
    <x v="0"/>
  </r>
  <r>
    <x v="8"/>
  </r>
  <r>
    <x v="5"/>
  </r>
  <r>
    <x v="7"/>
  </r>
  <r>
    <x v="9"/>
  </r>
  <r>
    <x v="7"/>
  </r>
  <r>
    <x v="11"/>
  </r>
  <r>
    <x v="3"/>
  </r>
  <r>
    <x v="5"/>
  </r>
  <r>
    <x v="2"/>
  </r>
  <r>
    <x v="2"/>
  </r>
  <r>
    <x v="3"/>
  </r>
  <r>
    <x v="5"/>
  </r>
  <r>
    <x v="1"/>
  </r>
  <r>
    <x v="8"/>
  </r>
  <r>
    <x v="7"/>
  </r>
  <r>
    <x v="5"/>
  </r>
  <r>
    <x v="1"/>
  </r>
  <r>
    <x v="4"/>
  </r>
  <r>
    <x v="3"/>
  </r>
  <r>
    <x v="4"/>
  </r>
  <r>
    <x v="5"/>
  </r>
  <r>
    <x v="2"/>
  </r>
  <r>
    <x v="2"/>
  </r>
  <r>
    <x v="4"/>
  </r>
  <r>
    <x v="8"/>
  </r>
  <r>
    <x v="7"/>
  </r>
  <r>
    <x v="11"/>
  </r>
  <r>
    <x v="6"/>
  </r>
  <r>
    <x v="0"/>
  </r>
  <r>
    <x v="3"/>
  </r>
  <r>
    <x v="10"/>
  </r>
  <r>
    <x v="6"/>
  </r>
  <r>
    <x v="6"/>
  </r>
  <r>
    <x v="9"/>
  </r>
  <r>
    <x v="7"/>
  </r>
  <r>
    <x v="11"/>
  </r>
  <r>
    <x v="8"/>
  </r>
  <r>
    <x v="0"/>
  </r>
  <r>
    <x v="7"/>
  </r>
  <r>
    <x v="3"/>
  </r>
  <r>
    <x v="0"/>
  </r>
  <r>
    <x v="9"/>
  </r>
  <r>
    <x v="9"/>
  </r>
  <r>
    <x v="4"/>
  </r>
  <r>
    <x v="11"/>
  </r>
  <r>
    <x v="5"/>
  </r>
  <r>
    <x v="6"/>
  </r>
  <r>
    <x v="7"/>
  </r>
  <r>
    <x v="7"/>
  </r>
  <r>
    <x v="2"/>
  </r>
  <r>
    <x v="3"/>
  </r>
  <r>
    <x v="9"/>
  </r>
  <r>
    <x v="11"/>
  </r>
  <r>
    <x v="3"/>
  </r>
  <r>
    <x v="5"/>
  </r>
  <r>
    <x v="1"/>
  </r>
  <r>
    <x v="0"/>
  </r>
  <r>
    <x v="0"/>
  </r>
  <r>
    <x v="7"/>
  </r>
  <r>
    <x v="5"/>
  </r>
  <r>
    <x v="10"/>
  </r>
  <r>
    <x v="1"/>
  </r>
  <r>
    <x v="9"/>
  </r>
  <r>
    <x v="3"/>
  </r>
  <r>
    <x v="4"/>
  </r>
  <r>
    <x v="9"/>
  </r>
  <r>
    <x v="7"/>
  </r>
  <r>
    <x v="5"/>
  </r>
  <r>
    <x v="8"/>
  </r>
  <r>
    <x v="6"/>
  </r>
  <r>
    <x v="8"/>
  </r>
  <r>
    <x v="3"/>
  </r>
  <r>
    <x v="8"/>
  </r>
  <r>
    <x v="3"/>
  </r>
  <r>
    <x v="11"/>
  </r>
  <r>
    <x v="0"/>
  </r>
  <r>
    <x v="1"/>
  </r>
  <r>
    <x v="7"/>
  </r>
  <r>
    <x v="0"/>
  </r>
  <r>
    <x v="11"/>
  </r>
  <r>
    <x v="6"/>
  </r>
  <r>
    <x v="5"/>
  </r>
  <r>
    <x v="3"/>
  </r>
  <r>
    <x v="5"/>
  </r>
  <r>
    <x v="6"/>
  </r>
  <r>
    <x v="11"/>
  </r>
  <r>
    <x v="3"/>
  </r>
  <r>
    <x v="6"/>
  </r>
  <r>
    <x v="10"/>
  </r>
  <r>
    <x v="0"/>
  </r>
  <r>
    <x v="4"/>
  </r>
  <r>
    <x v="0"/>
  </r>
  <r>
    <x v="7"/>
  </r>
  <r>
    <x v="6"/>
  </r>
  <r>
    <x v="3"/>
  </r>
  <r>
    <x v="11"/>
  </r>
  <r>
    <x v="9"/>
  </r>
  <r>
    <x v="2"/>
  </r>
  <r>
    <x v="11"/>
  </r>
  <r>
    <x v="6"/>
  </r>
  <r>
    <x v="0"/>
  </r>
  <r>
    <x v="6"/>
  </r>
  <r>
    <x v="10"/>
  </r>
  <r>
    <x v="7"/>
  </r>
  <r>
    <x v="5"/>
  </r>
  <r>
    <x v="7"/>
  </r>
  <r>
    <x v="4"/>
  </r>
  <r>
    <x v="0"/>
  </r>
  <r>
    <x v="0"/>
  </r>
  <r>
    <x v="5"/>
  </r>
  <r>
    <x v="3"/>
  </r>
  <r>
    <x v="1"/>
  </r>
  <r>
    <x v="5"/>
  </r>
  <r>
    <x v="8"/>
  </r>
  <r>
    <x v="0"/>
  </r>
  <r>
    <x v="9"/>
  </r>
  <r>
    <x v="4"/>
  </r>
  <r>
    <x v="5"/>
  </r>
  <r>
    <x v="4"/>
  </r>
  <r>
    <x v="11"/>
  </r>
  <r>
    <x v="0"/>
  </r>
  <r>
    <x v="1"/>
  </r>
  <r>
    <x v="2"/>
  </r>
  <r>
    <x v="3"/>
  </r>
  <r>
    <x v="6"/>
  </r>
  <r>
    <x v="6"/>
  </r>
  <r>
    <x v="0"/>
  </r>
  <r>
    <x v="1"/>
  </r>
  <r>
    <x v="1"/>
  </r>
  <r>
    <x v="8"/>
  </r>
  <r>
    <x v="0"/>
  </r>
  <r>
    <x v="3"/>
  </r>
  <r>
    <x v="1"/>
  </r>
  <r>
    <x v="2"/>
  </r>
  <r>
    <x v="7"/>
  </r>
  <r>
    <x v="7"/>
  </r>
  <r>
    <x v="2"/>
  </r>
  <r>
    <x v="6"/>
  </r>
  <r>
    <x v="0"/>
  </r>
  <r>
    <x v="6"/>
  </r>
  <r>
    <x v="7"/>
  </r>
  <r>
    <x v="7"/>
  </r>
  <r>
    <x v="0"/>
  </r>
  <r>
    <x v="5"/>
  </r>
  <r>
    <x v="9"/>
  </r>
  <r>
    <x v="4"/>
  </r>
  <r>
    <x v="9"/>
  </r>
  <r>
    <x v="3"/>
  </r>
  <r>
    <x v="1"/>
  </r>
  <r>
    <x v="1"/>
  </r>
  <r>
    <x v="0"/>
  </r>
  <r>
    <x v="1"/>
  </r>
  <r>
    <x v="7"/>
  </r>
  <r>
    <x v="5"/>
  </r>
  <r>
    <x v="1"/>
  </r>
  <r>
    <x v="3"/>
  </r>
  <r>
    <x v="8"/>
  </r>
  <r>
    <x v="1"/>
  </r>
  <r>
    <x v="10"/>
  </r>
  <r>
    <x v="4"/>
  </r>
  <r>
    <x v="0"/>
  </r>
  <r>
    <x v="6"/>
  </r>
  <r>
    <x v="1"/>
  </r>
  <r>
    <x v="4"/>
  </r>
  <r>
    <x v="2"/>
  </r>
  <r>
    <x v="6"/>
  </r>
  <r>
    <x v="6"/>
  </r>
  <r>
    <x v="9"/>
  </r>
  <r>
    <x v="1"/>
  </r>
  <r>
    <x v="9"/>
  </r>
  <r>
    <x v="5"/>
  </r>
  <r>
    <x v="4"/>
  </r>
  <r>
    <x v="5"/>
  </r>
  <r>
    <x v="3"/>
  </r>
  <r>
    <x v="0"/>
  </r>
  <r>
    <x v="1"/>
  </r>
  <r>
    <x v="11"/>
  </r>
  <r>
    <x v="2"/>
  </r>
  <r>
    <x v="7"/>
  </r>
  <r>
    <x v="8"/>
  </r>
  <r>
    <x v="6"/>
  </r>
  <r>
    <x v="9"/>
  </r>
  <r>
    <x v="4"/>
  </r>
  <r>
    <x v="9"/>
  </r>
  <r>
    <x v="3"/>
  </r>
  <r>
    <x v="7"/>
  </r>
  <r>
    <x v="6"/>
  </r>
  <r>
    <x v="1"/>
  </r>
  <r>
    <x v="9"/>
  </r>
  <r>
    <x v="2"/>
  </r>
  <r>
    <x v="7"/>
  </r>
  <r>
    <x v="9"/>
  </r>
  <r>
    <x v="5"/>
  </r>
  <r>
    <x v="8"/>
  </r>
  <r>
    <x v="9"/>
  </r>
  <r>
    <x v="5"/>
  </r>
  <r>
    <x v="5"/>
  </r>
  <r>
    <x v="9"/>
  </r>
  <r>
    <x v="7"/>
  </r>
  <r>
    <x v="9"/>
  </r>
  <r>
    <x v="1"/>
  </r>
  <r>
    <x v="1"/>
  </r>
  <r>
    <x v="9"/>
  </r>
  <r>
    <x v="5"/>
  </r>
  <r>
    <x v="7"/>
  </r>
  <r>
    <x v="7"/>
  </r>
  <r>
    <x v="2"/>
  </r>
  <r>
    <x v="4"/>
  </r>
  <r>
    <x v="5"/>
  </r>
  <r>
    <x v="7"/>
  </r>
  <r>
    <x v="3"/>
  </r>
  <r>
    <x v="6"/>
  </r>
  <r>
    <x v="5"/>
  </r>
  <r>
    <x v="4"/>
  </r>
  <r>
    <x v="5"/>
  </r>
  <r>
    <x v="8"/>
  </r>
  <r>
    <x v="0"/>
  </r>
  <r>
    <x v="10"/>
  </r>
  <r>
    <x v="5"/>
  </r>
  <r>
    <x v="11"/>
  </r>
  <r>
    <x v="5"/>
  </r>
  <r>
    <x v="4"/>
  </r>
  <r>
    <x v="3"/>
  </r>
  <r>
    <x v="3"/>
  </r>
  <r>
    <x v="7"/>
  </r>
  <r>
    <x v="9"/>
  </r>
  <r>
    <x v="2"/>
  </r>
  <r>
    <x v="1"/>
  </r>
  <r>
    <x v="5"/>
  </r>
  <r>
    <x v="11"/>
  </r>
  <r>
    <x v="6"/>
  </r>
  <r>
    <x v="9"/>
  </r>
  <r>
    <x v="4"/>
  </r>
  <r>
    <x v="0"/>
  </r>
  <r>
    <x v="1"/>
  </r>
  <r>
    <x v="3"/>
  </r>
  <r>
    <x v="4"/>
  </r>
  <r>
    <x v="6"/>
  </r>
  <r>
    <x v="1"/>
  </r>
  <r>
    <x v="1"/>
  </r>
  <r>
    <x v="2"/>
  </r>
  <r>
    <x v="9"/>
  </r>
  <r>
    <x v="1"/>
  </r>
  <r>
    <x v="7"/>
  </r>
  <r>
    <x v="9"/>
  </r>
  <r>
    <x v="11"/>
  </r>
  <r>
    <x v="8"/>
  </r>
  <r>
    <x v="7"/>
  </r>
  <r>
    <x v="2"/>
  </r>
  <r>
    <x v="11"/>
  </r>
  <r>
    <x v="1"/>
  </r>
  <r>
    <x v="11"/>
  </r>
  <r>
    <x v="9"/>
  </r>
  <r>
    <x v="6"/>
  </r>
  <r>
    <x v="7"/>
  </r>
  <r>
    <x v="6"/>
  </r>
  <r>
    <x v="1"/>
  </r>
  <r>
    <x v="5"/>
  </r>
  <r>
    <x v="4"/>
  </r>
  <r>
    <x v="11"/>
  </r>
  <r>
    <x v="9"/>
  </r>
  <r>
    <x v="6"/>
  </r>
  <r>
    <x v="6"/>
  </r>
  <r>
    <x v="7"/>
  </r>
  <r>
    <x v="3"/>
  </r>
  <r>
    <x v="10"/>
  </r>
  <r>
    <x v="1"/>
  </r>
  <r>
    <x v="7"/>
  </r>
  <r>
    <x v="9"/>
  </r>
  <r>
    <x v="11"/>
  </r>
  <r>
    <x v="6"/>
  </r>
  <r>
    <x v="8"/>
  </r>
  <r>
    <x v="10"/>
  </r>
  <r>
    <x v="10"/>
  </r>
  <r>
    <x v="7"/>
  </r>
  <r>
    <x v="1"/>
  </r>
  <r>
    <x v="4"/>
  </r>
  <r>
    <x v="3"/>
  </r>
  <r>
    <x v="5"/>
  </r>
  <r>
    <x v="10"/>
  </r>
  <r>
    <x v="2"/>
  </r>
  <r>
    <x v="10"/>
  </r>
  <r>
    <x v="11"/>
  </r>
  <r>
    <x v="1"/>
  </r>
  <r>
    <x v="3"/>
  </r>
  <r>
    <x v="11"/>
  </r>
  <r>
    <x v="6"/>
  </r>
  <r>
    <x v="11"/>
  </r>
  <r>
    <x v="11"/>
  </r>
  <r>
    <x v="1"/>
  </r>
  <r>
    <x v="0"/>
  </r>
  <r>
    <x v="1"/>
  </r>
  <r>
    <x v="0"/>
  </r>
  <r>
    <x v="9"/>
  </r>
  <r>
    <x v="0"/>
  </r>
  <r>
    <x v="5"/>
  </r>
  <r>
    <x v="10"/>
  </r>
  <r>
    <x v="9"/>
  </r>
  <r>
    <x v="9"/>
  </r>
  <r>
    <x v="0"/>
  </r>
  <r>
    <x v="1"/>
  </r>
  <r>
    <x v="8"/>
  </r>
  <r>
    <x v="7"/>
  </r>
  <r>
    <x v="0"/>
  </r>
  <r>
    <x v="0"/>
  </r>
  <r>
    <x v="1"/>
  </r>
  <r>
    <x v="11"/>
  </r>
  <r>
    <x v="9"/>
  </r>
  <r>
    <x v="5"/>
  </r>
  <r>
    <x v="1"/>
  </r>
  <r>
    <x v="7"/>
  </r>
  <r>
    <x v="9"/>
  </r>
  <r>
    <x v="1"/>
  </r>
  <r>
    <x v="9"/>
  </r>
  <r>
    <x v="6"/>
  </r>
  <r>
    <x v="9"/>
  </r>
  <r>
    <x v="0"/>
  </r>
  <r>
    <x v="9"/>
  </r>
  <r>
    <x v="2"/>
  </r>
  <r>
    <x v="7"/>
  </r>
  <r>
    <x v="1"/>
  </r>
  <r>
    <x v="3"/>
  </r>
  <r>
    <x v="1"/>
  </r>
  <r>
    <x v="2"/>
  </r>
  <r>
    <x v="2"/>
  </r>
  <r>
    <x v="8"/>
  </r>
  <r>
    <x v="6"/>
  </r>
  <r>
    <x v="5"/>
  </r>
  <r>
    <x v="3"/>
  </r>
  <r>
    <x v="0"/>
  </r>
  <r>
    <x v="5"/>
  </r>
  <r>
    <x v="8"/>
  </r>
  <r>
    <x v="1"/>
  </r>
  <r>
    <x v="1"/>
  </r>
  <r>
    <x v="1"/>
  </r>
  <r>
    <x v="9"/>
  </r>
  <r>
    <x v="4"/>
  </r>
  <r>
    <x v="5"/>
  </r>
  <r>
    <x v="10"/>
  </r>
  <r>
    <x v="2"/>
  </r>
  <r>
    <x v="5"/>
  </r>
  <r>
    <x v="1"/>
  </r>
  <r>
    <x v="1"/>
  </r>
  <r>
    <x v="10"/>
  </r>
  <r>
    <x v="1"/>
  </r>
  <r>
    <x v="6"/>
  </r>
  <r>
    <x v="6"/>
  </r>
  <r>
    <x v="9"/>
  </r>
  <r>
    <x v="11"/>
  </r>
  <r>
    <x v="3"/>
  </r>
  <r>
    <x v="7"/>
  </r>
  <r>
    <x v="11"/>
  </r>
  <r>
    <x v="2"/>
  </r>
  <r>
    <x v="6"/>
  </r>
  <r>
    <x v="9"/>
  </r>
  <r>
    <x v="0"/>
  </r>
  <r>
    <x v="9"/>
  </r>
  <r>
    <x v="6"/>
  </r>
  <r>
    <x v="1"/>
  </r>
  <r>
    <x v="6"/>
  </r>
  <r>
    <x v="6"/>
  </r>
  <r>
    <x v="10"/>
  </r>
  <r>
    <x v="1"/>
  </r>
  <r>
    <x v="9"/>
  </r>
  <r>
    <x v="11"/>
  </r>
  <r>
    <x v="1"/>
  </r>
  <r>
    <x v="11"/>
  </r>
  <r>
    <x v="0"/>
  </r>
  <r>
    <x v="4"/>
  </r>
  <r>
    <x v="2"/>
  </r>
  <r>
    <x v="8"/>
  </r>
  <r>
    <x v="7"/>
  </r>
  <r>
    <x v="7"/>
  </r>
  <r>
    <x v="11"/>
  </r>
  <r>
    <x v="11"/>
  </r>
  <r>
    <x v="8"/>
  </r>
  <r>
    <x v="7"/>
  </r>
  <r>
    <x v="3"/>
  </r>
  <r>
    <x v="3"/>
  </r>
  <r>
    <x v="3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</r>
  <r>
    <x v="1"/>
  </r>
  <r>
    <x v="0"/>
  </r>
  <r>
    <x v="2"/>
  </r>
  <r>
    <x v="3"/>
  </r>
  <r>
    <x v="4"/>
  </r>
  <r>
    <x v="5"/>
  </r>
  <r>
    <x v="6"/>
  </r>
  <r>
    <x v="0"/>
  </r>
  <r>
    <x v="2"/>
  </r>
  <r>
    <x v="6"/>
  </r>
  <r>
    <x v="7"/>
  </r>
  <r>
    <x v="4"/>
  </r>
  <r>
    <x v="2"/>
  </r>
  <r>
    <x v="2"/>
  </r>
  <r>
    <x v="8"/>
  </r>
  <r>
    <x v="4"/>
  </r>
  <r>
    <x v="2"/>
  </r>
  <r>
    <x v="9"/>
  </r>
  <r>
    <x v="3"/>
  </r>
  <r>
    <x v="2"/>
  </r>
  <r>
    <x v="3"/>
  </r>
  <r>
    <x v="8"/>
  </r>
  <r>
    <x v="0"/>
  </r>
  <r>
    <x v="7"/>
  </r>
  <r>
    <x v="2"/>
  </r>
  <r>
    <x v="2"/>
  </r>
  <r>
    <x v="7"/>
  </r>
  <r>
    <x v="2"/>
  </r>
  <r>
    <x v="7"/>
  </r>
  <r>
    <x v="1"/>
  </r>
  <r>
    <x v="2"/>
  </r>
  <r>
    <x v="0"/>
  </r>
  <r>
    <x v="2"/>
  </r>
  <r>
    <x v="4"/>
  </r>
  <r>
    <x v="7"/>
  </r>
  <r>
    <x v="10"/>
  </r>
  <r>
    <x v="2"/>
  </r>
  <r>
    <x v="7"/>
  </r>
  <r>
    <x v="10"/>
  </r>
  <r>
    <x v="11"/>
  </r>
  <r>
    <x v="1"/>
  </r>
  <r>
    <x v="7"/>
  </r>
  <r>
    <x v="5"/>
  </r>
  <r>
    <x v="3"/>
  </r>
  <r>
    <x v="11"/>
  </r>
  <r>
    <x v="1"/>
  </r>
  <r>
    <x v="5"/>
  </r>
  <r>
    <x v="7"/>
  </r>
  <r>
    <x v="1"/>
  </r>
  <r>
    <x v="2"/>
  </r>
  <r>
    <x v="3"/>
  </r>
  <r>
    <x v="1"/>
  </r>
  <r>
    <x v="0"/>
  </r>
  <r>
    <x v="11"/>
  </r>
  <r>
    <x v="3"/>
  </r>
  <r>
    <x v="5"/>
  </r>
  <r>
    <x v="5"/>
  </r>
  <r>
    <x v="4"/>
  </r>
  <r>
    <x v="1"/>
  </r>
  <r>
    <x v="0"/>
  </r>
  <r>
    <x v="10"/>
  </r>
  <r>
    <x v="0"/>
  </r>
  <r>
    <x v="6"/>
  </r>
  <r>
    <x v="0"/>
  </r>
  <r>
    <x v="1"/>
  </r>
  <r>
    <x v="6"/>
  </r>
  <r>
    <x v="9"/>
  </r>
  <r>
    <x v="8"/>
  </r>
  <r>
    <x v="0"/>
  </r>
  <r>
    <x v="1"/>
  </r>
  <r>
    <x v="1"/>
  </r>
  <r>
    <x v="7"/>
  </r>
  <r>
    <x v="3"/>
  </r>
  <r>
    <x v="1"/>
  </r>
  <r>
    <x v="2"/>
  </r>
  <r>
    <x v="8"/>
  </r>
  <r>
    <x v="4"/>
  </r>
  <r>
    <x v="9"/>
  </r>
  <r>
    <x v="1"/>
  </r>
  <r>
    <x v="9"/>
  </r>
  <r>
    <x v="9"/>
  </r>
  <r>
    <x v="6"/>
  </r>
  <r>
    <x v="6"/>
  </r>
  <r>
    <x v="10"/>
  </r>
  <r>
    <x v="3"/>
  </r>
  <r>
    <x v="1"/>
  </r>
  <r>
    <x v="9"/>
  </r>
  <r>
    <x v="9"/>
  </r>
  <r>
    <x v="4"/>
  </r>
  <r>
    <x v="4"/>
  </r>
  <r>
    <x v="8"/>
  </r>
  <r>
    <x v="9"/>
  </r>
  <r>
    <x v="2"/>
  </r>
  <r>
    <x v="4"/>
  </r>
  <r>
    <x v="7"/>
  </r>
  <r>
    <x v="6"/>
  </r>
  <r>
    <x v="4"/>
  </r>
  <r>
    <x v="9"/>
  </r>
  <r>
    <x v="1"/>
  </r>
  <r>
    <x v="3"/>
  </r>
  <r>
    <x v="5"/>
  </r>
  <r>
    <x v="5"/>
  </r>
  <r>
    <x v="1"/>
  </r>
  <r>
    <x v="5"/>
  </r>
  <r>
    <x v="6"/>
  </r>
  <r>
    <x v="10"/>
  </r>
  <r>
    <x v="2"/>
  </r>
  <r>
    <x v="1"/>
  </r>
  <r>
    <x v="7"/>
  </r>
  <r>
    <x v="11"/>
  </r>
  <r>
    <x v="0"/>
  </r>
  <r>
    <x v="6"/>
  </r>
  <r>
    <x v="0"/>
  </r>
  <r>
    <x v="1"/>
  </r>
  <r>
    <x v="5"/>
  </r>
  <r>
    <x v="3"/>
  </r>
  <r>
    <x v="7"/>
  </r>
  <r>
    <x v="10"/>
  </r>
  <r>
    <x v="6"/>
  </r>
  <r>
    <x v="5"/>
  </r>
  <r>
    <x v="2"/>
  </r>
  <r>
    <x v="3"/>
  </r>
  <r>
    <x v="10"/>
  </r>
  <r>
    <x v="3"/>
  </r>
  <r>
    <x v="5"/>
  </r>
  <r>
    <x v="3"/>
  </r>
  <r>
    <x v="3"/>
  </r>
  <r>
    <x v="2"/>
  </r>
  <r>
    <x v="4"/>
  </r>
  <r>
    <x v="2"/>
  </r>
  <r>
    <x v="7"/>
  </r>
  <r>
    <x v="2"/>
  </r>
  <r>
    <x v="2"/>
  </r>
  <r>
    <x v="0"/>
  </r>
  <r>
    <x v="4"/>
  </r>
  <r>
    <x v="4"/>
  </r>
  <r>
    <x v="2"/>
  </r>
  <r>
    <x v="7"/>
  </r>
  <r>
    <x v="5"/>
  </r>
  <r>
    <x v="11"/>
  </r>
  <r>
    <x v="7"/>
  </r>
  <r>
    <x v="3"/>
  </r>
  <r>
    <x v="3"/>
  </r>
  <r>
    <x v="3"/>
  </r>
  <r>
    <x v="4"/>
  </r>
  <r>
    <x v="4"/>
  </r>
  <r>
    <x v="9"/>
  </r>
  <r>
    <x v="10"/>
  </r>
  <r>
    <x v="6"/>
  </r>
  <r>
    <x v="5"/>
  </r>
  <r>
    <x v="8"/>
  </r>
  <r>
    <x v="2"/>
  </r>
  <r>
    <x v="2"/>
  </r>
  <r>
    <x v="7"/>
  </r>
  <r>
    <x v="7"/>
  </r>
  <r>
    <x v="10"/>
  </r>
  <r>
    <x v="5"/>
  </r>
  <r>
    <x v="5"/>
  </r>
  <r>
    <x v="8"/>
  </r>
  <r>
    <x v="8"/>
  </r>
  <r>
    <x v="7"/>
  </r>
  <r>
    <x v="7"/>
  </r>
  <r>
    <x v="7"/>
  </r>
  <r>
    <x v="5"/>
  </r>
  <r>
    <x v="10"/>
  </r>
  <r>
    <x v="2"/>
  </r>
  <r>
    <x v="7"/>
  </r>
  <r>
    <x v="7"/>
  </r>
  <r>
    <x v="0"/>
  </r>
  <r>
    <x v="1"/>
  </r>
  <r>
    <x v="8"/>
  </r>
  <r>
    <x v="2"/>
  </r>
  <r>
    <x v="2"/>
  </r>
  <r>
    <x v="2"/>
  </r>
  <r>
    <x v="3"/>
  </r>
  <r>
    <x v="5"/>
  </r>
  <r>
    <x v="9"/>
  </r>
  <r>
    <x v="2"/>
  </r>
  <r>
    <x v="2"/>
  </r>
  <r>
    <x v="2"/>
  </r>
  <r>
    <x v="10"/>
  </r>
  <r>
    <x v="9"/>
  </r>
  <r>
    <x v="2"/>
  </r>
  <r>
    <x v="7"/>
  </r>
  <r>
    <x v="4"/>
  </r>
  <r>
    <x v="3"/>
  </r>
  <r>
    <x v="4"/>
  </r>
  <r>
    <x v="2"/>
  </r>
  <r>
    <x v="11"/>
  </r>
  <r>
    <x v="1"/>
  </r>
  <r>
    <x v="9"/>
  </r>
  <r>
    <x v="5"/>
  </r>
  <r>
    <x v="7"/>
  </r>
  <r>
    <x v="9"/>
  </r>
  <r>
    <x v="3"/>
  </r>
  <r>
    <x v="7"/>
  </r>
  <r>
    <x v="11"/>
  </r>
  <r>
    <x v="0"/>
  </r>
  <r>
    <x v="10"/>
  </r>
  <r>
    <x v="7"/>
  </r>
  <r>
    <x v="5"/>
  </r>
  <r>
    <x v="7"/>
  </r>
  <r>
    <x v="1"/>
  </r>
  <r>
    <x v="9"/>
  </r>
  <r>
    <x v="9"/>
  </r>
  <r>
    <x v="3"/>
  </r>
  <r>
    <x v="3"/>
  </r>
  <r>
    <x v="2"/>
  </r>
  <r>
    <x v="2"/>
  </r>
  <r>
    <x v="0"/>
  </r>
  <r>
    <x v="4"/>
  </r>
  <r>
    <x v="9"/>
  </r>
  <r>
    <x v="7"/>
  </r>
  <r>
    <x v="2"/>
  </r>
  <r>
    <x v="10"/>
  </r>
  <r>
    <x v="5"/>
  </r>
  <r>
    <x v="3"/>
  </r>
  <r>
    <x v="5"/>
  </r>
  <r>
    <x v="2"/>
  </r>
  <r>
    <x v="9"/>
  </r>
  <r>
    <x v="1"/>
  </r>
  <r>
    <x v="7"/>
  </r>
  <r>
    <x v="4"/>
  </r>
  <r>
    <x v="3"/>
  </r>
  <r>
    <x v="10"/>
  </r>
  <r>
    <x v="5"/>
  </r>
  <r>
    <x v="3"/>
  </r>
  <r>
    <x v="9"/>
  </r>
  <r>
    <x v="9"/>
  </r>
  <r>
    <x v="10"/>
  </r>
  <r>
    <x v="10"/>
  </r>
  <r>
    <x v="9"/>
  </r>
  <r>
    <x v="4"/>
  </r>
  <r>
    <x v="0"/>
  </r>
  <r>
    <x v="5"/>
  </r>
  <r>
    <x v="11"/>
  </r>
  <r>
    <x v="3"/>
  </r>
  <r>
    <x v="4"/>
  </r>
  <r>
    <x v="0"/>
  </r>
  <r>
    <x v="10"/>
  </r>
  <r>
    <x v="10"/>
  </r>
  <r>
    <x v="0"/>
  </r>
  <r>
    <x v="7"/>
  </r>
  <r>
    <x v="5"/>
  </r>
  <r>
    <x v="8"/>
  </r>
  <r>
    <x v="3"/>
  </r>
  <r>
    <x v="10"/>
  </r>
  <r>
    <x v="3"/>
  </r>
  <r>
    <x v="8"/>
  </r>
  <r>
    <x v="9"/>
  </r>
  <r>
    <x v="4"/>
  </r>
  <r>
    <x v="2"/>
  </r>
  <r>
    <x v="10"/>
  </r>
  <r>
    <x v="2"/>
  </r>
  <r>
    <x v="0"/>
  </r>
  <r>
    <x v="7"/>
  </r>
  <r>
    <x v="11"/>
  </r>
  <r>
    <x v="1"/>
  </r>
  <r>
    <x v="4"/>
  </r>
  <r>
    <x v="7"/>
  </r>
  <r>
    <x v="11"/>
  </r>
  <r>
    <x v="0"/>
  </r>
  <r>
    <x v="3"/>
  </r>
  <r>
    <x v="10"/>
  </r>
  <r>
    <x v="4"/>
  </r>
  <r>
    <x v="1"/>
  </r>
  <r>
    <x v="2"/>
  </r>
  <r>
    <x v="4"/>
  </r>
  <r>
    <x v="0"/>
  </r>
  <r>
    <x v="7"/>
  </r>
  <r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</r>
  <r>
    <x v="1"/>
  </r>
  <r>
    <x v="1"/>
  </r>
  <r>
    <x v="0"/>
  </r>
  <r>
    <x v="2"/>
  </r>
  <r>
    <x v="3"/>
  </r>
  <r>
    <x v="4"/>
  </r>
  <r>
    <x v="1"/>
  </r>
  <r>
    <x v="3"/>
  </r>
  <r>
    <x v="2"/>
  </r>
  <r>
    <x v="4"/>
  </r>
  <r>
    <x v="5"/>
  </r>
  <r>
    <x v="6"/>
  </r>
  <r>
    <x v="3"/>
  </r>
  <r>
    <x v="2"/>
  </r>
  <r>
    <x v="2"/>
  </r>
  <r>
    <x v="1"/>
  </r>
  <r>
    <x v="0"/>
  </r>
  <r>
    <x v="5"/>
  </r>
  <r>
    <x v="7"/>
  </r>
  <r>
    <x v="2"/>
  </r>
  <r>
    <x v="1"/>
  </r>
  <r>
    <x v="8"/>
  </r>
  <r>
    <x v="0"/>
  </r>
  <r>
    <x v="4"/>
  </r>
  <r>
    <x v="9"/>
  </r>
  <r>
    <x v="10"/>
  </r>
  <r>
    <x v="1"/>
  </r>
  <r>
    <x v="11"/>
  </r>
  <r>
    <x v="1"/>
  </r>
  <r>
    <x v="9"/>
  </r>
  <r>
    <x v="5"/>
  </r>
  <r>
    <x v="5"/>
  </r>
  <r>
    <x v="4"/>
  </r>
  <r>
    <x v="3"/>
  </r>
  <r>
    <x v="2"/>
  </r>
  <r>
    <x v="8"/>
  </r>
  <r>
    <x v="9"/>
  </r>
  <r>
    <x v="0"/>
  </r>
  <r>
    <x v="2"/>
  </r>
  <r>
    <x v="10"/>
  </r>
  <r>
    <x v="8"/>
  </r>
  <r>
    <x v="4"/>
  </r>
  <r>
    <x v="6"/>
  </r>
  <r>
    <x v="6"/>
  </r>
  <r>
    <x v="0"/>
  </r>
  <r>
    <x v="3"/>
  </r>
  <r>
    <x v="3"/>
  </r>
  <r>
    <x v="9"/>
  </r>
  <r>
    <x v="3"/>
  </r>
  <r>
    <x v="8"/>
  </r>
  <r>
    <x v="8"/>
  </r>
  <r>
    <x v="10"/>
  </r>
  <r>
    <x v="11"/>
  </r>
  <r>
    <x v="6"/>
  </r>
  <r>
    <x v="5"/>
  </r>
  <r>
    <x v="0"/>
  </r>
  <r>
    <x v="4"/>
  </r>
  <r>
    <x v="11"/>
  </r>
  <r>
    <x v="11"/>
  </r>
  <r>
    <x v="10"/>
  </r>
  <r>
    <x v="1"/>
  </r>
  <r>
    <x v="2"/>
  </r>
  <r>
    <x v="2"/>
  </r>
  <r>
    <x v="10"/>
  </r>
  <r>
    <x v="3"/>
  </r>
  <r>
    <x v="2"/>
  </r>
  <r>
    <x v="5"/>
  </r>
  <r>
    <x v="10"/>
  </r>
  <r>
    <x v="8"/>
  </r>
  <r>
    <x v="0"/>
  </r>
  <r>
    <x v="9"/>
  </r>
  <r>
    <x v="8"/>
  </r>
  <r>
    <x v="1"/>
  </r>
  <r>
    <x v="6"/>
  </r>
  <r>
    <x v="4"/>
  </r>
  <r>
    <x v="4"/>
  </r>
  <r>
    <x v="6"/>
  </r>
  <r>
    <x v="10"/>
  </r>
  <r>
    <x v="0"/>
  </r>
  <r>
    <x v="4"/>
  </r>
  <r>
    <x v="5"/>
  </r>
  <r>
    <x v="0"/>
  </r>
  <r>
    <x v="8"/>
  </r>
  <r>
    <x v="6"/>
  </r>
  <r>
    <x v="10"/>
  </r>
  <r>
    <x v="10"/>
  </r>
  <r>
    <x v="2"/>
  </r>
  <r>
    <x v="6"/>
  </r>
  <r>
    <x v="6"/>
  </r>
  <r>
    <x v="5"/>
  </r>
  <r>
    <x v="10"/>
  </r>
  <r>
    <x v="11"/>
  </r>
  <r>
    <x v="9"/>
  </r>
  <r>
    <x v="8"/>
  </r>
  <r>
    <x v="2"/>
  </r>
  <r>
    <x v="2"/>
  </r>
  <r>
    <x v="1"/>
  </r>
  <r>
    <x v="10"/>
  </r>
  <r>
    <x v="10"/>
  </r>
  <r>
    <x v="0"/>
  </r>
  <r>
    <x v="7"/>
  </r>
  <r>
    <x v="9"/>
  </r>
  <r>
    <x v="3"/>
  </r>
  <r>
    <x v="2"/>
  </r>
  <r>
    <x v="6"/>
  </r>
  <r>
    <x v="9"/>
  </r>
  <r>
    <x v="10"/>
  </r>
  <r>
    <x v="0"/>
  </r>
  <r>
    <x v="10"/>
  </r>
  <r>
    <x v="0"/>
  </r>
  <r>
    <x v="3"/>
  </r>
  <r>
    <x v="5"/>
  </r>
  <r>
    <x v="7"/>
  </r>
  <r>
    <x v="10"/>
  </r>
  <r>
    <x v="0"/>
  </r>
  <r>
    <x v="1"/>
  </r>
  <r>
    <x v="6"/>
  </r>
  <r>
    <x v="4"/>
  </r>
  <r>
    <x v="1"/>
  </r>
  <r>
    <x v="10"/>
  </r>
  <r>
    <x v="5"/>
  </r>
  <r>
    <x v="11"/>
  </r>
  <r>
    <x v="9"/>
  </r>
  <r>
    <x v="10"/>
  </r>
  <r>
    <x v="6"/>
  </r>
  <r>
    <x v="11"/>
  </r>
  <r>
    <x v="0"/>
  </r>
  <r>
    <x v="9"/>
  </r>
  <r>
    <x v="2"/>
  </r>
  <r>
    <x v="2"/>
  </r>
  <r>
    <x v="9"/>
  </r>
  <r>
    <x v="1"/>
  </r>
  <r>
    <x v="9"/>
  </r>
  <r>
    <x v="5"/>
  </r>
  <r>
    <x v="0"/>
  </r>
  <r>
    <x v="11"/>
  </r>
  <r>
    <x v="10"/>
  </r>
  <r>
    <x v="5"/>
  </r>
  <r>
    <x v="5"/>
  </r>
  <r>
    <x v="1"/>
  </r>
  <r>
    <x v="9"/>
  </r>
  <r>
    <x v="1"/>
  </r>
  <r>
    <x v="1"/>
  </r>
  <r>
    <x v="6"/>
  </r>
  <r>
    <x v="4"/>
  </r>
  <r>
    <x v="8"/>
  </r>
  <r>
    <x v="3"/>
  </r>
  <r>
    <x v="2"/>
  </r>
  <r>
    <x v="8"/>
  </r>
  <r>
    <x v="3"/>
  </r>
  <r>
    <x v="6"/>
  </r>
  <r>
    <x v="4"/>
  </r>
  <r>
    <x v="6"/>
  </r>
  <r>
    <x v="2"/>
  </r>
  <r>
    <x v="9"/>
  </r>
  <r>
    <x v="11"/>
  </r>
  <r>
    <x v="7"/>
  </r>
  <r>
    <x v="6"/>
  </r>
  <r>
    <x v="7"/>
  </r>
  <r>
    <x v="8"/>
  </r>
  <r>
    <x v="8"/>
  </r>
  <r>
    <x v="7"/>
  </r>
  <r>
    <x v="6"/>
  </r>
  <r>
    <x v="11"/>
  </r>
  <r>
    <x v="7"/>
  </r>
  <r>
    <x v="0"/>
  </r>
  <r>
    <x v="0"/>
  </r>
  <r>
    <x v="4"/>
  </r>
  <r>
    <x v="2"/>
  </r>
  <r>
    <x v="4"/>
  </r>
  <r>
    <x v="1"/>
  </r>
  <r>
    <x v="0"/>
  </r>
  <r>
    <x v="0"/>
  </r>
  <r>
    <x v="8"/>
  </r>
  <r>
    <x v="1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D2743-C406-4374-A18F-FE796CDF657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89:F102" firstHeaderRow="1" firstDataRow="1" firstDataCol="1"/>
  <pivotFields count="1">
    <pivotField axis="axisRow" dataField="1" showAll="0" sortType="descending">
      <items count="13">
        <item x="1"/>
        <item x="8"/>
        <item x="9"/>
        <item x="2"/>
        <item x="7"/>
        <item x="11"/>
        <item x="10"/>
        <item x="0"/>
        <item x="6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3"/>
    </i>
    <i>
      <x v="4"/>
    </i>
    <i>
      <x v="10"/>
    </i>
    <i>
      <x v="9"/>
    </i>
    <i>
      <x v="11"/>
    </i>
    <i>
      <x/>
    </i>
    <i>
      <x v="6"/>
    </i>
    <i>
      <x v="2"/>
    </i>
    <i>
      <x v="7"/>
    </i>
    <i>
      <x v="1"/>
    </i>
    <i>
      <x v="8"/>
    </i>
    <i>
      <x v="5"/>
    </i>
    <i t="grand">
      <x/>
    </i>
  </rowItems>
  <colItems count="1">
    <i/>
  </colItems>
  <dataFields count="1">
    <dataField name="Cluster 1 Count of Key" fld="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B67E2-EB80-4411-B3E6-BB001A51C37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89:C102" firstHeaderRow="1" firstDataRow="1" firstDataCol="1"/>
  <pivotFields count="1">
    <pivotField axis="axisRow" dataField="1" showAll="0" sortType="descending">
      <items count="13">
        <item x="2"/>
        <item x="11"/>
        <item x="0"/>
        <item x="1"/>
        <item x="4"/>
        <item x="10"/>
        <item x="8"/>
        <item x="3"/>
        <item x="5"/>
        <item x="7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3"/>
    </i>
    <i>
      <x v="9"/>
    </i>
    <i>
      <x v="11"/>
    </i>
    <i>
      <x v="2"/>
    </i>
    <i>
      <x v="7"/>
    </i>
    <i>
      <x v="8"/>
    </i>
    <i>
      <x v="10"/>
    </i>
    <i>
      <x v="1"/>
    </i>
    <i>
      <x v="4"/>
    </i>
    <i>
      <x/>
    </i>
    <i>
      <x v="6"/>
    </i>
    <i>
      <x v="5"/>
    </i>
    <i t="grand">
      <x/>
    </i>
  </rowItems>
  <colItems count="1">
    <i/>
  </colItems>
  <dataFields count="1">
    <dataField name="Cluster 0 Count of Key" fld="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C2C26-A311-4A3E-AC0C-E633AEB2D42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H89:I102" firstHeaderRow="1" firstDataRow="1" firstDataCol="1"/>
  <pivotFields count="1">
    <pivotField axis="axisRow" dataField="1" showAll="0" sortType="descending">
      <items count="13">
        <item x="10"/>
        <item x="3"/>
        <item x="11"/>
        <item x="4"/>
        <item x="8"/>
        <item x="7"/>
        <item x="1"/>
        <item x="2"/>
        <item x="5"/>
        <item x="6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11"/>
    </i>
    <i>
      <x v="7"/>
    </i>
    <i>
      <x/>
    </i>
    <i>
      <x v="9"/>
    </i>
    <i>
      <x v="6"/>
    </i>
    <i>
      <x v="8"/>
    </i>
    <i>
      <x v="10"/>
    </i>
    <i>
      <x v="4"/>
    </i>
    <i>
      <x v="3"/>
    </i>
    <i>
      <x v="1"/>
    </i>
    <i>
      <x v="2"/>
    </i>
    <i>
      <x v="5"/>
    </i>
    <i t="grand">
      <x/>
    </i>
  </rowItems>
  <colItems count="1">
    <i/>
  </colItems>
  <dataFields count="1">
    <dataField name="Cluster 2 Count of Key" fld="0" subtotal="count" baseField="0" baseItem="0"/>
  </dataFields>
  <chartFormats count="1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7935-CFD3-460D-9BD9-681567A8376A}">
  <dimension ref="A1:I12"/>
  <sheetViews>
    <sheetView workbookViewId="0">
      <selection activeCell="G10" sqref="G10"/>
    </sheetView>
  </sheetViews>
  <sheetFormatPr defaultRowHeight="14.4" x14ac:dyDescent="0.3"/>
  <cols>
    <col min="1" max="1" width="14.33203125" bestFit="1" customWidth="1"/>
    <col min="2" max="2" width="6.109375" customWidth="1"/>
    <col min="3" max="3" width="14.109375" customWidth="1"/>
    <col min="4" max="4" width="10.109375" bestFit="1" customWidth="1"/>
    <col min="5" max="5" width="9.44140625" customWidth="1"/>
    <col min="6" max="6" width="14.44140625" bestFit="1" customWidth="1"/>
    <col min="7" max="7" width="18.77734375" bestFit="1" customWidth="1"/>
    <col min="8" max="8" width="10.5546875" bestFit="1" customWidth="1"/>
    <col min="9" max="9" width="14.109375" bestFit="1" customWidth="1"/>
  </cols>
  <sheetData>
    <row r="1" spans="1:9" x14ac:dyDescent="0.3">
      <c r="A1" s="46" t="s">
        <v>1623</v>
      </c>
      <c r="B1" s="47"/>
      <c r="C1" s="47"/>
      <c r="D1" s="47"/>
      <c r="E1" s="47"/>
      <c r="F1" s="47"/>
      <c r="G1" s="47"/>
      <c r="H1" s="47"/>
      <c r="I1" s="47"/>
    </row>
    <row r="2" spans="1:9" x14ac:dyDescent="0.3">
      <c r="A2" s="30" t="s">
        <v>1625</v>
      </c>
      <c r="B2" s="30" t="s">
        <v>0</v>
      </c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1:9" x14ac:dyDescent="0.3">
      <c r="A3" s="5" t="s">
        <v>921</v>
      </c>
      <c r="B3" s="26">
        <v>952</v>
      </c>
      <c r="C3" s="26">
        <v>952</v>
      </c>
      <c r="D3" s="26">
        <v>952</v>
      </c>
      <c r="E3" s="26">
        <v>952</v>
      </c>
      <c r="F3" s="26">
        <v>952</v>
      </c>
      <c r="G3" s="26">
        <v>952</v>
      </c>
      <c r="H3" s="26">
        <v>952</v>
      </c>
      <c r="I3" s="26">
        <v>952</v>
      </c>
    </row>
    <row r="4" spans="1:9" x14ac:dyDescent="0.3">
      <c r="A4" s="5" t="s">
        <v>922</v>
      </c>
      <c r="B4" s="12">
        <v>122.553571428571</v>
      </c>
      <c r="C4" s="12">
        <v>66.984243697478902</v>
      </c>
      <c r="D4" s="6">
        <v>51.406512605042003</v>
      </c>
      <c r="E4" s="6">
        <v>64.274159663865504</v>
      </c>
      <c r="F4" s="6">
        <v>27.078781512605001</v>
      </c>
      <c r="G4" s="6">
        <v>1.58298319327731</v>
      </c>
      <c r="H4" s="6">
        <v>18.214285714285701</v>
      </c>
      <c r="I4" s="6">
        <v>10.138655462184801</v>
      </c>
    </row>
    <row r="5" spans="1:9" x14ac:dyDescent="0.3">
      <c r="A5" s="5" t="s">
        <v>923</v>
      </c>
      <c r="B5" s="27">
        <v>28.069600814053199</v>
      </c>
      <c r="C5" s="28">
        <v>14.6312818895798</v>
      </c>
      <c r="D5" s="28">
        <v>23.480525962959401</v>
      </c>
      <c r="E5" s="28">
        <v>16.558516963967001</v>
      </c>
      <c r="F5" s="27">
        <v>26.0015993074921</v>
      </c>
      <c r="G5" s="28">
        <v>8.4140639067984697</v>
      </c>
      <c r="H5" s="28">
        <v>13.7183738461387</v>
      </c>
      <c r="I5" s="28">
        <v>9.9153990996294699</v>
      </c>
    </row>
    <row r="6" spans="1:9" x14ac:dyDescent="0.3">
      <c r="A6" s="5" t="s">
        <v>1620</v>
      </c>
      <c r="B6" s="12">
        <f>B5^2</f>
        <v>787.90248986029599</v>
      </c>
      <c r="C6" s="12">
        <f t="shared" ref="C6:I6" si="0">C5^2</f>
        <v>214.07440973234583</v>
      </c>
      <c r="D6" s="12">
        <f t="shared" si="0"/>
        <v>551.33509949721054</v>
      </c>
      <c r="E6" s="12">
        <f t="shared" si="0"/>
        <v>274.18448404598297</v>
      </c>
      <c r="F6" s="12">
        <f t="shared" si="0"/>
        <v>676.08316654737359</v>
      </c>
      <c r="G6" s="12">
        <f t="shared" si="0"/>
        <v>70.796471427688729</v>
      </c>
      <c r="H6" s="12">
        <f t="shared" si="0"/>
        <v>188.19378098242231</v>
      </c>
      <c r="I6" s="12">
        <f t="shared" si="0"/>
        <v>98.315139304932899</v>
      </c>
    </row>
    <row r="7" spans="1:9" x14ac:dyDescent="0.3">
      <c r="A7" s="5" t="s">
        <v>1621</v>
      </c>
      <c r="B7" s="31">
        <f>B5/SQRT(B3)</f>
        <v>0.90974098831460748</v>
      </c>
      <c r="C7" s="31">
        <f t="shared" ref="C7:I7" si="1">C5/SQRT(C3)</f>
        <v>0.4742025700583487</v>
      </c>
      <c r="D7" s="31">
        <f t="shared" si="1"/>
        <v>0.76100821800767771</v>
      </c>
      <c r="E7" s="31">
        <f t="shared" si="1"/>
        <v>0.53666461762725459</v>
      </c>
      <c r="F7" s="31">
        <f t="shared" si="1"/>
        <v>0.84271667447138798</v>
      </c>
      <c r="G7" s="31">
        <f t="shared" si="1"/>
        <v>0.27270137772963199</v>
      </c>
      <c r="H7" s="31">
        <f t="shared" si="1"/>
        <v>0.44461505040738664</v>
      </c>
      <c r="I7" s="31">
        <f t="shared" si="1"/>
        <v>0.32135993084428005</v>
      </c>
    </row>
    <row r="8" spans="1:9" x14ac:dyDescent="0.3">
      <c r="A8" s="5" t="s">
        <v>924</v>
      </c>
      <c r="B8" s="17">
        <v>65</v>
      </c>
      <c r="C8" s="17">
        <v>23</v>
      </c>
      <c r="D8" s="17">
        <v>4</v>
      </c>
      <c r="E8" s="17">
        <v>9</v>
      </c>
      <c r="F8" s="17">
        <v>0</v>
      </c>
      <c r="G8" s="17">
        <v>0</v>
      </c>
      <c r="H8" s="17">
        <v>3</v>
      </c>
      <c r="I8" s="17">
        <v>2</v>
      </c>
    </row>
    <row r="9" spans="1:9" x14ac:dyDescent="0.3">
      <c r="A9" s="24">
        <v>0.25</v>
      </c>
      <c r="B9" s="26">
        <v>99.75</v>
      </c>
      <c r="C9" s="26">
        <v>57</v>
      </c>
      <c r="D9" s="26">
        <v>32</v>
      </c>
      <c r="E9" s="26">
        <v>53</v>
      </c>
      <c r="F9" s="26">
        <v>6</v>
      </c>
      <c r="G9" s="26">
        <v>0</v>
      </c>
      <c r="H9" s="26">
        <v>10</v>
      </c>
      <c r="I9" s="26">
        <v>4</v>
      </c>
    </row>
    <row r="10" spans="1:9" x14ac:dyDescent="0.3">
      <c r="A10" s="24">
        <v>0.5</v>
      </c>
      <c r="B10" s="17">
        <v>121</v>
      </c>
      <c r="C10" s="17">
        <v>69</v>
      </c>
      <c r="D10" s="17">
        <v>51</v>
      </c>
      <c r="E10" s="17">
        <v>66</v>
      </c>
      <c r="F10" s="17">
        <v>18</v>
      </c>
      <c r="G10" s="17">
        <v>0</v>
      </c>
      <c r="H10" s="17">
        <v>12</v>
      </c>
      <c r="I10" s="17">
        <v>6</v>
      </c>
    </row>
    <row r="11" spans="1:9" x14ac:dyDescent="0.3">
      <c r="A11" s="24">
        <v>0.75</v>
      </c>
      <c r="B11" s="26">
        <v>140.25</v>
      </c>
      <c r="C11" s="26">
        <v>78</v>
      </c>
      <c r="D11" s="26">
        <v>70</v>
      </c>
      <c r="E11" s="26">
        <v>77</v>
      </c>
      <c r="F11" s="26">
        <v>43</v>
      </c>
      <c r="G11" s="26">
        <v>0</v>
      </c>
      <c r="H11" s="26">
        <v>24</v>
      </c>
      <c r="I11" s="26">
        <v>11</v>
      </c>
    </row>
    <row r="12" spans="1:9" x14ac:dyDescent="0.3">
      <c r="A12" s="25" t="s">
        <v>925</v>
      </c>
      <c r="B12" s="20">
        <v>206</v>
      </c>
      <c r="C12" s="20">
        <v>96</v>
      </c>
      <c r="D12" s="20">
        <v>97</v>
      </c>
      <c r="E12" s="20">
        <v>97</v>
      </c>
      <c r="F12" s="20">
        <v>97</v>
      </c>
      <c r="G12" s="20">
        <v>91</v>
      </c>
      <c r="H12" s="20">
        <v>97</v>
      </c>
      <c r="I12" s="20">
        <v>64</v>
      </c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3F1A-8472-446F-95E6-664F9CDD968A}">
  <dimension ref="A1:Y179"/>
  <sheetViews>
    <sheetView topLeftCell="B10" workbookViewId="0">
      <selection activeCell="B13" sqref="B13"/>
    </sheetView>
  </sheetViews>
  <sheetFormatPr defaultRowHeight="14.4" x14ac:dyDescent="0.3"/>
  <sheetData>
    <row r="1" spans="1:25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0</v>
      </c>
      <c r="Q1" t="s">
        <v>22</v>
      </c>
      <c r="R1" t="s">
        <v>23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</row>
    <row r="2" spans="1:25" x14ac:dyDescent="0.3">
      <c r="A2">
        <v>13</v>
      </c>
      <c r="B2" t="s">
        <v>808</v>
      </c>
      <c r="C2" t="s">
        <v>1353</v>
      </c>
      <c r="D2">
        <v>1</v>
      </c>
      <c r="E2">
        <v>2023</v>
      </c>
      <c r="F2">
        <v>4</v>
      </c>
      <c r="G2">
        <v>14</v>
      </c>
      <c r="H2">
        <v>3528</v>
      </c>
      <c r="I2">
        <v>98</v>
      </c>
      <c r="J2">
        <v>387570742</v>
      </c>
      <c r="K2">
        <v>80</v>
      </c>
      <c r="L2">
        <v>156</v>
      </c>
      <c r="M2">
        <v>182</v>
      </c>
      <c r="N2">
        <v>24</v>
      </c>
      <c r="P2">
        <v>130</v>
      </c>
      <c r="Q2" t="s">
        <v>42</v>
      </c>
      <c r="R2" t="s">
        <v>39</v>
      </c>
      <c r="S2">
        <v>51</v>
      </c>
      <c r="T2">
        <v>32</v>
      </c>
      <c r="U2">
        <v>43</v>
      </c>
      <c r="V2">
        <v>83</v>
      </c>
      <c r="W2">
        <v>0</v>
      </c>
      <c r="X2">
        <v>9</v>
      </c>
      <c r="Y2">
        <v>3</v>
      </c>
    </row>
    <row r="3" spans="1:25" x14ac:dyDescent="0.3">
      <c r="A3">
        <v>17</v>
      </c>
      <c r="B3" t="s">
        <v>1354</v>
      </c>
      <c r="C3" t="s">
        <v>1201</v>
      </c>
      <c r="D3">
        <v>1</v>
      </c>
      <c r="E3">
        <v>2023</v>
      </c>
      <c r="F3">
        <v>7</v>
      </c>
      <c r="G3">
        <v>13</v>
      </c>
      <c r="H3">
        <v>873</v>
      </c>
      <c r="I3">
        <v>104</v>
      </c>
      <c r="J3">
        <v>30546883</v>
      </c>
      <c r="K3">
        <v>80</v>
      </c>
      <c r="L3">
        <v>227</v>
      </c>
      <c r="M3">
        <v>95</v>
      </c>
      <c r="N3">
        <v>24</v>
      </c>
      <c r="P3">
        <v>78</v>
      </c>
      <c r="Q3" t="s">
        <v>50</v>
      </c>
      <c r="R3" t="s">
        <v>27</v>
      </c>
      <c r="S3">
        <v>44</v>
      </c>
      <c r="T3">
        <v>14</v>
      </c>
      <c r="U3">
        <v>9</v>
      </c>
      <c r="V3">
        <v>96</v>
      </c>
      <c r="W3">
        <v>0</v>
      </c>
      <c r="X3">
        <v>10</v>
      </c>
      <c r="Y3">
        <v>3</v>
      </c>
    </row>
    <row r="4" spans="1:25" x14ac:dyDescent="0.3">
      <c r="A4">
        <v>34</v>
      </c>
      <c r="B4" t="s">
        <v>1355</v>
      </c>
      <c r="C4" t="s">
        <v>1356</v>
      </c>
      <c r="D4">
        <v>2</v>
      </c>
      <c r="E4">
        <v>2023</v>
      </c>
      <c r="F4">
        <v>2</v>
      </c>
      <c r="G4">
        <v>23</v>
      </c>
      <c r="H4">
        <v>4284</v>
      </c>
      <c r="I4">
        <v>49</v>
      </c>
      <c r="J4">
        <v>618990393</v>
      </c>
      <c r="K4">
        <v>115</v>
      </c>
      <c r="L4">
        <v>123</v>
      </c>
      <c r="M4">
        <v>184</v>
      </c>
      <c r="N4">
        <v>18</v>
      </c>
      <c r="O4">
        <v>354</v>
      </c>
      <c r="P4">
        <v>180</v>
      </c>
      <c r="Q4" t="s">
        <v>76</v>
      </c>
      <c r="R4" t="s">
        <v>39</v>
      </c>
      <c r="S4">
        <v>72</v>
      </c>
      <c r="T4">
        <v>61</v>
      </c>
      <c r="U4">
        <v>63</v>
      </c>
      <c r="V4">
        <v>67</v>
      </c>
      <c r="W4">
        <v>0</v>
      </c>
      <c r="X4">
        <v>9</v>
      </c>
      <c r="Y4">
        <v>28</v>
      </c>
    </row>
    <row r="5" spans="1:25" x14ac:dyDescent="0.3">
      <c r="A5">
        <v>54</v>
      </c>
      <c r="B5" t="s">
        <v>1357</v>
      </c>
      <c r="C5" t="s">
        <v>1358</v>
      </c>
      <c r="D5">
        <v>1</v>
      </c>
      <c r="E5">
        <v>2012</v>
      </c>
      <c r="F5">
        <v>10</v>
      </c>
      <c r="G5">
        <v>15</v>
      </c>
      <c r="H5">
        <v>18371</v>
      </c>
      <c r="I5">
        <v>83</v>
      </c>
      <c r="J5">
        <v>1813673666</v>
      </c>
      <c r="K5">
        <v>250</v>
      </c>
      <c r="L5">
        <v>122</v>
      </c>
      <c r="M5">
        <v>0</v>
      </c>
      <c r="N5">
        <v>19</v>
      </c>
      <c r="P5">
        <v>123</v>
      </c>
      <c r="Q5" t="s">
        <v>76</v>
      </c>
      <c r="R5" t="s">
        <v>39</v>
      </c>
      <c r="S5">
        <v>45</v>
      </c>
      <c r="T5">
        <v>13</v>
      </c>
      <c r="U5">
        <v>54</v>
      </c>
      <c r="V5">
        <v>70</v>
      </c>
      <c r="W5">
        <v>0</v>
      </c>
      <c r="X5">
        <v>9</v>
      </c>
      <c r="Y5">
        <v>4</v>
      </c>
    </row>
    <row r="6" spans="1:25" x14ac:dyDescent="0.3">
      <c r="A6">
        <v>59</v>
      </c>
      <c r="B6" t="s">
        <v>1359</v>
      </c>
      <c r="C6" t="s">
        <v>32</v>
      </c>
      <c r="D6">
        <v>1</v>
      </c>
      <c r="E6">
        <v>2020</v>
      </c>
      <c r="F6">
        <v>7</v>
      </c>
      <c r="G6">
        <v>24</v>
      </c>
      <c r="H6">
        <v>7923</v>
      </c>
      <c r="I6">
        <v>29</v>
      </c>
      <c r="J6">
        <v>812019557</v>
      </c>
      <c r="K6">
        <v>106</v>
      </c>
      <c r="L6">
        <v>112</v>
      </c>
      <c r="M6">
        <v>142</v>
      </c>
      <c r="N6">
        <v>4</v>
      </c>
      <c r="O6">
        <v>215</v>
      </c>
      <c r="P6">
        <v>130</v>
      </c>
      <c r="Q6" t="s">
        <v>50</v>
      </c>
      <c r="R6" t="s">
        <v>39</v>
      </c>
      <c r="S6">
        <v>61</v>
      </c>
      <c r="T6">
        <v>53</v>
      </c>
      <c r="U6">
        <v>58</v>
      </c>
      <c r="V6">
        <v>55</v>
      </c>
      <c r="W6">
        <v>0</v>
      </c>
      <c r="X6">
        <v>27</v>
      </c>
      <c r="Y6">
        <v>4</v>
      </c>
    </row>
    <row r="7" spans="1:25" x14ac:dyDescent="0.3">
      <c r="A7">
        <v>63</v>
      </c>
      <c r="B7" t="s">
        <v>1360</v>
      </c>
      <c r="C7" t="s">
        <v>1361</v>
      </c>
      <c r="D7">
        <v>2</v>
      </c>
      <c r="E7">
        <v>2023</v>
      </c>
      <c r="F7">
        <v>3</v>
      </c>
      <c r="G7">
        <v>24</v>
      </c>
      <c r="H7">
        <v>4053</v>
      </c>
      <c r="I7">
        <v>50</v>
      </c>
      <c r="J7">
        <v>357925728</v>
      </c>
      <c r="K7">
        <v>82</v>
      </c>
      <c r="L7">
        <v>121</v>
      </c>
      <c r="M7">
        <v>182</v>
      </c>
      <c r="N7">
        <v>12</v>
      </c>
      <c r="O7">
        <v>171</v>
      </c>
      <c r="P7">
        <v>95</v>
      </c>
      <c r="Q7" t="s">
        <v>38</v>
      </c>
      <c r="R7" t="s">
        <v>39</v>
      </c>
      <c r="S7">
        <v>77</v>
      </c>
      <c r="T7">
        <v>53</v>
      </c>
      <c r="U7">
        <v>64</v>
      </c>
      <c r="V7">
        <v>74</v>
      </c>
      <c r="W7">
        <v>0</v>
      </c>
      <c r="X7">
        <v>17</v>
      </c>
      <c r="Y7">
        <v>14</v>
      </c>
    </row>
    <row r="8" spans="1:25" x14ac:dyDescent="0.3">
      <c r="A8">
        <v>67</v>
      </c>
      <c r="B8" t="s">
        <v>1362</v>
      </c>
      <c r="C8" t="s">
        <v>1363</v>
      </c>
      <c r="D8">
        <v>1</v>
      </c>
      <c r="E8">
        <v>2022</v>
      </c>
      <c r="F8">
        <v>12</v>
      </c>
      <c r="G8">
        <v>2</v>
      </c>
      <c r="H8">
        <v>3506</v>
      </c>
      <c r="I8">
        <v>56</v>
      </c>
      <c r="J8">
        <v>373199958</v>
      </c>
      <c r="K8">
        <v>105</v>
      </c>
      <c r="L8">
        <v>64</v>
      </c>
      <c r="M8">
        <v>169</v>
      </c>
      <c r="N8">
        <v>8</v>
      </c>
      <c r="O8">
        <v>529</v>
      </c>
      <c r="P8">
        <v>198</v>
      </c>
      <c r="Q8" t="s">
        <v>149</v>
      </c>
      <c r="R8" t="s">
        <v>39</v>
      </c>
      <c r="S8">
        <v>59</v>
      </c>
      <c r="T8">
        <v>71</v>
      </c>
      <c r="U8">
        <v>42</v>
      </c>
      <c r="V8">
        <v>55</v>
      </c>
      <c r="W8">
        <v>0</v>
      </c>
      <c r="X8">
        <v>10</v>
      </c>
      <c r="Y8">
        <v>7</v>
      </c>
    </row>
    <row r="9" spans="1:25" x14ac:dyDescent="0.3">
      <c r="A9">
        <v>72</v>
      </c>
      <c r="B9" t="s">
        <v>1364</v>
      </c>
      <c r="C9" t="s">
        <v>1365</v>
      </c>
      <c r="D9">
        <v>1</v>
      </c>
      <c r="E9">
        <v>2022</v>
      </c>
      <c r="F9">
        <v>7</v>
      </c>
      <c r="G9">
        <v>15</v>
      </c>
      <c r="H9">
        <v>4511</v>
      </c>
      <c r="I9">
        <v>36</v>
      </c>
      <c r="J9">
        <v>751134527</v>
      </c>
      <c r="K9">
        <v>70</v>
      </c>
      <c r="L9">
        <v>58</v>
      </c>
      <c r="M9">
        <v>109</v>
      </c>
      <c r="N9">
        <v>18</v>
      </c>
      <c r="O9">
        <v>230</v>
      </c>
      <c r="P9">
        <v>94</v>
      </c>
      <c r="Q9" t="s">
        <v>30</v>
      </c>
      <c r="R9" t="s">
        <v>39</v>
      </c>
      <c r="S9">
        <v>51</v>
      </c>
      <c r="T9">
        <v>14</v>
      </c>
      <c r="U9">
        <v>59</v>
      </c>
      <c r="V9">
        <v>65</v>
      </c>
      <c r="W9">
        <v>18</v>
      </c>
      <c r="X9">
        <v>25</v>
      </c>
      <c r="Y9">
        <v>3</v>
      </c>
    </row>
    <row r="10" spans="1:25" x14ac:dyDescent="0.3">
      <c r="A10">
        <v>76</v>
      </c>
      <c r="B10" t="s">
        <v>1366</v>
      </c>
      <c r="C10" t="s">
        <v>1367</v>
      </c>
      <c r="D10">
        <v>1</v>
      </c>
      <c r="E10">
        <v>2022</v>
      </c>
      <c r="F10">
        <v>7</v>
      </c>
      <c r="G10">
        <v>17</v>
      </c>
      <c r="H10">
        <v>3246</v>
      </c>
      <c r="I10">
        <v>23</v>
      </c>
      <c r="J10">
        <v>635412045</v>
      </c>
      <c r="K10">
        <v>94</v>
      </c>
      <c r="L10">
        <v>85</v>
      </c>
      <c r="M10">
        <v>68</v>
      </c>
      <c r="N10">
        <v>1</v>
      </c>
      <c r="O10">
        <v>84</v>
      </c>
      <c r="P10">
        <v>132</v>
      </c>
      <c r="Q10" t="s">
        <v>76</v>
      </c>
      <c r="R10" t="s">
        <v>27</v>
      </c>
      <c r="S10">
        <v>58</v>
      </c>
      <c r="T10">
        <v>27</v>
      </c>
      <c r="U10">
        <v>48</v>
      </c>
      <c r="V10">
        <v>50</v>
      </c>
      <c r="W10">
        <v>0</v>
      </c>
      <c r="X10">
        <v>12</v>
      </c>
      <c r="Y10">
        <v>3</v>
      </c>
    </row>
    <row r="11" spans="1:25" x14ac:dyDescent="0.3">
      <c r="A11">
        <v>81</v>
      </c>
      <c r="B11" t="s">
        <v>1368</v>
      </c>
      <c r="C11" t="s">
        <v>1369</v>
      </c>
      <c r="D11">
        <v>2</v>
      </c>
      <c r="E11">
        <v>2022</v>
      </c>
      <c r="F11">
        <v>4</v>
      </c>
      <c r="G11">
        <v>22</v>
      </c>
      <c r="H11">
        <v>2790</v>
      </c>
      <c r="I11">
        <v>30</v>
      </c>
      <c r="J11">
        <v>600976848</v>
      </c>
      <c r="K11">
        <v>60</v>
      </c>
      <c r="L11">
        <v>96</v>
      </c>
      <c r="M11">
        <v>71</v>
      </c>
      <c r="N11">
        <v>0</v>
      </c>
      <c r="O11">
        <v>115</v>
      </c>
      <c r="P11">
        <v>101</v>
      </c>
      <c r="Q11" t="s">
        <v>149</v>
      </c>
      <c r="R11" t="s">
        <v>27</v>
      </c>
      <c r="S11">
        <v>34</v>
      </c>
      <c r="T11">
        <v>32</v>
      </c>
      <c r="U11">
        <v>57</v>
      </c>
      <c r="V11">
        <v>78</v>
      </c>
      <c r="W11">
        <v>0</v>
      </c>
      <c r="X11">
        <v>20</v>
      </c>
      <c r="Y11">
        <v>3</v>
      </c>
    </row>
    <row r="12" spans="1:25" x14ac:dyDescent="0.3">
      <c r="A12">
        <v>82</v>
      </c>
      <c r="B12" t="s">
        <v>1370</v>
      </c>
      <c r="C12" t="s">
        <v>1371</v>
      </c>
      <c r="D12">
        <v>2</v>
      </c>
      <c r="E12">
        <v>2023</v>
      </c>
      <c r="F12">
        <v>6</v>
      </c>
      <c r="G12">
        <v>23</v>
      </c>
      <c r="H12">
        <v>267</v>
      </c>
      <c r="I12">
        <v>9</v>
      </c>
      <c r="J12">
        <v>39709092</v>
      </c>
      <c r="K12">
        <v>9</v>
      </c>
      <c r="L12">
        <v>6</v>
      </c>
      <c r="M12">
        <v>25</v>
      </c>
      <c r="N12">
        <v>2</v>
      </c>
      <c r="O12">
        <v>72</v>
      </c>
      <c r="P12">
        <v>130</v>
      </c>
      <c r="Q12" t="s">
        <v>38</v>
      </c>
      <c r="R12" t="s">
        <v>27</v>
      </c>
      <c r="S12">
        <v>63</v>
      </c>
      <c r="T12">
        <v>36</v>
      </c>
      <c r="U12">
        <v>34</v>
      </c>
      <c r="V12">
        <v>76</v>
      </c>
      <c r="W12">
        <v>0</v>
      </c>
      <c r="X12">
        <v>35</v>
      </c>
      <c r="Y12">
        <v>9</v>
      </c>
    </row>
    <row r="13" spans="1:25" x14ac:dyDescent="0.3">
      <c r="A13">
        <v>86</v>
      </c>
      <c r="B13" t="s">
        <v>1372</v>
      </c>
      <c r="C13" t="s">
        <v>886</v>
      </c>
      <c r="D13">
        <v>1</v>
      </c>
      <c r="E13">
        <v>2018</v>
      </c>
      <c r="F13">
        <v>11</v>
      </c>
      <c r="G13">
        <v>8</v>
      </c>
      <c r="H13">
        <v>17836</v>
      </c>
      <c r="I13">
        <v>53</v>
      </c>
      <c r="J13">
        <v>2887241814</v>
      </c>
      <c r="K13">
        <v>440</v>
      </c>
      <c r="L13">
        <v>125</v>
      </c>
      <c r="M13">
        <v>0</v>
      </c>
      <c r="N13">
        <v>0</v>
      </c>
      <c r="P13">
        <v>110</v>
      </c>
      <c r="Q13" t="s">
        <v>30</v>
      </c>
      <c r="R13" t="s">
        <v>27</v>
      </c>
      <c r="S13">
        <v>50</v>
      </c>
      <c r="T13">
        <v>45</v>
      </c>
      <c r="U13">
        <v>41</v>
      </c>
      <c r="V13">
        <v>75</v>
      </c>
      <c r="W13">
        <v>0</v>
      </c>
      <c r="X13">
        <v>11</v>
      </c>
      <c r="Y13">
        <v>3</v>
      </c>
    </row>
    <row r="14" spans="1:25" x14ac:dyDescent="0.3">
      <c r="A14">
        <v>96</v>
      </c>
      <c r="B14" t="s">
        <v>1373</v>
      </c>
      <c r="C14" t="s">
        <v>976</v>
      </c>
      <c r="D14">
        <v>1</v>
      </c>
      <c r="E14">
        <v>2023</v>
      </c>
      <c r="F14">
        <v>3</v>
      </c>
      <c r="G14">
        <v>17</v>
      </c>
      <c r="H14">
        <v>2000</v>
      </c>
      <c r="I14">
        <v>46</v>
      </c>
      <c r="J14">
        <v>127567540</v>
      </c>
      <c r="K14">
        <v>49</v>
      </c>
      <c r="L14">
        <v>105</v>
      </c>
      <c r="M14">
        <v>63</v>
      </c>
      <c r="N14">
        <v>1</v>
      </c>
      <c r="O14">
        <v>0</v>
      </c>
      <c r="P14">
        <v>100</v>
      </c>
      <c r="Q14" t="s">
        <v>45</v>
      </c>
      <c r="R14" t="s">
        <v>39</v>
      </c>
      <c r="S14">
        <v>49</v>
      </c>
      <c r="T14">
        <v>17</v>
      </c>
      <c r="U14">
        <v>35</v>
      </c>
      <c r="V14">
        <v>71</v>
      </c>
      <c r="W14">
        <v>9</v>
      </c>
      <c r="X14">
        <v>11</v>
      </c>
      <c r="Y14">
        <v>3</v>
      </c>
    </row>
    <row r="15" spans="1:25" x14ac:dyDescent="0.3">
      <c r="A15">
        <v>100</v>
      </c>
      <c r="B15" t="s">
        <v>1374</v>
      </c>
      <c r="C15" t="s">
        <v>32</v>
      </c>
      <c r="D15">
        <v>1</v>
      </c>
      <c r="E15">
        <v>2012</v>
      </c>
      <c r="F15">
        <v>1</v>
      </c>
      <c r="G15">
        <v>1</v>
      </c>
      <c r="H15">
        <v>8448</v>
      </c>
      <c r="I15">
        <v>23</v>
      </c>
      <c r="J15">
        <v>882831184</v>
      </c>
      <c r="K15">
        <v>160</v>
      </c>
      <c r="L15">
        <v>110</v>
      </c>
      <c r="M15">
        <v>163</v>
      </c>
      <c r="N15">
        <v>0</v>
      </c>
      <c r="O15">
        <v>5</v>
      </c>
      <c r="P15">
        <v>206</v>
      </c>
      <c r="Q15" t="s">
        <v>66</v>
      </c>
      <c r="R15" t="s">
        <v>27</v>
      </c>
      <c r="S15">
        <v>43</v>
      </c>
      <c r="T15">
        <v>50</v>
      </c>
      <c r="U15">
        <v>55</v>
      </c>
      <c r="V15">
        <v>50</v>
      </c>
      <c r="W15">
        <v>0</v>
      </c>
      <c r="X15">
        <v>15</v>
      </c>
      <c r="Y15">
        <v>10</v>
      </c>
    </row>
    <row r="16" spans="1:25" x14ac:dyDescent="0.3">
      <c r="A16">
        <v>105</v>
      </c>
      <c r="B16" t="s">
        <v>1375</v>
      </c>
      <c r="C16" t="s">
        <v>1376</v>
      </c>
      <c r="D16">
        <v>1</v>
      </c>
      <c r="E16">
        <v>2022</v>
      </c>
      <c r="F16">
        <v>4</v>
      </c>
      <c r="G16">
        <v>20</v>
      </c>
      <c r="H16">
        <v>266</v>
      </c>
      <c r="I16">
        <v>27</v>
      </c>
      <c r="J16">
        <v>77309611</v>
      </c>
      <c r="K16">
        <v>6</v>
      </c>
      <c r="L16">
        <v>40</v>
      </c>
      <c r="M16">
        <v>6</v>
      </c>
      <c r="N16">
        <v>6</v>
      </c>
      <c r="O16">
        <v>202</v>
      </c>
      <c r="P16">
        <v>158</v>
      </c>
      <c r="Q16" t="s">
        <v>149</v>
      </c>
      <c r="R16" t="s">
        <v>27</v>
      </c>
      <c r="S16">
        <v>54</v>
      </c>
      <c r="T16">
        <v>50</v>
      </c>
      <c r="U16">
        <v>40</v>
      </c>
      <c r="V16">
        <v>61</v>
      </c>
      <c r="W16">
        <v>0</v>
      </c>
      <c r="X16">
        <v>10</v>
      </c>
      <c r="Y16">
        <v>6</v>
      </c>
    </row>
    <row r="17" spans="1:25" x14ac:dyDescent="0.3">
      <c r="A17">
        <v>111</v>
      </c>
      <c r="B17" t="s">
        <v>1377</v>
      </c>
      <c r="C17" t="s">
        <v>1378</v>
      </c>
      <c r="D17">
        <v>1</v>
      </c>
      <c r="E17">
        <v>2022</v>
      </c>
      <c r="F17">
        <v>12</v>
      </c>
      <c r="G17">
        <v>2</v>
      </c>
      <c r="H17">
        <v>213</v>
      </c>
      <c r="I17">
        <v>6</v>
      </c>
      <c r="J17">
        <v>179659294</v>
      </c>
      <c r="K17">
        <v>7</v>
      </c>
      <c r="L17">
        <v>6</v>
      </c>
      <c r="M17">
        <v>0</v>
      </c>
      <c r="N17">
        <v>0</v>
      </c>
      <c r="O17">
        <v>48</v>
      </c>
      <c r="P17">
        <v>130</v>
      </c>
      <c r="Q17" t="s">
        <v>38</v>
      </c>
      <c r="R17" t="s">
        <v>27</v>
      </c>
      <c r="S17">
        <v>51</v>
      </c>
      <c r="T17">
        <v>18</v>
      </c>
      <c r="U17">
        <v>44</v>
      </c>
      <c r="V17">
        <v>76</v>
      </c>
      <c r="W17">
        <v>0</v>
      </c>
      <c r="X17">
        <v>11</v>
      </c>
      <c r="Y17">
        <v>3</v>
      </c>
    </row>
    <row r="18" spans="1:25" x14ac:dyDescent="0.3">
      <c r="A18">
        <v>119</v>
      </c>
      <c r="B18" t="s">
        <v>1379</v>
      </c>
      <c r="C18" t="s">
        <v>32</v>
      </c>
      <c r="D18">
        <v>1</v>
      </c>
      <c r="E18">
        <v>2020</v>
      </c>
      <c r="F18">
        <v>7</v>
      </c>
      <c r="G18">
        <v>24</v>
      </c>
      <c r="H18">
        <v>7324</v>
      </c>
      <c r="I18">
        <v>22</v>
      </c>
      <c r="J18">
        <v>607123776</v>
      </c>
      <c r="K18">
        <v>25</v>
      </c>
      <c r="L18">
        <v>81</v>
      </c>
      <c r="M18">
        <v>61</v>
      </c>
      <c r="N18">
        <v>1</v>
      </c>
      <c r="O18">
        <v>44</v>
      </c>
      <c r="P18">
        <v>90</v>
      </c>
      <c r="Q18" t="s">
        <v>38</v>
      </c>
      <c r="R18" t="s">
        <v>27</v>
      </c>
      <c r="S18">
        <v>51</v>
      </c>
      <c r="T18">
        <v>42</v>
      </c>
      <c r="U18">
        <v>61</v>
      </c>
      <c r="V18">
        <v>53</v>
      </c>
      <c r="W18">
        <v>0</v>
      </c>
      <c r="X18">
        <v>9</v>
      </c>
      <c r="Y18">
        <v>3</v>
      </c>
    </row>
    <row r="19" spans="1:25" x14ac:dyDescent="0.3">
      <c r="A19">
        <v>128</v>
      </c>
      <c r="B19" t="s">
        <v>1380</v>
      </c>
      <c r="C19" t="s">
        <v>1381</v>
      </c>
      <c r="D19">
        <v>2</v>
      </c>
      <c r="E19">
        <v>2017</v>
      </c>
      <c r="F19">
        <v>8</v>
      </c>
      <c r="G19">
        <v>11</v>
      </c>
      <c r="H19">
        <v>15032</v>
      </c>
      <c r="I19">
        <v>30</v>
      </c>
      <c r="J19">
        <v>2355719893</v>
      </c>
      <c r="K19">
        <v>221</v>
      </c>
      <c r="L19">
        <v>96</v>
      </c>
      <c r="M19">
        <v>0</v>
      </c>
      <c r="N19">
        <v>2</v>
      </c>
      <c r="O19">
        <v>136</v>
      </c>
      <c r="P19">
        <v>115</v>
      </c>
      <c r="Q19" t="s">
        <v>76</v>
      </c>
      <c r="R19" t="s">
        <v>39</v>
      </c>
      <c r="S19">
        <v>35</v>
      </c>
      <c r="T19">
        <v>12</v>
      </c>
      <c r="U19">
        <v>30</v>
      </c>
      <c r="V19">
        <v>93</v>
      </c>
      <c r="W19">
        <v>0</v>
      </c>
      <c r="X19">
        <v>10</v>
      </c>
      <c r="Y19">
        <v>3</v>
      </c>
    </row>
    <row r="20" spans="1:25" x14ac:dyDescent="0.3">
      <c r="A20">
        <v>135</v>
      </c>
      <c r="B20" t="s">
        <v>1382</v>
      </c>
      <c r="C20" t="s">
        <v>1383</v>
      </c>
      <c r="D20">
        <v>4</v>
      </c>
      <c r="E20">
        <v>2023</v>
      </c>
      <c r="F20">
        <v>6</v>
      </c>
      <c r="G20">
        <v>2</v>
      </c>
      <c r="H20">
        <v>1051</v>
      </c>
      <c r="I20">
        <v>16</v>
      </c>
      <c r="J20">
        <v>109276132</v>
      </c>
      <c r="K20">
        <v>31</v>
      </c>
      <c r="L20">
        <v>37</v>
      </c>
      <c r="M20">
        <v>31</v>
      </c>
      <c r="N20">
        <v>0</v>
      </c>
      <c r="O20">
        <v>189</v>
      </c>
      <c r="P20">
        <v>140</v>
      </c>
      <c r="Q20" t="s">
        <v>50</v>
      </c>
      <c r="R20" t="s">
        <v>27</v>
      </c>
      <c r="S20">
        <v>63</v>
      </c>
      <c r="T20">
        <v>22</v>
      </c>
      <c r="U20">
        <v>54</v>
      </c>
      <c r="V20">
        <v>46</v>
      </c>
      <c r="W20">
        <v>0</v>
      </c>
      <c r="X20">
        <v>12</v>
      </c>
      <c r="Y20">
        <v>8</v>
      </c>
    </row>
    <row r="21" spans="1:25" x14ac:dyDescent="0.3">
      <c r="A21">
        <v>139</v>
      </c>
      <c r="B21" t="s">
        <v>1384</v>
      </c>
      <c r="C21" t="s">
        <v>1367</v>
      </c>
      <c r="D21">
        <v>1</v>
      </c>
      <c r="E21">
        <v>2022</v>
      </c>
      <c r="F21">
        <v>7</v>
      </c>
      <c r="G21">
        <v>20</v>
      </c>
      <c r="H21">
        <v>2335</v>
      </c>
      <c r="I21">
        <v>23</v>
      </c>
      <c r="J21">
        <v>681583126</v>
      </c>
      <c r="K21">
        <v>82</v>
      </c>
      <c r="L21">
        <v>55</v>
      </c>
      <c r="M21">
        <v>50</v>
      </c>
      <c r="N21">
        <v>0</v>
      </c>
      <c r="O21">
        <v>9</v>
      </c>
      <c r="P21">
        <v>132</v>
      </c>
      <c r="Q21" t="s">
        <v>45</v>
      </c>
      <c r="R21" t="s">
        <v>27</v>
      </c>
      <c r="S21">
        <v>56</v>
      </c>
      <c r="T21">
        <v>20</v>
      </c>
      <c r="U21">
        <v>55</v>
      </c>
      <c r="V21">
        <v>45</v>
      </c>
      <c r="W21">
        <v>1</v>
      </c>
      <c r="X21">
        <v>32</v>
      </c>
      <c r="Y21">
        <v>3</v>
      </c>
    </row>
    <row r="22" spans="1:25" x14ac:dyDescent="0.3">
      <c r="A22">
        <v>141</v>
      </c>
      <c r="B22" t="s">
        <v>1385</v>
      </c>
      <c r="C22" t="s">
        <v>1386</v>
      </c>
      <c r="D22">
        <v>4</v>
      </c>
      <c r="E22">
        <v>2023</v>
      </c>
      <c r="F22">
        <v>5</v>
      </c>
      <c r="G22">
        <v>19</v>
      </c>
      <c r="H22">
        <v>283</v>
      </c>
      <c r="I22">
        <v>7</v>
      </c>
      <c r="J22">
        <v>81102253</v>
      </c>
      <c r="K22">
        <v>6</v>
      </c>
      <c r="L22">
        <v>9</v>
      </c>
      <c r="M22">
        <v>26</v>
      </c>
      <c r="N22">
        <v>1</v>
      </c>
      <c r="O22">
        <v>66</v>
      </c>
      <c r="P22">
        <v>124</v>
      </c>
      <c r="Q22" t="s">
        <v>134</v>
      </c>
      <c r="R22" t="s">
        <v>39</v>
      </c>
      <c r="S22">
        <v>84</v>
      </c>
      <c r="T22">
        <v>65</v>
      </c>
      <c r="U22">
        <v>50</v>
      </c>
      <c r="V22">
        <v>67</v>
      </c>
      <c r="W22">
        <v>0</v>
      </c>
      <c r="X22">
        <v>13</v>
      </c>
      <c r="Y22">
        <v>6</v>
      </c>
    </row>
    <row r="23" spans="1:25" x14ac:dyDescent="0.3">
      <c r="A23">
        <v>145</v>
      </c>
      <c r="B23" t="s">
        <v>1387</v>
      </c>
      <c r="C23" t="s">
        <v>1388</v>
      </c>
      <c r="D23">
        <v>2</v>
      </c>
      <c r="E23">
        <v>2016</v>
      </c>
      <c r="F23">
        <v>11</v>
      </c>
      <c r="G23">
        <v>24</v>
      </c>
      <c r="H23">
        <v>1275</v>
      </c>
      <c r="I23">
        <v>32</v>
      </c>
      <c r="J23">
        <v>611700552</v>
      </c>
      <c r="K23">
        <v>13</v>
      </c>
      <c r="L23">
        <v>8</v>
      </c>
      <c r="M23">
        <v>5</v>
      </c>
      <c r="N23">
        <v>0</v>
      </c>
      <c r="O23">
        <v>1</v>
      </c>
      <c r="P23">
        <v>90</v>
      </c>
      <c r="Q23" t="s">
        <v>38</v>
      </c>
      <c r="R23" t="s">
        <v>39</v>
      </c>
      <c r="S23">
        <v>59</v>
      </c>
      <c r="T23">
        <v>52</v>
      </c>
      <c r="U23">
        <v>48</v>
      </c>
      <c r="V23">
        <v>38</v>
      </c>
      <c r="W23">
        <v>5</v>
      </c>
      <c r="X23">
        <v>10</v>
      </c>
      <c r="Y23">
        <v>11</v>
      </c>
    </row>
    <row r="24" spans="1:25" x14ac:dyDescent="0.3">
      <c r="A24">
        <v>148</v>
      </c>
      <c r="B24" t="s">
        <v>1389</v>
      </c>
      <c r="C24" t="s">
        <v>1390</v>
      </c>
      <c r="D24">
        <v>1</v>
      </c>
      <c r="E24">
        <v>2019</v>
      </c>
      <c r="F24">
        <v>5</v>
      </c>
      <c r="G24">
        <v>10</v>
      </c>
      <c r="H24">
        <v>1507</v>
      </c>
      <c r="I24">
        <v>14</v>
      </c>
      <c r="J24">
        <v>411747614</v>
      </c>
      <c r="K24">
        <v>24</v>
      </c>
      <c r="L24">
        <v>71</v>
      </c>
      <c r="M24">
        <v>44</v>
      </c>
      <c r="N24">
        <v>1</v>
      </c>
      <c r="O24">
        <v>195</v>
      </c>
      <c r="P24">
        <v>120</v>
      </c>
      <c r="Q24" t="s">
        <v>76</v>
      </c>
      <c r="R24" t="s">
        <v>27</v>
      </c>
      <c r="S24">
        <v>60</v>
      </c>
      <c r="T24">
        <v>24</v>
      </c>
      <c r="U24">
        <v>35</v>
      </c>
      <c r="V24">
        <v>73</v>
      </c>
      <c r="W24">
        <v>0</v>
      </c>
      <c r="X24">
        <v>31</v>
      </c>
      <c r="Y24">
        <v>3</v>
      </c>
    </row>
    <row r="25" spans="1:25" x14ac:dyDescent="0.3">
      <c r="A25">
        <v>167</v>
      </c>
      <c r="B25" t="s">
        <v>1391</v>
      </c>
      <c r="C25" t="s">
        <v>1392</v>
      </c>
      <c r="D25">
        <v>1</v>
      </c>
      <c r="E25">
        <v>2015</v>
      </c>
      <c r="F25">
        <v>2</v>
      </c>
      <c r="G25">
        <v>2</v>
      </c>
      <c r="H25">
        <v>18515</v>
      </c>
      <c r="I25">
        <v>35</v>
      </c>
      <c r="J25">
        <v>1410088830</v>
      </c>
      <c r="K25">
        <v>70</v>
      </c>
      <c r="L25">
        <v>82</v>
      </c>
      <c r="M25">
        <v>939</v>
      </c>
      <c r="N25">
        <v>1</v>
      </c>
      <c r="O25">
        <v>162</v>
      </c>
      <c r="P25">
        <v>174</v>
      </c>
      <c r="Q25" t="s">
        <v>42</v>
      </c>
      <c r="R25" t="s">
        <v>27</v>
      </c>
      <c r="S25">
        <v>45</v>
      </c>
      <c r="T25">
        <v>10</v>
      </c>
      <c r="U25">
        <v>37</v>
      </c>
      <c r="V25">
        <v>97</v>
      </c>
      <c r="W25">
        <v>25</v>
      </c>
      <c r="X25">
        <v>64</v>
      </c>
      <c r="Y25">
        <v>4</v>
      </c>
    </row>
    <row r="26" spans="1:25" x14ac:dyDescent="0.3">
      <c r="A26">
        <v>169</v>
      </c>
      <c r="B26" t="s">
        <v>1393</v>
      </c>
      <c r="C26" t="s">
        <v>193</v>
      </c>
      <c r="D26">
        <v>1</v>
      </c>
      <c r="E26">
        <v>2012</v>
      </c>
      <c r="F26">
        <v>12</v>
      </c>
      <c r="G26">
        <v>5</v>
      </c>
      <c r="H26">
        <v>2420</v>
      </c>
      <c r="I26">
        <v>11</v>
      </c>
      <c r="J26">
        <v>1661187319</v>
      </c>
      <c r="K26">
        <v>0</v>
      </c>
      <c r="L26">
        <v>0</v>
      </c>
      <c r="M26">
        <v>806</v>
      </c>
      <c r="N26">
        <v>0</v>
      </c>
      <c r="O26">
        <v>0</v>
      </c>
      <c r="P26">
        <v>145</v>
      </c>
      <c r="Q26" t="s">
        <v>50</v>
      </c>
      <c r="R26" t="s">
        <v>27</v>
      </c>
      <c r="S26">
        <v>60</v>
      </c>
      <c r="T26">
        <v>43</v>
      </c>
      <c r="U26">
        <v>27</v>
      </c>
      <c r="V26">
        <v>94</v>
      </c>
      <c r="W26">
        <v>0</v>
      </c>
      <c r="X26">
        <v>14</v>
      </c>
      <c r="Y26">
        <v>4</v>
      </c>
    </row>
    <row r="27" spans="1:25" x14ac:dyDescent="0.3">
      <c r="A27">
        <v>170</v>
      </c>
      <c r="B27" t="s">
        <v>1394</v>
      </c>
      <c r="C27" t="s">
        <v>1395</v>
      </c>
      <c r="D27">
        <v>1</v>
      </c>
      <c r="E27">
        <v>2018</v>
      </c>
      <c r="F27">
        <v>5</v>
      </c>
      <c r="G27">
        <v>25</v>
      </c>
      <c r="H27">
        <v>5897</v>
      </c>
      <c r="I27">
        <v>19</v>
      </c>
      <c r="J27">
        <v>1374581173</v>
      </c>
      <c r="K27">
        <v>0</v>
      </c>
      <c r="L27">
        <v>0</v>
      </c>
      <c r="M27">
        <v>885</v>
      </c>
      <c r="N27">
        <v>0</v>
      </c>
      <c r="O27">
        <v>0</v>
      </c>
      <c r="P27">
        <v>150</v>
      </c>
      <c r="Q27" t="s">
        <v>30</v>
      </c>
      <c r="R27" t="s">
        <v>39</v>
      </c>
      <c r="S27">
        <v>65</v>
      </c>
      <c r="T27">
        <v>51</v>
      </c>
      <c r="U27">
        <v>55</v>
      </c>
      <c r="V27">
        <v>73</v>
      </c>
      <c r="W27">
        <v>0</v>
      </c>
      <c r="X27">
        <v>14</v>
      </c>
      <c r="Y27">
        <v>3</v>
      </c>
    </row>
    <row r="28" spans="1:25" x14ac:dyDescent="0.3">
      <c r="A28">
        <v>180</v>
      </c>
      <c r="B28" t="s">
        <v>1396</v>
      </c>
      <c r="C28" t="s">
        <v>1397</v>
      </c>
      <c r="D28">
        <v>1</v>
      </c>
      <c r="E28">
        <v>2014</v>
      </c>
      <c r="F28">
        <v>11</v>
      </c>
      <c r="G28">
        <v>17</v>
      </c>
      <c r="H28">
        <v>7124</v>
      </c>
      <c r="I28">
        <v>18</v>
      </c>
      <c r="J28">
        <v>1131090940</v>
      </c>
      <c r="K28">
        <v>60</v>
      </c>
      <c r="L28">
        <v>20</v>
      </c>
      <c r="M28">
        <v>2</v>
      </c>
      <c r="N28">
        <v>0</v>
      </c>
      <c r="P28">
        <v>120</v>
      </c>
      <c r="Q28" t="s">
        <v>121</v>
      </c>
      <c r="R28" t="s">
        <v>27</v>
      </c>
      <c r="S28">
        <v>67</v>
      </c>
      <c r="T28">
        <v>40</v>
      </c>
      <c r="U28">
        <v>52</v>
      </c>
      <c r="V28">
        <v>86</v>
      </c>
      <c r="W28">
        <v>0</v>
      </c>
      <c r="X28">
        <v>12</v>
      </c>
      <c r="Y28">
        <v>4</v>
      </c>
    </row>
    <row r="29" spans="1:25" x14ac:dyDescent="0.3">
      <c r="A29">
        <v>186</v>
      </c>
      <c r="B29" t="s">
        <v>1398</v>
      </c>
      <c r="C29" t="s">
        <v>656</v>
      </c>
      <c r="D29">
        <v>1</v>
      </c>
      <c r="E29">
        <v>2016</v>
      </c>
      <c r="F29">
        <v>8</v>
      </c>
      <c r="G29">
        <v>20</v>
      </c>
      <c r="H29">
        <v>21574</v>
      </c>
      <c r="I29">
        <v>30</v>
      </c>
      <c r="J29">
        <v>806397070</v>
      </c>
      <c r="K29">
        <v>112</v>
      </c>
      <c r="L29">
        <v>68</v>
      </c>
      <c r="M29">
        <v>266</v>
      </c>
      <c r="N29">
        <v>1</v>
      </c>
      <c r="O29">
        <v>39</v>
      </c>
      <c r="P29">
        <v>160</v>
      </c>
      <c r="Q29" t="s">
        <v>33</v>
      </c>
      <c r="R29" t="s">
        <v>27</v>
      </c>
      <c r="S29">
        <v>54</v>
      </c>
      <c r="T29">
        <v>54</v>
      </c>
      <c r="U29">
        <v>55</v>
      </c>
      <c r="V29">
        <v>67</v>
      </c>
      <c r="W29">
        <v>0</v>
      </c>
      <c r="X29">
        <v>42</v>
      </c>
      <c r="Y29">
        <v>11</v>
      </c>
    </row>
    <row r="30" spans="1:25" x14ac:dyDescent="0.3">
      <c r="A30">
        <v>189</v>
      </c>
      <c r="B30" t="s">
        <v>1399</v>
      </c>
      <c r="C30" t="s">
        <v>1400</v>
      </c>
      <c r="D30">
        <v>1</v>
      </c>
      <c r="E30">
        <v>2013</v>
      </c>
      <c r="F30">
        <v>9</v>
      </c>
      <c r="G30">
        <v>13</v>
      </c>
      <c r="H30">
        <v>23804</v>
      </c>
      <c r="I30">
        <v>31</v>
      </c>
      <c r="J30">
        <v>2135158446</v>
      </c>
      <c r="K30">
        <v>187</v>
      </c>
      <c r="L30">
        <v>99</v>
      </c>
      <c r="M30">
        <v>0</v>
      </c>
      <c r="N30">
        <v>1</v>
      </c>
      <c r="O30">
        <v>0</v>
      </c>
      <c r="P30">
        <v>129</v>
      </c>
      <c r="Q30" t="s">
        <v>76</v>
      </c>
      <c r="R30" t="s">
        <v>39</v>
      </c>
      <c r="S30">
        <v>57</v>
      </c>
      <c r="T30">
        <v>41</v>
      </c>
      <c r="U30">
        <v>66</v>
      </c>
      <c r="V30">
        <v>63</v>
      </c>
      <c r="W30">
        <v>0</v>
      </c>
      <c r="X30">
        <v>12</v>
      </c>
      <c r="Y30">
        <v>5</v>
      </c>
    </row>
    <row r="31" spans="1:25" x14ac:dyDescent="0.3">
      <c r="A31">
        <v>202</v>
      </c>
      <c r="B31" t="s">
        <v>1401</v>
      </c>
      <c r="C31" t="s">
        <v>1402</v>
      </c>
      <c r="D31">
        <v>1</v>
      </c>
      <c r="E31">
        <v>2023</v>
      </c>
      <c r="F31">
        <v>5</v>
      </c>
      <c r="G31">
        <v>11</v>
      </c>
      <c r="H31">
        <v>955</v>
      </c>
      <c r="I31">
        <v>29</v>
      </c>
      <c r="J31">
        <v>123124076</v>
      </c>
      <c r="K31">
        <v>37</v>
      </c>
      <c r="L31">
        <v>50</v>
      </c>
      <c r="M31">
        <v>79</v>
      </c>
      <c r="N31">
        <v>11</v>
      </c>
      <c r="O31">
        <v>31</v>
      </c>
      <c r="P31">
        <v>144</v>
      </c>
      <c r="Q31" t="s">
        <v>26</v>
      </c>
      <c r="R31" t="s">
        <v>27</v>
      </c>
      <c r="S31">
        <v>75</v>
      </c>
      <c r="T31">
        <v>35</v>
      </c>
      <c r="U31">
        <v>48</v>
      </c>
      <c r="V31">
        <v>84</v>
      </c>
      <c r="W31">
        <v>0</v>
      </c>
      <c r="X31">
        <v>10</v>
      </c>
      <c r="Y31">
        <v>12</v>
      </c>
    </row>
    <row r="32" spans="1:25" x14ac:dyDescent="0.3">
      <c r="A32">
        <v>204</v>
      </c>
      <c r="B32" t="s">
        <v>1403</v>
      </c>
      <c r="C32" t="s">
        <v>1404</v>
      </c>
      <c r="D32">
        <v>3</v>
      </c>
      <c r="E32">
        <v>2023</v>
      </c>
      <c r="F32">
        <v>5</v>
      </c>
      <c r="G32">
        <v>15</v>
      </c>
      <c r="H32">
        <v>178</v>
      </c>
      <c r="I32">
        <v>6</v>
      </c>
      <c r="J32">
        <v>64533040</v>
      </c>
      <c r="K32">
        <v>6</v>
      </c>
      <c r="L32">
        <v>71</v>
      </c>
      <c r="M32">
        <v>1</v>
      </c>
      <c r="N32">
        <v>0</v>
      </c>
      <c r="O32">
        <v>31</v>
      </c>
      <c r="P32">
        <v>100</v>
      </c>
      <c r="Q32" t="s">
        <v>76</v>
      </c>
      <c r="R32" t="s">
        <v>27</v>
      </c>
      <c r="S32">
        <v>56</v>
      </c>
      <c r="T32">
        <v>53</v>
      </c>
      <c r="U32">
        <v>55</v>
      </c>
      <c r="V32">
        <v>53</v>
      </c>
      <c r="W32">
        <v>0</v>
      </c>
      <c r="X32">
        <v>12</v>
      </c>
      <c r="Y32">
        <v>4</v>
      </c>
    </row>
    <row r="33" spans="1:25" x14ac:dyDescent="0.3">
      <c r="A33">
        <v>210</v>
      </c>
      <c r="B33" t="s">
        <v>1405</v>
      </c>
      <c r="C33" t="s">
        <v>1406</v>
      </c>
      <c r="D33">
        <v>2</v>
      </c>
      <c r="E33">
        <v>2023</v>
      </c>
      <c r="F33">
        <v>5</v>
      </c>
      <c r="G33">
        <v>13</v>
      </c>
      <c r="H33">
        <v>262</v>
      </c>
      <c r="I33">
        <v>5</v>
      </c>
      <c r="J33">
        <v>89933133</v>
      </c>
      <c r="K33">
        <v>8</v>
      </c>
      <c r="L33">
        <v>60</v>
      </c>
      <c r="M33">
        <v>4</v>
      </c>
      <c r="N33">
        <v>1</v>
      </c>
      <c r="O33">
        <v>109</v>
      </c>
      <c r="P33">
        <v>129</v>
      </c>
      <c r="Q33" t="s">
        <v>121</v>
      </c>
      <c r="R33" t="s">
        <v>27</v>
      </c>
      <c r="S33">
        <v>70</v>
      </c>
      <c r="T33">
        <v>42</v>
      </c>
      <c r="U33">
        <v>43</v>
      </c>
      <c r="V33">
        <v>78</v>
      </c>
      <c r="W33">
        <v>0</v>
      </c>
      <c r="X33">
        <v>11</v>
      </c>
      <c r="Y33">
        <v>3</v>
      </c>
    </row>
    <row r="34" spans="1:25" x14ac:dyDescent="0.3">
      <c r="A34">
        <v>223</v>
      </c>
      <c r="B34" t="s">
        <v>1407</v>
      </c>
      <c r="C34" t="s">
        <v>1408</v>
      </c>
      <c r="D34">
        <v>2</v>
      </c>
      <c r="E34">
        <v>2023</v>
      </c>
      <c r="F34">
        <v>5</v>
      </c>
      <c r="G34">
        <v>26</v>
      </c>
      <c r="H34">
        <v>359</v>
      </c>
      <c r="I34">
        <v>2</v>
      </c>
      <c r="J34">
        <v>60350538</v>
      </c>
      <c r="K34">
        <v>1</v>
      </c>
      <c r="L34">
        <v>0</v>
      </c>
      <c r="M34">
        <v>9</v>
      </c>
      <c r="N34">
        <v>0</v>
      </c>
      <c r="O34">
        <v>0</v>
      </c>
      <c r="P34">
        <v>110</v>
      </c>
      <c r="Q34" t="s">
        <v>45</v>
      </c>
      <c r="R34" t="s">
        <v>39</v>
      </c>
      <c r="S34">
        <v>66</v>
      </c>
      <c r="T34">
        <v>32</v>
      </c>
      <c r="U34">
        <v>40</v>
      </c>
      <c r="V34">
        <v>81</v>
      </c>
      <c r="W34">
        <v>0</v>
      </c>
      <c r="X34">
        <v>11</v>
      </c>
      <c r="Y34">
        <v>3</v>
      </c>
    </row>
    <row r="35" spans="1:25" x14ac:dyDescent="0.3">
      <c r="A35">
        <v>228</v>
      </c>
      <c r="B35" t="s">
        <v>1409</v>
      </c>
      <c r="C35" t="s">
        <v>1410</v>
      </c>
      <c r="D35">
        <v>2</v>
      </c>
      <c r="E35">
        <v>2023</v>
      </c>
      <c r="F35">
        <v>6</v>
      </c>
      <c r="G35">
        <v>2</v>
      </c>
      <c r="H35">
        <v>277</v>
      </c>
      <c r="I35">
        <v>1</v>
      </c>
      <c r="J35">
        <v>39666245</v>
      </c>
      <c r="K35">
        <v>1</v>
      </c>
      <c r="L35">
        <v>20</v>
      </c>
      <c r="M35">
        <v>5</v>
      </c>
      <c r="N35">
        <v>0</v>
      </c>
      <c r="O35">
        <v>1</v>
      </c>
      <c r="P35">
        <v>81</v>
      </c>
      <c r="Q35" t="s">
        <v>45</v>
      </c>
      <c r="R35" t="s">
        <v>27</v>
      </c>
      <c r="S35">
        <v>59</v>
      </c>
      <c r="T35">
        <v>26</v>
      </c>
      <c r="U35">
        <v>60</v>
      </c>
      <c r="V35">
        <v>46</v>
      </c>
      <c r="W35">
        <v>1</v>
      </c>
      <c r="X35">
        <v>25</v>
      </c>
      <c r="Y35">
        <v>13</v>
      </c>
    </row>
    <row r="36" spans="1:25" x14ac:dyDescent="0.3">
      <c r="A36">
        <v>230</v>
      </c>
      <c r="B36" t="s">
        <v>1411</v>
      </c>
      <c r="C36" t="s">
        <v>358</v>
      </c>
      <c r="D36">
        <v>1</v>
      </c>
      <c r="E36">
        <v>2022</v>
      </c>
      <c r="F36">
        <v>6</v>
      </c>
      <c r="G36">
        <v>29</v>
      </c>
      <c r="H36">
        <v>8186</v>
      </c>
      <c r="I36">
        <v>12</v>
      </c>
      <c r="J36">
        <v>822633917</v>
      </c>
      <c r="K36">
        <v>155</v>
      </c>
      <c r="L36">
        <v>72</v>
      </c>
      <c r="M36">
        <v>131</v>
      </c>
      <c r="N36">
        <v>16</v>
      </c>
      <c r="O36">
        <v>29</v>
      </c>
      <c r="P36">
        <v>169</v>
      </c>
      <c r="Q36" t="s">
        <v>30</v>
      </c>
      <c r="R36" t="s">
        <v>27</v>
      </c>
      <c r="S36">
        <v>69</v>
      </c>
      <c r="T36">
        <v>69</v>
      </c>
      <c r="U36">
        <v>51</v>
      </c>
      <c r="V36">
        <v>63</v>
      </c>
      <c r="W36">
        <v>0</v>
      </c>
      <c r="X36">
        <v>38</v>
      </c>
      <c r="Y36">
        <v>4</v>
      </c>
    </row>
    <row r="37" spans="1:25" x14ac:dyDescent="0.3">
      <c r="A37">
        <v>244</v>
      </c>
      <c r="B37" t="s">
        <v>1412</v>
      </c>
      <c r="C37" t="s">
        <v>1413</v>
      </c>
      <c r="D37">
        <v>1</v>
      </c>
      <c r="E37">
        <v>2021</v>
      </c>
      <c r="F37">
        <v>9</v>
      </c>
      <c r="G37">
        <v>1</v>
      </c>
      <c r="H37">
        <v>4427</v>
      </c>
      <c r="I37">
        <v>4</v>
      </c>
      <c r="J37">
        <v>726434358</v>
      </c>
      <c r="K37">
        <v>69</v>
      </c>
      <c r="L37">
        <v>100</v>
      </c>
      <c r="M37">
        <v>154</v>
      </c>
      <c r="N37">
        <v>20</v>
      </c>
      <c r="O37">
        <v>438</v>
      </c>
      <c r="P37">
        <v>202</v>
      </c>
      <c r="Q37" t="s">
        <v>149</v>
      </c>
      <c r="R37" t="s">
        <v>27</v>
      </c>
      <c r="S37">
        <v>34</v>
      </c>
      <c r="T37">
        <v>25</v>
      </c>
      <c r="U37">
        <v>51</v>
      </c>
      <c r="V37">
        <v>69</v>
      </c>
      <c r="W37">
        <v>0</v>
      </c>
      <c r="X37">
        <v>18</v>
      </c>
      <c r="Y37">
        <v>4</v>
      </c>
    </row>
    <row r="38" spans="1:25" x14ac:dyDescent="0.3">
      <c r="A38">
        <v>246</v>
      </c>
      <c r="B38" t="s">
        <v>1414</v>
      </c>
      <c r="C38" t="s">
        <v>537</v>
      </c>
      <c r="D38">
        <v>1</v>
      </c>
      <c r="E38">
        <v>2021</v>
      </c>
      <c r="F38">
        <v>10</v>
      </c>
      <c r="G38">
        <v>14</v>
      </c>
      <c r="H38">
        <v>10195</v>
      </c>
      <c r="I38">
        <v>20</v>
      </c>
      <c r="J38">
        <v>1406111294</v>
      </c>
      <c r="K38">
        <v>258</v>
      </c>
      <c r="L38">
        <v>87</v>
      </c>
      <c r="M38">
        <v>657</v>
      </c>
      <c r="N38">
        <v>22</v>
      </c>
      <c r="O38">
        <v>9</v>
      </c>
      <c r="P38">
        <v>142</v>
      </c>
      <c r="Q38" t="s">
        <v>38</v>
      </c>
      <c r="R38" t="s">
        <v>27</v>
      </c>
      <c r="S38">
        <v>60</v>
      </c>
      <c r="T38">
        <v>13</v>
      </c>
      <c r="U38">
        <v>37</v>
      </c>
      <c r="V38">
        <v>58</v>
      </c>
      <c r="W38">
        <v>0</v>
      </c>
      <c r="X38">
        <v>13</v>
      </c>
      <c r="Y38">
        <v>3</v>
      </c>
    </row>
    <row r="39" spans="1:25" x14ac:dyDescent="0.3">
      <c r="A39">
        <v>249</v>
      </c>
      <c r="B39" t="s">
        <v>1415</v>
      </c>
      <c r="C39" t="s">
        <v>1416</v>
      </c>
      <c r="D39">
        <v>1</v>
      </c>
      <c r="E39">
        <v>2023</v>
      </c>
      <c r="F39">
        <v>2</v>
      </c>
      <c r="G39">
        <v>14</v>
      </c>
      <c r="H39">
        <v>845</v>
      </c>
      <c r="I39">
        <v>2</v>
      </c>
      <c r="J39">
        <v>145458418</v>
      </c>
      <c r="K39">
        <v>12</v>
      </c>
      <c r="L39">
        <v>57</v>
      </c>
      <c r="M39">
        <v>47</v>
      </c>
      <c r="N39">
        <v>1</v>
      </c>
      <c r="O39">
        <v>33</v>
      </c>
      <c r="P39">
        <v>108</v>
      </c>
      <c r="Q39" t="s">
        <v>42</v>
      </c>
      <c r="R39" t="s">
        <v>27</v>
      </c>
      <c r="S39">
        <v>67</v>
      </c>
      <c r="T39">
        <v>55</v>
      </c>
      <c r="U39">
        <v>67</v>
      </c>
      <c r="V39">
        <v>60</v>
      </c>
      <c r="W39">
        <v>0</v>
      </c>
      <c r="X39">
        <v>80</v>
      </c>
      <c r="Y39">
        <v>5</v>
      </c>
    </row>
    <row r="40" spans="1:25" x14ac:dyDescent="0.3">
      <c r="A40">
        <v>253</v>
      </c>
      <c r="B40" t="s">
        <v>1417</v>
      </c>
      <c r="C40" t="s">
        <v>1125</v>
      </c>
      <c r="D40">
        <v>1</v>
      </c>
      <c r="E40">
        <v>2022</v>
      </c>
      <c r="F40">
        <v>6</v>
      </c>
      <c r="G40">
        <v>10</v>
      </c>
      <c r="H40">
        <v>6330</v>
      </c>
      <c r="I40">
        <v>6</v>
      </c>
      <c r="J40">
        <v>988515741</v>
      </c>
      <c r="K40">
        <v>109</v>
      </c>
      <c r="L40">
        <v>42</v>
      </c>
      <c r="M40">
        <v>158</v>
      </c>
      <c r="N40">
        <v>3</v>
      </c>
      <c r="O40">
        <v>31</v>
      </c>
      <c r="P40">
        <v>170</v>
      </c>
      <c r="Q40" t="s">
        <v>121</v>
      </c>
      <c r="R40" t="s">
        <v>27</v>
      </c>
      <c r="S40">
        <v>44</v>
      </c>
      <c r="T40">
        <v>27</v>
      </c>
      <c r="U40">
        <v>32</v>
      </c>
      <c r="V40">
        <v>89</v>
      </c>
      <c r="W40">
        <v>0</v>
      </c>
      <c r="X40">
        <v>14</v>
      </c>
      <c r="Y40">
        <v>5</v>
      </c>
    </row>
    <row r="41" spans="1:25" x14ac:dyDescent="0.3">
      <c r="A41">
        <v>259</v>
      </c>
      <c r="B41" t="s">
        <v>1418</v>
      </c>
      <c r="C41" t="s">
        <v>95</v>
      </c>
      <c r="D41">
        <v>1</v>
      </c>
      <c r="E41">
        <v>2023</v>
      </c>
      <c r="F41">
        <v>2</v>
      </c>
      <c r="G41">
        <v>24</v>
      </c>
      <c r="H41">
        <v>1020</v>
      </c>
      <c r="I41">
        <v>35</v>
      </c>
      <c r="J41">
        <v>206399629</v>
      </c>
      <c r="K41">
        <v>15</v>
      </c>
      <c r="L41">
        <v>26</v>
      </c>
      <c r="M41">
        <v>30</v>
      </c>
      <c r="N41">
        <v>6</v>
      </c>
      <c r="O41">
        <v>0</v>
      </c>
      <c r="P41">
        <v>80</v>
      </c>
      <c r="Q41" t="s">
        <v>50</v>
      </c>
      <c r="R41" t="s">
        <v>27</v>
      </c>
      <c r="S41">
        <v>52</v>
      </c>
      <c r="T41">
        <v>57</v>
      </c>
      <c r="U41">
        <v>48</v>
      </c>
      <c r="V41">
        <v>86</v>
      </c>
      <c r="W41">
        <v>0</v>
      </c>
      <c r="X41">
        <v>15</v>
      </c>
      <c r="Y41">
        <v>39</v>
      </c>
    </row>
    <row r="42" spans="1:25" x14ac:dyDescent="0.3">
      <c r="A42">
        <v>260</v>
      </c>
      <c r="B42" t="s">
        <v>1419</v>
      </c>
      <c r="C42" t="s">
        <v>1228</v>
      </c>
      <c r="D42">
        <v>1</v>
      </c>
      <c r="E42">
        <v>2023</v>
      </c>
      <c r="F42">
        <v>4</v>
      </c>
      <c r="G42">
        <v>7</v>
      </c>
      <c r="H42">
        <v>1730</v>
      </c>
      <c r="I42">
        <v>3</v>
      </c>
      <c r="J42">
        <v>117747907</v>
      </c>
      <c r="K42">
        <v>46</v>
      </c>
      <c r="L42">
        <v>5</v>
      </c>
      <c r="M42">
        <v>51</v>
      </c>
      <c r="N42">
        <v>0</v>
      </c>
      <c r="O42">
        <v>20</v>
      </c>
      <c r="P42">
        <v>98</v>
      </c>
      <c r="Q42" t="s">
        <v>38</v>
      </c>
      <c r="R42" t="s">
        <v>27</v>
      </c>
      <c r="S42">
        <v>44</v>
      </c>
      <c r="T42">
        <v>36</v>
      </c>
      <c r="U42">
        <v>41</v>
      </c>
      <c r="V42">
        <v>50</v>
      </c>
      <c r="W42">
        <v>0</v>
      </c>
      <c r="X42">
        <v>38</v>
      </c>
      <c r="Y42">
        <v>5</v>
      </c>
    </row>
    <row r="43" spans="1:25" x14ac:dyDescent="0.3">
      <c r="A43">
        <v>262</v>
      </c>
      <c r="B43" t="s">
        <v>1420</v>
      </c>
      <c r="C43" t="s">
        <v>1421</v>
      </c>
      <c r="D43">
        <v>1</v>
      </c>
      <c r="E43">
        <v>2022</v>
      </c>
      <c r="F43">
        <v>4</v>
      </c>
      <c r="G43">
        <v>8</v>
      </c>
      <c r="H43">
        <v>3242</v>
      </c>
      <c r="I43">
        <v>9</v>
      </c>
      <c r="J43">
        <v>293186992</v>
      </c>
      <c r="K43">
        <v>67</v>
      </c>
      <c r="L43">
        <v>55</v>
      </c>
      <c r="M43">
        <v>48</v>
      </c>
      <c r="N43">
        <v>0</v>
      </c>
      <c r="O43">
        <v>6</v>
      </c>
      <c r="P43">
        <v>148</v>
      </c>
      <c r="Q43" t="s">
        <v>33</v>
      </c>
      <c r="R43" t="s">
        <v>27</v>
      </c>
      <c r="S43">
        <v>51</v>
      </c>
      <c r="T43">
        <v>27</v>
      </c>
      <c r="U43">
        <v>33</v>
      </c>
      <c r="V43">
        <v>48</v>
      </c>
      <c r="W43">
        <v>0</v>
      </c>
      <c r="X43">
        <v>22</v>
      </c>
      <c r="Y43">
        <v>3</v>
      </c>
    </row>
    <row r="44" spans="1:25" x14ac:dyDescent="0.3">
      <c r="A44">
        <v>270</v>
      </c>
      <c r="B44" t="s">
        <v>1422</v>
      </c>
      <c r="C44" t="s">
        <v>32</v>
      </c>
      <c r="D44">
        <v>1</v>
      </c>
      <c r="E44">
        <v>2019</v>
      </c>
      <c r="F44">
        <v>8</v>
      </c>
      <c r="G44">
        <v>23</v>
      </c>
      <c r="H44">
        <v>1282</v>
      </c>
      <c r="I44">
        <v>6</v>
      </c>
      <c r="J44">
        <v>185240616</v>
      </c>
      <c r="K44">
        <v>26</v>
      </c>
      <c r="L44">
        <v>6</v>
      </c>
      <c r="M44">
        <v>19</v>
      </c>
      <c r="N44">
        <v>0</v>
      </c>
      <c r="O44">
        <v>5</v>
      </c>
      <c r="P44">
        <v>96</v>
      </c>
      <c r="Q44" t="s">
        <v>42</v>
      </c>
      <c r="R44" t="s">
        <v>27</v>
      </c>
      <c r="S44">
        <v>72</v>
      </c>
      <c r="T44">
        <v>40</v>
      </c>
      <c r="U44">
        <v>47</v>
      </c>
      <c r="V44">
        <v>71</v>
      </c>
      <c r="W44">
        <v>0</v>
      </c>
      <c r="X44">
        <v>13</v>
      </c>
      <c r="Y44">
        <v>4</v>
      </c>
    </row>
    <row r="45" spans="1:25" x14ac:dyDescent="0.3">
      <c r="A45">
        <v>271</v>
      </c>
      <c r="B45" t="s">
        <v>1423</v>
      </c>
      <c r="C45" t="s">
        <v>95</v>
      </c>
      <c r="D45">
        <v>1</v>
      </c>
      <c r="E45">
        <v>2022</v>
      </c>
      <c r="F45">
        <v>4</v>
      </c>
      <c r="G45">
        <v>21</v>
      </c>
      <c r="H45">
        <v>6587</v>
      </c>
      <c r="I45">
        <v>34</v>
      </c>
      <c r="J45">
        <v>885093467</v>
      </c>
      <c r="K45">
        <v>114</v>
      </c>
      <c r="L45">
        <v>104</v>
      </c>
      <c r="M45">
        <v>147</v>
      </c>
      <c r="N45">
        <v>11</v>
      </c>
      <c r="O45">
        <v>20</v>
      </c>
      <c r="P45">
        <v>111</v>
      </c>
      <c r="Q45" t="s">
        <v>30</v>
      </c>
      <c r="R45" t="s">
        <v>27</v>
      </c>
      <c r="S45">
        <v>87</v>
      </c>
      <c r="T45">
        <v>53</v>
      </c>
      <c r="U45">
        <v>52</v>
      </c>
      <c r="V45">
        <v>66</v>
      </c>
      <c r="W45">
        <v>1</v>
      </c>
      <c r="X45">
        <v>11</v>
      </c>
      <c r="Y45">
        <v>5</v>
      </c>
    </row>
    <row r="46" spans="1:25" x14ac:dyDescent="0.3">
      <c r="A46">
        <v>277</v>
      </c>
      <c r="B46" t="s">
        <v>1424</v>
      </c>
      <c r="C46" t="s">
        <v>1425</v>
      </c>
      <c r="D46">
        <v>1</v>
      </c>
      <c r="E46">
        <v>2022</v>
      </c>
      <c r="F46">
        <v>8</v>
      </c>
      <c r="G46">
        <v>16</v>
      </c>
      <c r="H46">
        <v>158</v>
      </c>
      <c r="I46">
        <v>4</v>
      </c>
      <c r="J46">
        <v>137123880</v>
      </c>
      <c r="K46">
        <v>5</v>
      </c>
      <c r="L46">
        <v>6</v>
      </c>
      <c r="M46">
        <v>1</v>
      </c>
      <c r="N46">
        <v>1</v>
      </c>
      <c r="O46">
        <v>18</v>
      </c>
      <c r="P46">
        <v>134</v>
      </c>
      <c r="Q46" t="s">
        <v>66</v>
      </c>
      <c r="R46" t="s">
        <v>27</v>
      </c>
      <c r="S46">
        <v>70</v>
      </c>
      <c r="T46">
        <v>35</v>
      </c>
      <c r="U46">
        <v>41</v>
      </c>
      <c r="V46">
        <v>41</v>
      </c>
      <c r="W46">
        <v>0</v>
      </c>
      <c r="X46">
        <v>10</v>
      </c>
      <c r="Y46">
        <v>3</v>
      </c>
    </row>
    <row r="47" spans="1:25" x14ac:dyDescent="0.3">
      <c r="A47">
        <v>311</v>
      </c>
      <c r="B47" t="s">
        <v>1426</v>
      </c>
      <c r="C47" t="s">
        <v>1427</v>
      </c>
      <c r="D47">
        <v>1</v>
      </c>
      <c r="E47">
        <v>2022</v>
      </c>
      <c r="F47">
        <v>4</v>
      </c>
      <c r="G47">
        <v>22</v>
      </c>
      <c r="H47">
        <v>3282</v>
      </c>
      <c r="I47">
        <v>12</v>
      </c>
      <c r="J47">
        <v>449701773</v>
      </c>
      <c r="K47">
        <v>67</v>
      </c>
      <c r="L47">
        <v>84</v>
      </c>
      <c r="M47">
        <v>46</v>
      </c>
      <c r="N47">
        <v>16</v>
      </c>
      <c r="O47">
        <v>117</v>
      </c>
      <c r="P47">
        <v>110</v>
      </c>
      <c r="Q47" t="s">
        <v>66</v>
      </c>
      <c r="R47" t="s">
        <v>27</v>
      </c>
      <c r="S47">
        <v>59</v>
      </c>
      <c r="T47">
        <v>22</v>
      </c>
      <c r="U47">
        <v>38</v>
      </c>
      <c r="V47">
        <v>42</v>
      </c>
      <c r="W47">
        <v>0</v>
      </c>
      <c r="X47">
        <v>12</v>
      </c>
      <c r="Y47">
        <v>3</v>
      </c>
    </row>
    <row r="48" spans="1:25" x14ac:dyDescent="0.3">
      <c r="A48">
        <v>314</v>
      </c>
      <c r="B48" t="s">
        <v>1428</v>
      </c>
      <c r="C48" t="s">
        <v>32</v>
      </c>
      <c r="D48">
        <v>1</v>
      </c>
      <c r="E48">
        <v>2022</v>
      </c>
      <c r="F48">
        <v>10</v>
      </c>
      <c r="G48">
        <v>21</v>
      </c>
      <c r="H48">
        <v>2612</v>
      </c>
      <c r="I48">
        <v>4</v>
      </c>
      <c r="J48">
        <v>433356509</v>
      </c>
      <c r="K48">
        <v>19</v>
      </c>
      <c r="L48">
        <v>29</v>
      </c>
      <c r="M48">
        <v>21</v>
      </c>
      <c r="N48">
        <v>0</v>
      </c>
      <c r="O48">
        <v>0</v>
      </c>
      <c r="P48">
        <v>140</v>
      </c>
      <c r="Q48" t="s">
        <v>50</v>
      </c>
      <c r="R48" t="s">
        <v>27</v>
      </c>
      <c r="S48">
        <v>64</v>
      </c>
      <c r="T48">
        <v>18</v>
      </c>
      <c r="U48">
        <v>37</v>
      </c>
      <c r="V48">
        <v>72</v>
      </c>
      <c r="W48">
        <v>0</v>
      </c>
      <c r="X48">
        <v>12</v>
      </c>
      <c r="Y48">
        <v>7</v>
      </c>
    </row>
    <row r="49" spans="1:25" x14ac:dyDescent="0.3">
      <c r="A49">
        <v>322</v>
      </c>
      <c r="B49" t="s">
        <v>1429</v>
      </c>
      <c r="C49" t="s">
        <v>1430</v>
      </c>
      <c r="D49">
        <v>1</v>
      </c>
      <c r="E49">
        <v>2014</v>
      </c>
      <c r="F49">
        <v>11</v>
      </c>
      <c r="G49">
        <v>28</v>
      </c>
      <c r="H49">
        <v>7536</v>
      </c>
      <c r="I49">
        <v>7</v>
      </c>
      <c r="J49">
        <v>972164968</v>
      </c>
      <c r="K49">
        <v>44</v>
      </c>
      <c r="L49">
        <v>19</v>
      </c>
      <c r="M49">
        <v>135</v>
      </c>
      <c r="N49">
        <v>0</v>
      </c>
      <c r="O49">
        <v>6</v>
      </c>
      <c r="P49">
        <v>76</v>
      </c>
      <c r="Q49" t="s">
        <v>149</v>
      </c>
      <c r="R49" t="s">
        <v>27</v>
      </c>
      <c r="S49">
        <v>58</v>
      </c>
      <c r="T49">
        <v>46</v>
      </c>
      <c r="U49">
        <v>67</v>
      </c>
      <c r="V49">
        <v>65</v>
      </c>
      <c r="W49">
        <v>0</v>
      </c>
      <c r="X49">
        <v>13</v>
      </c>
      <c r="Y49">
        <v>4</v>
      </c>
    </row>
    <row r="50" spans="1:25" x14ac:dyDescent="0.3">
      <c r="A50">
        <v>324</v>
      </c>
      <c r="B50" t="s">
        <v>1431</v>
      </c>
      <c r="C50" t="s">
        <v>1015</v>
      </c>
      <c r="D50">
        <v>1</v>
      </c>
      <c r="E50">
        <v>2016</v>
      </c>
      <c r="F50">
        <v>9</v>
      </c>
      <c r="G50">
        <v>9</v>
      </c>
      <c r="H50">
        <v>15722</v>
      </c>
      <c r="I50">
        <v>16</v>
      </c>
      <c r="J50">
        <v>2420461338</v>
      </c>
      <c r="K50">
        <v>231</v>
      </c>
      <c r="L50">
        <v>37</v>
      </c>
      <c r="M50">
        <v>0</v>
      </c>
      <c r="N50">
        <v>0</v>
      </c>
      <c r="O50">
        <v>13</v>
      </c>
      <c r="P50">
        <v>99</v>
      </c>
      <c r="Q50" t="s">
        <v>149</v>
      </c>
      <c r="R50" t="s">
        <v>27</v>
      </c>
      <c r="S50">
        <v>40</v>
      </c>
      <c r="T50">
        <v>45</v>
      </c>
      <c r="U50">
        <v>56</v>
      </c>
      <c r="V50">
        <v>69</v>
      </c>
      <c r="W50">
        <v>0</v>
      </c>
      <c r="X50">
        <v>9</v>
      </c>
      <c r="Y50">
        <v>5</v>
      </c>
    </row>
    <row r="51" spans="1:25" x14ac:dyDescent="0.3">
      <c r="A51">
        <v>326</v>
      </c>
      <c r="B51" t="s">
        <v>1432</v>
      </c>
      <c r="C51" t="s">
        <v>1433</v>
      </c>
      <c r="D51">
        <v>1</v>
      </c>
      <c r="E51">
        <v>2019</v>
      </c>
      <c r="F51">
        <v>5</v>
      </c>
      <c r="G51">
        <v>10</v>
      </c>
      <c r="H51">
        <v>1640</v>
      </c>
      <c r="I51">
        <v>0</v>
      </c>
      <c r="J51">
        <v>244658767</v>
      </c>
      <c r="K51">
        <v>27</v>
      </c>
      <c r="L51">
        <v>27</v>
      </c>
      <c r="M51">
        <v>29</v>
      </c>
      <c r="N51">
        <v>1</v>
      </c>
      <c r="O51">
        <v>1</v>
      </c>
      <c r="P51">
        <v>150</v>
      </c>
      <c r="Q51" t="s">
        <v>121</v>
      </c>
      <c r="R51" t="s">
        <v>39</v>
      </c>
      <c r="S51">
        <v>90</v>
      </c>
      <c r="T51">
        <v>64</v>
      </c>
      <c r="U51">
        <v>14</v>
      </c>
      <c r="V51">
        <v>67</v>
      </c>
      <c r="W51">
        <v>35</v>
      </c>
      <c r="X51">
        <v>11</v>
      </c>
      <c r="Y51">
        <v>10</v>
      </c>
    </row>
    <row r="52" spans="1:25" x14ac:dyDescent="0.3">
      <c r="A52">
        <v>327</v>
      </c>
      <c r="B52" t="s">
        <v>1434</v>
      </c>
      <c r="C52" t="s">
        <v>1435</v>
      </c>
      <c r="D52">
        <v>1</v>
      </c>
      <c r="E52">
        <v>2023</v>
      </c>
      <c r="F52">
        <v>4</v>
      </c>
      <c r="G52">
        <v>7</v>
      </c>
      <c r="H52">
        <v>34</v>
      </c>
      <c r="I52">
        <v>0</v>
      </c>
      <c r="J52">
        <v>68216992</v>
      </c>
      <c r="K52">
        <v>0</v>
      </c>
      <c r="L52">
        <v>0</v>
      </c>
      <c r="M52">
        <v>0</v>
      </c>
      <c r="N52">
        <v>0</v>
      </c>
      <c r="O52">
        <v>0</v>
      </c>
      <c r="P52">
        <v>92</v>
      </c>
      <c r="Q52" t="s">
        <v>149</v>
      </c>
      <c r="R52" t="s">
        <v>39</v>
      </c>
      <c r="S52">
        <v>71</v>
      </c>
      <c r="T52">
        <v>41</v>
      </c>
      <c r="U52">
        <v>31</v>
      </c>
      <c r="V52">
        <v>79</v>
      </c>
      <c r="W52">
        <v>0</v>
      </c>
      <c r="X52">
        <v>10</v>
      </c>
      <c r="Y52">
        <v>5</v>
      </c>
    </row>
    <row r="53" spans="1:25" x14ac:dyDescent="0.3">
      <c r="A53">
        <v>341</v>
      </c>
      <c r="B53" t="s">
        <v>1436</v>
      </c>
      <c r="C53" t="s">
        <v>447</v>
      </c>
      <c r="D53">
        <v>1</v>
      </c>
      <c r="E53">
        <v>2022</v>
      </c>
      <c r="F53">
        <v>12</v>
      </c>
      <c r="G53">
        <v>15</v>
      </c>
      <c r="H53">
        <v>2301</v>
      </c>
      <c r="I53">
        <v>20</v>
      </c>
      <c r="J53">
        <v>298063749</v>
      </c>
      <c r="K53">
        <v>49</v>
      </c>
      <c r="L53">
        <v>23</v>
      </c>
      <c r="M53">
        <v>110</v>
      </c>
      <c r="N53">
        <v>0</v>
      </c>
      <c r="O53">
        <v>8</v>
      </c>
      <c r="P53">
        <v>146</v>
      </c>
      <c r="Q53" t="s">
        <v>42</v>
      </c>
      <c r="R53" t="s">
        <v>39</v>
      </c>
      <c r="S53">
        <v>74</v>
      </c>
      <c r="T53">
        <v>51</v>
      </c>
      <c r="U53">
        <v>45</v>
      </c>
      <c r="V53">
        <v>86</v>
      </c>
      <c r="W53">
        <v>0</v>
      </c>
      <c r="X53">
        <v>21</v>
      </c>
      <c r="Y53">
        <v>38</v>
      </c>
    </row>
    <row r="54" spans="1:25" x14ac:dyDescent="0.3">
      <c r="A54">
        <v>342</v>
      </c>
      <c r="B54" t="s">
        <v>1437</v>
      </c>
      <c r="C54" t="s">
        <v>1438</v>
      </c>
      <c r="D54">
        <v>1</v>
      </c>
      <c r="E54">
        <v>2023</v>
      </c>
      <c r="F54">
        <v>1</v>
      </c>
      <c r="G54">
        <v>23</v>
      </c>
      <c r="H54">
        <v>134</v>
      </c>
      <c r="I54">
        <v>4</v>
      </c>
      <c r="J54">
        <v>166570053</v>
      </c>
      <c r="K54">
        <v>4</v>
      </c>
      <c r="L54">
        <v>6</v>
      </c>
      <c r="M54">
        <v>0</v>
      </c>
      <c r="N54">
        <v>0</v>
      </c>
      <c r="O54">
        <v>23</v>
      </c>
      <c r="P54">
        <v>120</v>
      </c>
      <c r="Q54" t="s">
        <v>42</v>
      </c>
      <c r="R54" t="s">
        <v>27</v>
      </c>
      <c r="S54">
        <v>56</v>
      </c>
      <c r="T54">
        <v>20</v>
      </c>
      <c r="U54">
        <v>43</v>
      </c>
      <c r="V54">
        <v>89</v>
      </c>
      <c r="W54">
        <v>0</v>
      </c>
      <c r="X54">
        <v>12</v>
      </c>
      <c r="Y54">
        <v>4</v>
      </c>
    </row>
    <row r="55" spans="1:25" x14ac:dyDescent="0.3">
      <c r="A55">
        <v>344</v>
      </c>
      <c r="B55" t="s">
        <v>1439</v>
      </c>
      <c r="C55" t="s">
        <v>1440</v>
      </c>
      <c r="D55">
        <v>2</v>
      </c>
      <c r="E55">
        <v>2022</v>
      </c>
      <c r="F55">
        <v>11</v>
      </c>
      <c r="G55">
        <v>5</v>
      </c>
      <c r="H55">
        <v>86</v>
      </c>
      <c r="I55">
        <v>0</v>
      </c>
      <c r="J55">
        <v>139836056</v>
      </c>
      <c r="K55">
        <v>11</v>
      </c>
      <c r="L55">
        <v>101</v>
      </c>
      <c r="M55">
        <v>0</v>
      </c>
      <c r="N55">
        <v>0</v>
      </c>
      <c r="O55">
        <v>48</v>
      </c>
      <c r="P55">
        <v>94</v>
      </c>
      <c r="Q55" t="s">
        <v>33</v>
      </c>
      <c r="R55" t="s">
        <v>27</v>
      </c>
      <c r="S55">
        <v>59</v>
      </c>
      <c r="T55">
        <v>44</v>
      </c>
      <c r="U55">
        <v>56</v>
      </c>
      <c r="V55">
        <v>80</v>
      </c>
      <c r="W55">
        <v>0</v>
      </c>
      <c r="X55">
        <v>6</v>
      </c>
      <c r="Y55">
        <v>3</v>
      </c>
    </row>
    <row r="56" spans="1:25" x14ac:dyDescent="0.3">
      <c r="A56">
        <v>349</v>
      </c>
      <c r="B56" t="s">
        <v>1441</v>
      </c>
      <c r="C56" t="s">
        <v>1442</v>
      </c>
      <c r="D56">
        <v>1</v>
      </c>
      <c r="E56">
        <v>2022</v>
      </c>
      <c r="F56">
        <v>5</v>
      </c>
      <c r="G56">
        <v>31</v>
      </c>
      <c r="H56">
        <v>162</v>
      </c>
      <c r="I56">
        <v>6</v>
      </c>
      <c r="J56">
        <v>156777415</v>
      </c>
      <c r="K56">
        <v>1</v>
      </c>
      <c r="L56">
        <v>10</v>
      </c>
      <c r="M56">
        <v>1</v>
      </c>
      <c r="N56">
        <v>0</v>
      </c>
      <c r="O56">
        <v>1</v>
      </c>
      <c r="P56">
        <v>140</v>
      </c>
      <c r="Q56" t="s">
        <v>26</v>
      </c>
      <c r="R56" t="s">
        <v>27</v>
      </c>
      <c r="S56">
        <v>58</v>
      </c>
      <c r="T56">
        <v>26</v>
      </c>
      <c r="U56">
        <v>38</v>
      </c>
      <c r="V56">
        <v>91</v>
      </c>
      <c r="W56">
        <v>0</v>
      </c>
      <c r="X56">
        <v>10</v>
      </c>
      <c r="Y56">
        <v>4</v>
      </c>
    </row>
    <row r="57" spans="1:25" x14ac:dyDescent="0.3">
      <c r="A57">
        <v>350</v>
      </c>
      <c r="B57" t="s">
        <v>1443</v>
      </c>
      <c r="C57" t="s">
        <v>417</v>
      </c>
      <c r="D57">
        <v>1</v>
      </c>
      <c r="E57">
        <v>2022</v>
      </c>
      <c r="F57">
        <v>12</v>
      </c>
      <c r="G57">
        <v>9</v>
      </c>
      <c r="H57">
        <v>2536</v>
      </c>
      <c r="I57">
        <v>6</v>
      </c>
      <c r="J57">
        <v>284908316</v>
      </c>
      <c r="K57">
        <v>59</v>
      </c>
      <c r="L57">
        <v>100</v>
      </c>
      <c r="M57">
        <v>58</v>
      </c>
      <c r="N57">
        <v>13</v>
      </c>
      <c r="O57">
        <v>2</v>
      </c>
      <c r="P57">
        <v>100</v>
      </c>
      <c r="Q57" t="s">
        <v>66</v>
      </c>
      <c r="R57" t="s">
        <v>27</v>
      </c>
      <c r="S57">
        <v>36</v>
      </c>
      <c r="T57">
        <v>28</v>
      </c>
      <c r="U57">
        <v>28</v>
      </c>
      <c r="V57">
        <v>81</v>
      </c>
      <c r="W57">
        <v>0</v>
      </c>
      <c r="X57">
        <v>18</v>
      </c>
      <c r="Y57">
        <v>3</v>
      </c>
    </row>
    <row r="58" spans="1:25" x14ac:dyDescent="0.3">
      <c r="A58">
        <v>357</v>
      </c>
      <c r="B58" t="s">
        <v>1444</v>
      </c>
      <c r="C58" t="s">
        <v>348</v>
      </c>
      <c r="D58">
        <v>1</v>
      </c>
      <c r="E58">
        <v>2022</v>
      </c>
      <c r="F58">
        <v>5</v>
      </c>
      <c r="G58">
        <v>6</v>
      </c>
      <c r="H58">
        <v>968</v>
      </c>
      <c r="I58">
        <v>4</v>
      </c>
      <c r="J58">
        <v>203221468</v>
      </c>
      <c r="K58">
        <v>16</v>
      </c>
      <c r="L58">
        <v>53</v>
      </c>
      <c r="M58">
        <v>1</v>
      </c>
      <c r="N58">
        <v>0</v>
      </c>
      <c r="O58">
        <v>61</v>
      </c>
      <c r="P58">
        <v>140</v>
      </c>
      <c r="Q58" t="s">
        <v>45</v>
      </c>
      <c r="R58" t="s">
        <v>27</v>
      </c>
      <c r="S58">
        <v>53</v>
      </c>
      <c r="T58">
        <v>51</v>
      </c>
      <c r="U58">
        <v>70</v>
      </c>
      <c r="V58">
        <v>49</v>
      </c>
      <c r="W58">
        <v>0</v>
      </c>
      <c r="X58">
        <v>14</v>
      </c>
      <c r="Y58">
        <v>3</v>
      </c>
    </row>
    <row r="59" spans="1:25" x14ac:dyDescent="0.3">
      <c r="A59">
        <v>363</v>
      </c>
      <c r="B59" t="s">
        <v>1445</v>
      </c>
      <c r="C59" t="s">
        <v>311</v>
      </c>
      <c r="D59">
        <v>1</v>
      </c>
      <c r="E59">
        <v>2022</v>
      </c>
      <c r="F59">
        <v>9</v>
      </c>
      <c r="G59">
        <v>8</v>
      </c>
      <c r="H59">
        <v>1769</v>
      </c>
      <c r="I59">
        <v>34</v>
      </c>
      <c r="J59">
        <v>362361576</v>
      </c>
      <c r="K59">
        <v>16</v>
      </c>
      <c r="L59">
        <v>19</v>
      </c>
      <c r="M59">
        <v>21</v>
      </c>
      <c r="N59">
        <v>3</v>
      </c>
      <c r="O59">
        <v>4</v>
      </c>
      <c r="P59">
        <v>105</v>
      </c>
      <c r="Q59" t="s">
        <v>50</v>
      </c>
      <c r="R59" t="s">
        <v>39</v>
      </c>
      <c r="S59">
        <v>76</v>
      </c>
      <c r="T59">
        <v>49</v>
      </c>
      <c r="U59">
        <v>56</v>
      </c>
      <c r="V59">
        <v>80</v>
      </c>
      <c r="W59">
        <v>12</v>
      </c>
      <c r="X59">
        <v>10</v>
      </c>
      <c r="Y59">
        <v>13</v>
      </c>
    </row>
    <row r="60" spans="1:25" x14ac:dyDescent="0.3">
      <c r="A60">
        <v>364</v>
      </c>
      <c r="B60" t="s">
        <v>1446</v>
      </c>
      <c r="C60" t="s">
        <v>1447</v>
      </c>
      <c r="D60">
        <v>2</v>
      </c>
      <c r="E60">
        <v>2022</v>
      </c>
      <c r="F60">
        <v>12</v>
      </c>
      <c r="G60">
        <v>23</v>
      </c>
      <c r="H60">
        <v>454</v>
      </c>
      <c r="I60">
        <v>4</v>
      </c>
      <c r="J60">
        <v>93587665</v>
      </c>
      <c r="K60">
        <v>6</v>
      </c>
      <c r="L60">
        <v>1</v>
      </c>
      <c r="M60">
        <v>21</v>
      </c>
      <c r="N60">
        <v>0</v>
      </c>
      <c r="O60">
        <v>1</v>
      </c>
      <c r="P60">
        <v>83</v>
      </c>
      <c r="Q60" t="s">
        <v>30</v>
      </c>
      <c r="R60" t="s">
        <v>27</v>
      </c>
      <c r="S60">
        <v>53</v>
      </c>
      <c r="T60">
        <v>40</v>
      </c>
      <c r="U60">
        <v>36</v>
      </c>
      <c r="V60">
        <v>73</v>
      </c>
      <c r="W60">
        <v>0</v>
      </c>
      <c r="X60">
        <v>11</v>
      </c>
      <c r="Y60">
        <v>33</v>
      </c>
    </row>
    <row r="61" spans="1:25" x14ac:dyDescent="0.3">
      <c r="A61">
        <v>366</v>
      </c>
      <c r="B61" t="s">
        <v>1448</v>
      </c>
      <c r="C61" t="s">
        <v>1449</v>
      </c>
      <c r="D61">
        <v>1</v>
      </c>
      <c r="E61">
        <v>2017</v>
      </c>
      <c r="F61">
        <v>8</v>
      </c>
      <c r="G61">
        <v>25</v>
      </c>
      <c r="H61">
        <v>3600</v>
      </c>
      <c r="I61">
        <v>11</v>
      </c>
      <c r="J61">
        <v>1022258230</v>
      </c>
      <c r="K61">
        <v>7</v>
      </c>
      <c r="L61">
        <v>0</v>
      </c>
      <c r="M61">
        <v>203</v>
      </c>
      <c r="N61">
        <v>0</v>
      </c>
      <c r="O61">
        <v>2</v>
      </c>
      <c r="P61">
        <v>140</v>
      </c>
      <c r="Q61" t="s">
        <v>26</v>
      </c>
      <c r="R61" t="s">
        <v>39</v>
      </c>
      <c r="S61">
        <v>75</v>
      </c>
      <c r="T61">
        <v>18</v>
      </c>
      <c r="U61">
        <v>25</v>
      </c>
      <c r="V61">
        <v>78</v>
      </c>
      <c r="W61">
        <v>0</v>
      </c>
      <c r="X61">
        <v>11</v>
      </c>
      <c r="Y61">
        <v>26</v>
      </c>
    </row>
    <row r="62" spans="1:25" x14ac:dyDescent="0.3">
      <c r="A62">
        <v>370</v>
      </c>
      <c r="B62" t="s">
        <v>1450</v>
      </c>
      <c r="C62" t="s">
        <v>1283</v>
      </c>
      <c r="D62">
        <v>1</v>
      </c>
      <c r="E62">
        <v>2023</v>
      </c>
      <c r="F62">
        <v>1</v>
      </c>
      <c r="G62">
        <v>27</v>
      </c>
      <c r="H62">
        <v>1283</v>
      </c>
      <c r="I62">
        <v>0</v>
      </c>
      <c r="J62">
        <v>147538971</v>
      </c>
      <c r="K62">
        <v>57</v>
      </c>
      <c r="L62">
        <v>4</v>
      </c>
      <c r="M62">
        <v>48</v>
      </c>
      <c r="N62">
        <v>0</v>
      </c>
      <c r="O62">
        <v>0</v>
      </c>
      <c r="P62">
        <v>107</v>
      </c>
      <c r="Q62" t="s">
        <v>26</v>
      </c>
      <c r="R62" t="s">
        <v>39</v>
      </c>
      <c r="S62">
        <v>66</v>
      </c>
      <c r="T62">
        <v>47</v>
      </c>
      <c r="U62">
        <v>40</v>
      </c>
      <c r="V62">
        <v>72</v>
      </c>
      <c r="W62">
        <v>0</v>
      </c>
      <c r="X62">
        <v>11</v>
      </c>
      <c r="Y62">
        <v>3</v>
      </c>
    </row>
    <row r="63" spans="1:25" x14ac:dyDescent="0.3">
      <c r="A63">
        <v>387</v>
      </c>
      <c r="B63" t="s">
        <v>1451</v>
      </c>
      <c r="C63" t="s">
        <v>1452</v>
      </c>
      <c r="D63">
        <v>1</v>
      </c>
      <c r="E63">
        <v>2022</v>
      </c>
      <c r="F63">
        <v>10</v>
      </c>
      <c r="G63">
        <v>28</v>
      </c>
      <c r="H63">
        <v>3311</v>
      </c>
      <c r="I63">
        <v>0</v>
      </c>
      <c r="J63">
        <v>297328960</v>
      </c>
      <c r="K63">
        <v>129</v>
      </c>
      <c r="L63">
        <v>31</v>
      </c>
      <c r="M63">
        <v>212</v>
      </c>
      <c r="N63">
        <v>1</v>
      </c>
      <c r="O63">
        <v>41</v>
      </c>
      <c r="P63">
        <v>177</v>
      </c>
      <c r="Q63" t="s">
        <v>33</v>
      </c>
      <c r="R63" t="s">
        <v>27</v>
      </c>
      <c r="S63">
        <v>25</v>
      </c>
      <c r="T63">
        <v>17</v>
      </c>
      <c r="U63">
        <v>30</v>
      </c>
      <c r="V63">
        <v>90</v>
      </c>
      <c r="W63">
        <v>0</v>
      </c>
      <c r="X63">
        <v>13</v>
      </c>
      <c r="Y63">
        <v>3</v>
      </c>
    </row>
    <row r="64" spans="1:25" x14ac:dyDescent="0.3">
      <c r="A64">
        <v>399</v>
      </c>
      <c r="B64" t="s">
        <v>1453</v>
      </c>
      <c r="C64" t="s">
        <v>1201</v>
      </c>
      <c r="D64">
        <v>1</v>
      </c>
      <c r="E64">
        <v>2022</v>
      </c>
      <c r="F64">
        <v>7</v>
      </c>
      <c r="G64">
        <v>21</v>
      </c>
      <c r="H64">
        <v>3009</v>
      </c>
      <c r="I64">
        <v>2</v>
      </c>
      <c r="J64">
        <v>338564981</v>
      </c>
      <c r="K64">
        <v>68</v>
      </c>
      <c r="L64">
        <v>89</v>
      </c>
      <c r="M64">
        <v>65</v>
      </c>
      <c r="N64">
        <v>0</v>
      </c>
      <c r="O64">
        <v>25</v>
      </c>
      <c r="P64">
        <v>141</v>
      </c>
      <c r="Q64" t="s">
        <v>76</v>
      </c>
      <c r="R64" t="s">
        <v>39</v>
      </c>
      <c r="S64">
        <v>41</v>
      </c>
      <c r="T64">
        <v>9</v>
      </c>
      <c r="U64">
        <v>25</v>
      </c>
      <c r="V64">
        <v>84</v>
      </c>
      <c r="W64">
        <v>1</v>
      </c>
      <c r="X64">
        <v>14</v>
      </c>
      <c r="Y64">
        <v>4</v>
      </c>
    </row>
    <row r="65" spans="1:25" x14ac:dyDescent="0.3">
      <c r="A65">
        <v>400</v>
      </c>
      <c r="B65" t="s">
        <v>1454</v>
      </c>
      <c r="C65" t="s">
        <v>1455</v>
      </c>
      <c r="D65">
        <v>1</v>
      </c>
      <c r="E65">
        <v>2014</v>
      </c>
      <c r="F65">
        <v>1</v>
      </c>
      <c r="G65">
        <v>1</v>
      </c>
      <c r="H65">
        <v>17492</v>
      </c>
      <c r="I65">
        <v>3</v>
      </c>
      <c r="J65">
        <v>1606986953</v>
      </c>
      <c r="K65">
        <v>136</v>
      </c>
      <c r="L65">
        <v>24</v>
      </c>
      <c r="M65">
        <v>0</v>
      </c>
      <c r="N65">
        <v>0</v>
      </c>
      <c r="O65">
        <v>30</v>
      </c>
      <c r="P65">
        <v>82</v>
      </c>
      <c r="Q65" t="s">
        <v>38</v>
      </c>
      <c r="R65" t="s">
        <v>27</v>
      </c>
      <c r="S65">
        <v>68</v>
      </c>
      <c r="T65">
        <v>50</v>
      </c>
      <c r="U65">
        <v>49</v>
      </c>
      <c r="V65">
        <v>56</v>
      </c>
      <c r="W65">
        <v>0</v>
      </c>
      <c r="X65">
        <v>8</v>
      </c>
      <c r="Y65">
        <v>4</v>
      </c>
    </row>
    <row r="66" spans="1:25" x14ac:dyDescent="0.3">
      <c r="A66">
        <v>401</v>
      </c>
      <c r="B66" t="s">
        <v>1456</v>
      </c>
      <c r="C66" t="s">
        <v>1457</v>
      </c>
      <c r="D66">
        <v>1</v>
      </c>
      <c r="E66">
        <v>2020</v>
      </c>
      <c r="F66">
        <v>3</v>
      </c>
      <c r="G66">
        <v>20</v>
      </c>
      <c r="H66">
        <v>6170</v>
      </c>
      <c r="I66">
        <v>7</v>
      </c>
      <c r="J66">
        <v>1301799902</v>
      </c>
      <c r="K66">
        <v>82</v>
      </c>
      <c r="L66">
        <v>1</v>
      </c>
      <c r="M66">
        <v>231</v>
      </c>
      <c r="N66">
        <v>0</v>
      </c>
      <c r="O66">
        <v>2</v>
      </c>
      <c r="P66">
        <v>92</v>
      </c>
      <c r="Q66" t="s">
        <v>38</v>
      </c>
      <c r="R66" t="s">
        <v>27</v>
      </c>
      <c r="S66">
        <v>47</v>
      </c>
      <c r="T66">
        <v>25</v>
      </c>
      <c r="U66">
        <v>43</v>
      </c>
      <c r="V66">
        <v>62</v>
      </c>
      <c r="W66">
        <v>0</v>
      </c>
      <c r="X66">
        <v>32</v>
      </c>
      <c r="Y66">
        <v>3</v>
      </c>
    </row>
    <row r="67" spans="1:25" x14ac:dyDescent="0.3">
      <c r="A67">
        <v>416</v>
      </c>
      <c r="B67" t="s">
        <v>1458</v>
      </c>
      <c r="C67" t="s">
        <v>417</v>
      </c>
      <c r="D67">
        <v>1</v>
      </c>
      <c r="E67">
        <v>2022</v>
      </c>
      <c r="F67">
        <v>12</v>
      </c>
      <c r="G67">
        <v>9</v>
      </c>
      <c r="H67">
        <v>1484</v>
      </c>
      <c r="I67">
        <v>0</v>
      </c>
      <c r="J67">
        <v>163284000</v>
      </c>
      <c r="K67">
        <v>22</v>
      </c>
      <c r="L67">
        <v>51</v>
      </c>
      <c r="M67">
        <v>12</v>
      </c>
      <c r="N67">
        <v>0</v>
      </c>
      <c r="O67">
        <v>0</v>
      </c>
      <c r="P67">
        <v>114</v>
      </c>
      <c r="Q67" t="s">
        <v>33</v>
      </c>
      <c r="R67" t="s">
        <v>39</v>
      </c>
      <c r="S67">
        <v>46</v>
      </c>
      <c r="T67">
        <v>60</v>
      </c>
      <c r="U67">
        <v>28</v>
      </c>
      <c r="V67">
        <v>91</v>
      </c>
      <c r="W67">
        <v>0</v>
      </c>
      <c r="X67">
        <v>21</v>
      </c>
      <c r="Y67">
        <v>4</v>
      </c>
    </row>
    <row r="68" spans="1:25" x14ac:dyDescent="0.3">
      <c r="A68">
        <v>424</v>
      </c>
      <c r="B68" t="s">
        <v>1459</v>
      </c>
      <c r="C68" t="s">
        <v>1460</v>
      </c>
      <c r="D68">
        <v>1</v>
      </c>
      <c r="E68">
        <v>1985</v>
      </c>
      <c r="F68">
        <v>9</v>
      </c>
      <c r="G68">
        <v>16</v>
      </c>
      <c r="H68">
        <v>21811</v>
      </c>
      <c r="I68">
        <v>0</v>
      </c>
      <c r="J68">
        <v>1024858327</v>
      </c>
      <c r="K68">
        <v>117</v>
      </c>
      <c r="L68">
        <v>1</v>
      </c>
      <c r="M68">
        <v>676</v>
      </c>
      <c r="N68">
        <v>3</v>
      </c>
      <c r="O68">
        <v>0</v>
      </c>
      <c r="P68">
        <v>108</v>
      </c>
      <c r="Q68" t="s">
        <v>149</v>
      </c>
      <c r="R68" t="s">
        <v>39</v>
      </c>
      <c r="S68">
        <v>63</v>
      </c>
      <c r="T68">
        <v>20</v>
      </c>
      <c r="U68">
        <v>55</v>
      </c>
      <c r="V68">
        <v>72</v>
      </c>
      <c r="W68">
        <v>0</v>
      </c>
      <c r="X68">
        <v>6</v>
      </c>
      <c r="Y68">
        <v>6</v>
      </c>
    </row>
    <row r="69" spans="1:25" x14ac:dyDescent="0.3">
      <c r="A69">
        <v>425</v>
      </c>
      <c r="B69" t="s">
        <v>1461</v>
      </c>
      <c r="C69" t="s">
        <v>1462</v>
      </c>
      <c r="D69">
        <v>1</v>
      </c>
      <c r="E69">
        <v>1973</v>
      </c>
      <c r="F69">
        <v>1</v>
      </c>
      <c r="G69">
        <v>5</v>
      </c>
      <c r="H69">
        <v>168</v>
      </c>
      <c r="I69">
        <v>0</v>
      </c>
      <c r="J69">
        <v>838586769</v>
      </c>
      <c r="K69">
        <v>0</v>
      </c>
      <c r="L69">
        <v>0</v>
      </c>
      <c r="M69">
        <v>5</v>
      </c>
      <c r="N69">
        <v>0</v>
      </c>
      <c r="O69">
        <v>0</v>
      </c>
      <c r="P69">
        <v>80</v>
      </c>
      <c r="Q69" t="s">
        <v>38</v>
      </c>
      <c r="R69" t="s">
        <v>39</v>
      </c>
      <c r="S69">
        <v>39</v>
      </c>
      <c r="T69">
        <v>24</v>
      </c>
      <c r="U69">
        <v>43</v>
      </c>
      <c r="V69">
        <v>39</v>
      </c>
      <c r="W69">
        <v>0</v>
      </c>
      <c r="X69">
        <v>23</v>
      </c>
      <c r="Y69">
        <v>3</v>
      </c>
    </row>
    <row r="70" spans="1:25" x14ac:dyDescent="0.3">
      <c r="A70">
        <v>427</v>
      </c>
      <c r="B70" t="s">
        <v>1463</v>
      </c>
      <c r="C70" t="s">
        <v>1464</v>
      </c>
      <c r="D70">
        <v>2</v>
      </c>
      <c r="E70">
        <v>2021</v>
      </c>
      <c r="F70">
        <v>7</v>
      </c>
      <c r="G70">
        <v>30</v>
      </c>
      <c r="H70">
        <v>10565</v>
      </c>
      <c r="I70">
        <v>44</v>
      </c>
      <c r="J70">
        <v>972509632</v>
      </c>
      <c r="K70">
        <v>238</v>
      </c>
      <c r="L70">
        <v>122</v>
      </c>
      <c r="M70">
        <v>557</v>
      </c>
      <c r="N70">
        <v>17</v>
      </c>
      <c r="O70">
        <v>58</v>
      </c>
      <c r="P70">
        <v>121</v>
      </c>
      <c r="Q70" t="s">
        <v>45</v>
      </c>
      <c r="R70" t="s">
        <v>39</v>
      </c>
      <c r="S70">
        <v>67</v>
      </c>
      <c r="T70">
        <v>26</v>
      </c>
      <c r="U70">
        <v>64</v>
      </c>
      <c r="V70">
        <v>52</v>
      </c>
      <c r="W70">
        <v>0</v>
      </c>
      <c r="X70">
        <v>17</v>
      </c>
      <c r="Y70">
        <v>10</v>
      </c>
    </row>
    <row r="71" spans="1:25" x14ac:dyDescent="0.3">
      <c r="A71">
        <v>431</v>
      </c>
      <c r="B71" t="s">
        <v>1465</v>
      </c>
      <c r="C71" t="s">
        <v>1466</v>
      </c>
      <c r="D71">
        <v>1</v>
      </c>
      <c r="E71">
        <v>2022</v>
      </c>
      <c r="F71">
        <v>4</v>
      </c>
      <c r="G71">
        <v>8</v>
      </c>
      <c r="H71">
        <v>2499</v>
      </c>
      <c r="I71">
        <v>0</v>
      </c>
      <c r="J71">
        <v>227918678</v>
      </c>
      <c r="K71">
        <v>70</v>
      </c>
      <c r="L71">
        <v>0</v>
      </c>
      <c r="M71">
        <v>49</v>
      </c>
      <c r="N71">
        <v>0</v>
      </c>
      <c r="O71">
        <v>0</v>
      </c>
      <c r="P71">
        <v>82</v>
      </c>
      <c r="Q71" t="s">
        <v>33</v>
      </c>
      <c r="R71" t="s">
        <v>27</v>
      </c>
      <c r="S71">
        <v>70</v>
      </c>
      <c r="T71">
        <v>31</v>
      </c>
      <c r="U71">
        <v>34</v>
      </c>
      <c r="V71">
        <v>60</v>
      </c>
      <c r="W71">
        <v>1</v>
      </c>
      <c r="X71">
        <v>11</v>
      </c>
      <c r="Y71">
        <v>4</v>
      </c>
    </row>
    <row r="72" spans="1:25" x14ac:dyDescent="0.3">
      <c r="A72">
        <v>437</v>
      </c>
      <c r="B72" t="s">
        <v>1467</v>
      </c>
      <c r="C72" t="s">
        <v>32</v>
      </c>
      <c r="D72">
        <v>1</v>
      </c>
      <c r="E72">
        <v>2022</v>
      </c>
      <c r="F72">
        <v>10</v>
      </c>
      <c r="G72">
        <v>21</v>
      </c>
      <c r="H72">
        <v>2537</v>
      </c>
      <c r="I72">
        <v>2</v>
      </c>
      <c r="J72">
        <v>348647203</v>
      </c>
      <c r="K72">
        <v>8</v>
      </c>
      <c r="L72">
        <v>18</v>
      </c>
      <c r="M72">
        <v>20</v>
      </c>
      <c r="N72">
        <v>0</v>
      </c>
      <c r="O72">
        <v>1</v>
      </c>
      <c r="P72">
        <v>120</v>
      </c>
      <c r="Q72" t="s">
        <v>42</v>
      </c>
      <c r="R72" t="s">
        <v>27</v>
      </c>
      <c r="S72">
        <v>69</v>
      </c>
      <c r="T72">
        <v>40</v>
      </c>
      <c r="U72">
        <v>39</v>
      </c>
      <c r="V72">
        <v>41</v>
      </c>
      <c r="W72">
        <v>0</v>
      </c>
      <c r="X72">
        <v>13</v>
      </c>
      <c r="Y72">
        <v>6</v>
      </c>
    </row>
    <row r="73" spans="1:25" x14ac:dyDescent="0.3">
      <c r="A73">
        <v>438</v>
      </c>
      <c r="B73" t="s">
        <v>1468</v>
      </c>
      <c r="C73" t="s">
        <v>1469</v>
      </c>
      <c r="D73">
        <v>3</v>
      </c>
      <c r="E73">
        <v>2022</v>
      </c>
      <c r="F73">
        <v>7</v>
      </c>
      <c r="G73">
        <v>17</v>
      </c>
      <c r="H73">
        <v>292</v>
      </c>
      <c r="I73">
        <v>6</v>
      </c>
      <c r="J73">
        <v>366599607</v>
      </c>
      <c r="K73">
        <v>26</v>
      </c>
      <c r="L73">
        <v>98</v>
      </c>
      <c r="M73">
        <v>4</v>
      </c>
      <c r="N73">
        <v>0</v>
      </c>
      <c r="O73">
        <v>0</v>
      </c>
      <c r="P73">
        <v>94</v>
      </c>
      <c r="Q73" t="s">
        <v>50</v>
      </c>
      <c r="R73" t="s">
        <v>27</v>
      </c>
      <c r="S73">
        <v>58</v>
      </c>
      <c r="T73">
        <v>44</v>
      </c>
      <c r="U73">
        <v>57</v>
      </c>
      <c r="V73">
        <v>57</v>
      </c>
      <c r="W73">
        <v>0</v>
      </c>
      <c r="X73">
        <v>10</v>
      </c>
      <c r="Y73">
        <v>3</v>
      </c>
    </row>
    <row r="74" spans="1:25" x14ac:dyDescent="0.3">
      <c r="A74">
        <v>443</v>
      </c>
      <c r="B74" t="s">
        <v>1470</v>
      </c>
      <c r="C74" t="s">
        <v>1471</v>
      </c>
      <c r="D74">
        <v>1</v>
      </c>
      <c r="E74">
        <v>1958</v>
      </c>
      <c r="F74">
        <v>1</v>
      </c>
      <c r="G74">
        <v>1</v>
      </c>
      <c r="H74">
        <v>14994</v>
      </c>
      <c r="I74">
        <v>0</v>
      </c>
      <c r="J74">
        <v>769213520</v>
      </c>
      <c r="K74">
        <v>191</v>
      </c>
      <c r="L74">
        <v>168</v>
      </c>
      <c r="M74">
        <v>206</v>
      </c>
      <c r="N74">
        <v>0</v>
      </c>
      <c r="P74">
        <v>140</v>
      </c>
      <c r="Q74" t="s">
        <v>121</v>
      </c>
      <c r="R74" t="s">
        <v>27</v>
      </c>
      <c r="S74">
        <v>70</v>
      </c>
      <c r="T74">
        <v>85</v>
      </c>
      <c r="U74">
        <v>41</v>
      </c>
      <c r="V74">
        <v>71</v>
      </c>
      <c r="W74">
        <v>0</v>
      </c>
      <c r="X74">
        <v>45</v>
      </c>
      <c r="Y74">
        <v>5</v>
      </c>
    </row>
    <row r="75" spans="1:25" x14ac:dyDescent="0.3">
      <c r="A75">
        <v>444</v>
      </c>
      <c r="B75" t="s">
        <v>1472</v>
      </c>
      <c r="C75" t="s">
        <v>1473</v>
      </c>
      <c r="D75">
        <v>1</v>
      </c>
      <c r="E75">
        <v>1957</v>
      </c>
      <c r="F75">
        <v>1</v>
      </c>
      <c r="G75">
        <v>1</v>
      </c>
      <c r="H75">
        <v>10326</v>
      </c>
      <c r="I75">
        <v>0</v>
      </c>
      <c r="J75">
        <v>741301563</v>
      </c>
      <c r="K75">
        <v>165</v>
      </c>
      <c r="L75">
        <v>99</v>
      </c>
      <c r="M75">
        <v>104</v>
      </c>
      <c r="N75">
        <v>0</v>
      </c>
      <c r="P75">
        <v>119</v>
      </c>
      <c r="Q75" t="s">
        <v>42</v>
      </c>
      <c r="R75" t="s">
        <v>27</v>
      </c>
      <c r="S75">
        <v>74</v>
      </c>
      <c r="T75">
        <v>78</v>
      </c>
      <c r="U75">
        <v>37</v>
      </c>
      <c r="V75">
        <v>84</v>
      </c>
      <c r="W75">
        <v>0</v>
      </c>
      <c r="X75">
        <v>6</v>
      </c>
      <c r="Y75">
        <v>3</v>
      </c>
    </row>
    <row r="76" spans="1:25" x14ac:dyDescent="0.3">
      <c r="A76">
        <v>445</v>
      </c>
      <c r="B76" t="s">
        <v>1474</v>
      </c>
      <c r="C76" t="s">
        <v>1475</v>
      </c>
      <c r="D76">
        <v>1</v>
      </c>
      <c r="E76">
        <v>2011</v>
      </c>
      <c r="F76">
        <v>10</v>
      </c>
      <c r="G76">
        <v>14</v>
      </c>
      <c r="H76">
        <v>12353</v>
      </c>
      <c r="I76">
        <v>0</v>
      </c>
      <c r="J76">
        <v>807561936</v>
      </c>
      <c r="K76">
        <v>35</v>
      </c>
      <c r="L76">
        <v>0</v>
      </c>
      <c r="M76">
        <v>549</v>
      </c>
      <c r="N76">
        <v>0</v>
      </c>
      <c r="O76">
        <v>0</v>
      </c>
      <c r="P76">
        <v>93</v>
      </c>
      <c r="Q76" t="s">
        <v>76</v>
      </c>
      <c r="R76" t="s">
        <v>27</v>
      </c>
      <c r="S76">
        <v>35</v>
      </c>
      <c r="T76">
        <v>38</v>
      </c>
      <c r="U76">
        <v>23</v>
      </c>
      <c r="V76">
        <v>91</v>
      </c>
      <c r="W76">
        <v>0</v>
      </c>
      <c r="X76">
        <v>29</v>
      </c>
      <c r="Y76">
        <v>3</v>
      </c>
    </row>
    <row r="77" spans="1:25" x14ac:dyDescent="0.3">
      <c r="A77">
        <v>447</v>
      </c>
      <c r="B77" t="s">
        <v>1476</v>
      </c>
      <c r="C77" t="s">
        <v>1477</v>
      </c>
      <c r="D77">
        <v>1</v>
      </c>
      <c r="E77">
        <v>1963</v>
      </c>
      <c r="F77">
        <v>10</v>
      </c>
      <c r="G77">
        <v>14</v>
      </c>
      <c r="H77">
        <v>8879</v>
      </c>
      <c r="I77">
        <v>0</v>
      </c>
      <c r="J77">
        <v>663832097</v>
      </c>
      <c r="K77">
        <v>182</v>
      </c>
      <c r="L77">
        <v>107</v>
      </c>
      <c r="M77">
        <v>160</v>
      </c>
      <c r="N77">
        <v>0</v>
      </c>
      <c r="O77">
        <v>1</v>
      </c>
      <c r="P77">
        <v>202</v>
      </c>
      <c r="Q77" t="s">
        <v>66</v>
      </c>
      <c r="R77" t="s">
        <v>27</v>
      </c>
      <c r="S77">
        <v>24</v>
      </c>
      <c r="T77">
        <v>76</v>
      </c>
      <c r="U77">
        <v>60</v>
      </c>
      <c r="V77">
        <v>77</v>
      </c>
      <c r="W77">
        <v>0</v>
      </c>
      <c r="X77">
        <v>12</v>
      </c>
      <c r="Y77">
        <v>4</v>
      </c>
    </row>
    <row r="78" spans="1:25" x14ac:dyDescent="0.3">
      <c r="A78">
        <v>448</v>
      </c>
      <c r="B78" t="s">
        <v>1478</v>
      </c>
      <c r="C78" t="s">
        <v>1479</v>
      </c>
      <c r="D78">
        <v>1</v>
      </c>
      <c r="E78">
        <v>1959</v>
      </c>
      <c r="F78">
        <v>11</v>
      </c>
      <c r="G78">
        <v>16</v>
      </c>
      <c r="H78">
        <v>6512</v>
      </c>
      <c r="I78">
        <v>0</v>
      </c>
      <c r="J78">
        <v>446390129</v>
      </c>
      <c r="K78">
        <v>88</v>
      </c>
      <c r="L78">
        <v>1</v>
      </c>
      <c r="M78">
        <v>277</v>
      </c>
      <c r="N78">
        <v>0</v>
      </c>
      <c r="O78">
        <v>0</v>
      </c>
      <c r="P78">
        <v>134</v>
      </c>
      <c r="Q78" t="s">
        <v>30</v>
      </c>
      <c r="R78" t="s">
        <v>27</v>
      </c>
      <c r="S78">
        <v>45</v>
      </c>
      <c r="T78">
        <v>72</v>
      </c>
      <c r="U78">
        <v>24</v>
      </c>
      <c r="V78">
        <v>91</v>
      </c>
      <c r="W78">
        <v>0</v>
      </c>
      <c r="X78">
        <v>18</v>
      </c>
      <c r="Y78">
        <v>4</v>
      </c>
    </row>
    <row r="79" spans="1:25" x14ac:dyDescent="0.3">
      <c r="A79">
        <v>449</v>
      </c>
      <c r="B79" t="s">
        <v>1480</v>
      </c>
      <c r="C79" t="s">
        <v>1048</v>
      </c>
      <c r="D79">
        <v>1</v>
      </c>
      <c r="E79">
        <v>2017</v>
      </c>
      <c r="F79">
        <v>1</v>
      </c>
      <c r="G79">
        <v>1</v>
      </c>
      <c r="H79">
        <v>5140</v>
      </c>
      <c r="I79">
        <v>0</v>
      </c>
      <c r="J79">
        <v>690104769</v>
      </c>
      <c r="K79">
        <v>85</v>
      </c>
      <c r="L79">
        <v>110</v>
      </c>
      <c r="M79">
        <v>500</v>
      </c>
      <c r="N79">
        <v>0</v>
      </c>
      <c r="P79">
        <v>105</v>
      </c>
      <c r="Q79" t="s">
        <v>30</v>
      </c>
      <c r="R79" t="s">
        <v>27</v>
      </c>
      <c r="S79">
        <v>72</v>
      </c>
      <c r="T79">
        <v>33</v>
      </c>
      <c r="U79">
        <v>51</v>
      </c>
      <c r="V79">
        <v>48</v>
      </c>
      <c r="W79">
        <v>0</v>
      </c>
      <c r="X79">
        <v>9</v>
      </c>
      <c r="Y79">
        <v>3</v>
      </c>
    </row>
    <row r="80" spans="1:25" x14ac:dyDescent="0.3">
      <c r="A80">
        <v>452</v>
      </c>
      <c r="B80" t="s">
        <v>1481</v>
      </c>
      <c r="C80" t="s">
        <v>1475</v>
      </c>
      <c r="D80">
        <v>1</v>
      </c>
      <c r="E80">
        <v>2011</v>
      </c>
      <c r="F80">
        <v>10</v>
      </c>
      <c r="G80">
        <v>14</v>
      </c>
      <c r="H80">
        <v>7655</v>
      </c>
      <c r="I80">
        <v>0</v>
      </c>
      <c r="J80">
        <v>476244795</v>
      </c>
      <c r="K80">
        <v>5</v>
      </c>
      <c r="L80">
        <v>0</v>
      </c>
      <c r="M80">
        <v>291</v>
      </c>
      <c r="N80">
        <v>0</v>
      </c>
      <c r="O80">
        <v>0</v>
      </c>
      <c r="P80">
        <v>151</v>
      </c>
      <c r="Q80" t="s">
        <v>66</v>
      </c>
      <c r="R80" t="s">
        <v>27</v>
      </c>
      <c r="S80">
        <v>65</v>
      </c>
      <c r="T80">
        <v>70</v>
      </c>
      <c r="U80">
        <v>47</v>
      </c>
      <c r="V80">
        <v>87</v>
      </c>
      <c r="W80">
        <v>0</v>
      </c>
      <c r="X80">
        <v>9</v>
      </c>
      <c r="Y80">
        <v>4</v>
      </c>
    </row>
    <row r="81" spans="1:25" x14ac:dyDescent="0.3">
      <c r="A81">
        <v>456</v>
      </c>
      <c r="B81" t="s">
        <v>1482</v>
      </c>
      <c r="C81" t="s">
        <v>417</v>
      </c>
      <c r="D81">
        <v>1</v>
      </c>
      <c r="E81">
        <v>2022</v>
      </c>
      <c r="F81">
        <v>12</v>
      </c>
      <c r="G81">
        <v>9</v>
      </c>
      <c r="H81">
        <v>1127</v>
      </c>
      <c r="I81">
        <v>0</v>
      </c>
      <c r="J81">
        <v>110849052</v>
      </c>
      <c r="K81">
        <v>16</v>
      </c>
      <c r="L81">
        <v>63</v>
      </c>
      <c r="M81">
        <v>8</v>
      </c>
      <c r="N81">
        <v>0</v>
      </c>
      <c r="O81">
        <v>0</v>
      </c>
      <c r="P81">
        <v>65</v>
      </c>
      <c r="Q81" t="s">
        <v>33</v>
      </c>
      <c r="R81" t="s">
        <v>39</v>
      </c>
      <c r="S81">
        <v>71</v>
      </c>
      <c r="T81">
        <v>55</v>
      </c>
      <c r="U81">
        <v>26</v>
      </c>
      <c r="V81">
        <v>85</v>
      </c>
      <c r="W81">
        <v>0</v>
      </c>
      <c r="X81">
        <v>13</v>
      </c>
      <c r="Y81">
        <v>8</v>
      </c>
    </row>
    <row r="82" spans="1:25" x14ac:dyDescent="0.3">
      <c r="A82">
        <v>459</v>
      </c>
      <c r="B82" t="s">
        <v>1483</v>
      </c>
      <c r="C82" t="s">
        <v>1484</v>
      </c>
      <c r="D82">
        <v>1</v>
      </c>
      <c r="E82">
        <v>1952</v>
      </c>
      <c r="F82">
        <v>1</v>
      </c>
      <c r="G82">
        <v>1</v>
      </c>
      <c r="H82">
        <v>7930</v>
      </c>
      <c r="I82">
        <v>0</v>
      </c>
      <c r="J82">
        <v>395591396</v>
      </c>
      <c r="K82">
        <v>108</v>
      </c>
      <c r="L82">
        <v>120</v>
      </c>
      <c r="M82">
        <v>73</v>
      </c>
      <c r="N82">
        <v>0</v>
      </c>
      <c r="O82">
        <v>0</v>
      </c>
      <c r="P82">
        <v>140</v>
      </c>
      <c r="Q82" t="s">
        <v>50</v>
      </c>
      <c r="R82" t="s">
        <v>27</v>
      </c>
      <c r="S82">
        <v>67</v>
      </c>
      <c r="T82">
        <v>81</v>
      </c>
      <c r="U82">
        <v>36</v>
      </c>
      <c r="V82">
        <v>64</v>
      </c>
      <c r="W82">
        <v>0</v>
      </c>
      <c r="X82">
        <v>15</v>
      </c>
      <c r="Y82">
        <v>3</v>
      </c>
    </row>
    <row r="83" spans="1:25" x14ac:dyDescent="0.3">
      <c r="A83">
        <v>460</v>
      </c>
      <c r="B83" t="s">
        <v>1485</v>
      </c>
      <c r="C83" t="s">
        <v>1486</v>
      </c>
      <c r="D83">
        <v>1</v>
      </c>
      <c r="E83">
        <v>1946</v>
      </c>
      <c r="F83">
        <v>11</v>
      </c>
      <c r="G83">
        <v>1</v>
      </c>
      <c r="H83">
        <v>11500</v>
      </c>
      <c r="I83">
        <v>0</v>
      </c>
      <c r="J83">
        <v>389771964</v>
      </c>
      <c r="K83">
        <v>140</v>
      </c>
      <c r="L83">
        <v>72</v>
      </c>
      <c r="M83">
        <v>251</v>
      </c>
      <c r="N83">
        <v>0</v>
      </c>
      <c r="O83">
        <v>0</v>
      </c>
      <c r="P83">
        <v>139</v>
      </c>
      <c r="Q83" t="s">
        <v>30</v>
      </c>
      <c r="R83" t="s">
        <v>27</v>
      </c>
      <c r="S83">
        <v>36</v>
      </c>
      <c r="T83">
        <v>22</v>
      </c>
      <c r="U83">
        <v>15</v>
      </c>
      <c r="V83">
        <v>84</v>
      </c>
      <c r="W83">
        <v>0</v>
      </c>
      <c r="X83">
        <v>11</v>
      </c>
      <c r="Y83">
        <v>4</v>
      </c>
    </row>
    <row r="84" spans="1:25" x14ac:dyDescent="0.3">
      <c r="A84">
        <v>463</v>
      </c>
      <c r="B84" t="s">
        <v>1487</v>
      </c>
      <c r="C84" t="s">
        <v>1488</v>
      </c>
      <c r="D84">
        <v>2</v>
      </c>
      <c r="E84">
        <v>2022</v>
      </c>
      <c r="F84">
        <v>12</v>
      </c>
      <c r="G84">
        <v>9</v>
      </c>
      <c r="H84">
        <v>1634</v>
      </c>
      <c r="I84">
        <v>0</v>
      </c>
      <c r="J84">
        <v>110073250</v>
      </c>
      <c r="K84">
        <v>16</v>
      </c>
      <c r="L84">
        <v>20</v>
      </c>
      <c r="M84">
        <v>4</v>
      </c>
      <c r="N84">
        <v>0</v>
      </c>
      <c r="O84">
        <v>0</v>
      </c>
      <c r="P84">
        <v>125</v>
      </c>
      <c r="Q84" t="s">
        <v>45</v>
      </c>
      <c r="R84" t="s">
        <v>27</v>
      </c>
      <c r="S84">
        <v>62</v>
      </c>
      <c r="T84">
        <v>59</v>
      </c>
      <c r="U84">
        <v>43</v>
      </c>
      <c r="V84">
        <v>84</v>
      </c>
      <c r="W84">
        <v>3</v>
      </c>
      <c r="X84">
        <v>11</v>
      </c>
      <c r="Y84">
        <v>5</v>
      </c>
    </row>
    <row r="85" spans="1:25" x14ac:dyDescent="0.3">
      <c r="A85">
        <v>464</v>
      </c>
      <c r="B85" t="s">
        <v>1489</v>
      </c>
      <c r="C85" t="s">
        <v>417</v>
      </c>
      <c r="D85">
        <v>1</v>
      </c>
      <c r="E85">
        <v>2022</v>
      </c>
      <c r="F85">
        <v>12</v>
      </c>
      <c r="G85">
        <v>9</v>
      </c>
      <c r="H85">
        <v>906</v>
      </c>
      <c r="I85">
        <v>0</v>
      </c>
      <c r="J85">
        <v>88092256</v>
      </c>
      <c r="K85">
        <v>6</v>
      </c>
      <c r="L85">
        <v>21</v>
      </c>
      <c r="M85">
        <v>3</v>
      </c>
      <c r="N85">
        <v>0</v>
      </c>
      <c r="O85">
        <v>0</v>
      </c>
      <c r="P85">
        <v>76</v>
      </c>
      <c r="Q85" t="s">
        <v>50</v>
      </c>
      <c r="R85" t="s">
        <v>27</v>
      </c>
      <c r="S85">
        <v>60</v>
      </c>
      <c r="T85">
        <v>19</v>
      </c>
      <c r="U85">
        <v>20</v>
      </c>
      <c r="V85">
        <v>78</v>
      </c>
      <c r="W85">
        <v>0</v>
      </c>
      <c r="X85">
        <v>11</v>
      </c>
      <c r="Y85">
        <v>5</v>
      </c>
    </row>
    <row r="86" spans="1:25" x14ac:dyDescent="0.3">
      <c r="A86">
        <v>466</v>
      </c>
      <c r="B86" t="s">
        <v>1478</v>
      </c>
      <c r="C86" t="s">
        <v>1490</v>
      </c>
      <c r="D86">
        <v>2</v>
      </c>
      <c r="E86">
        <v>1950</v>
      </c>
      <c r="F86">
        <v>1</v>
      </c>
      <c r="G86">
        <v>1</v>
      </c>
      <c r="H86">
        <v>10585</v>
      </c>
      <c r="I86">
        <v>0</v>
      </c>
      <c r="J86">
        <v>473248298</v>
      </c>
      <c r="K86">
        <v>126</v>
      </c>
      <c r="L86">
        <v>108</v>
      </c>
      <c r="M86">
        <v>406</v>
      </c>
      <c r="N86">
        <v>0</v>
      </c>
      <c r="O86">
        <v>0</v>
      </c>
      <c r="P86">
        <v>143</v>
      </c>
      <c r="Q86" t="s">
        <v>42</v>
      </c>
      <c r="R86" t="s">
        <v>27</v>
      </c>
      <c r="S86">
        <v>60</v>
      </c>
      <c r="T86">
        <v>86</v>
      </c>
      <c r="U86">
        <v>32</v>
      </c>
      <c r="V86">
        <v>88</v>
      </c>
      <c r="W86">
        <v>0</v>
      </c>
      <c r="X86">
        <v>34</v>
      </c>
      <c r="Y86">
        <v>6</v>
      </c>
    </row>
    <row r="87" spans="1:25" x14ac:dyDescent="0.3">
      <c r="A87">
        <v>467</v>
      </c>
      <c r="B87" t="s">
        <v>1491</v>
      </c>
      <c r="C87" t="s">
        <v>417</v>
      </c>
      <c r="D87">
        <v>1</v>
      </c>
      <c r="E87">
        <v>2022</v>
      </c>
      <c r="F87">
        <v>12</v>
      </c>
      <c r="G87">
        <v>9</v>
      </c>
      <c r="H87">
        <v>827</v>
      </c>
      <c r="I87">
        <v>0</v>
      </c>
      <c r="J87">
        <v>73981293</v>
      </c>
      <c r="K87">
        <v>6</v>
      </c>
      <c r="L87">
        <v>18</v>
      </c>
      <c r="M87">
        <v>1</v>
      </c>
      <c r="N87">
        <v>0</v>
      </c>
      <c r="O87">
        <v>0</v>
      </c>
      <c r="P87">
        <v>119</v>
      </c>
      <c r="Q87" t="s">
        <v>66</v>
      </c>
      <c r="R87" t="s">
        <v>39</v>
      </c>
      <c r="S87">
        <v>51</v>
      </c>
      <c r="T87">
        <v>51</v>
      </c>
      <c r="U87">
        <v>66</v>
      </c>
      <c r="V87">
        <v>67</v>
      </c>
      <c r="W87">
        <v>0</v>
      </c>
      <c r="X87">
        <v>9</v>
      </c>
      <c r="Y87">
        <v>23</v>
      </c>
    </row>
    <row r="88" spans="1:25" x14ac:dyDescent="0.3">
      <c r="A88">
        <v>468</v>
      </c>
      <c r="B88" t="s">
        <v>1492</v>
      </c>
      <c r="C88" t="s">
        <v>1493</v>
      </c>
      <c r="D88">
        <v>2</v>
      </c>
      <c r="E88">
        <v>2022</v>
      </c>
      <c r="F88">
        <v>12</v>
      </c>
      <c r="G88">
        <v>8</v>
      </c>
      <c r="H88">
        <v>1420</v>
      </c>
      <c r="I88">
        <v>4</v>
      </c>
      <c r="J88">
        <v>155653938</v>
      </c>
      <c r="K88">
        <v>13</v>
      </c>
      <c r="L88">
        <v>87</v>
      </c>
      <c r="M88">
        <v>17</v>
      </c>
      <c r="N88">
        <v>0</v>
      </c>
      <c r="O88">
        <v>46</v>
      </c>
      <c r="P88">
        <v>78</v>
      </c>
      <c r="Q88" t="s">
        <v>33</v>
      </c>
      <c r="R88" t="s">
        <v>27</v>
      </c>
      <c r="S88">
        <v>67</v>
      </c>
      <c r="T88">
        <v>22</v>
      </c>
      <c r="U88">
        <v>59</v>
      </c>
      <c r="V88">
        <v>76</v>
      </c>
      <c r="W88">
        <v>1</v>
      </c>
      <c r="X88">
        <v>15</v>
      </c>
      <c r="Y88">
        <v>16</v>
      </c>
    </row>
    <row r="89" spans="1:25" x14ac:dyDescent="0.3">
      <c r="A89">
        <v>469</v>
      </c>
      <c r="B89" t="s">
        <v>1494</v>
      </c>
      <c r="C89" t="s">
        <v>1495</v>
      </c>
      <c r="D89">
        <v>3</v>
      </c>
      <c r="E89">
        <v>1942</v>
      </c>
      <c r="F89">
        <v>1</v>
      </c>
      <c r="G89">
        <v>1</v>
      </c>
      <c r="H89">
        <v>11940</v>
      </c>
      <c r="I89">
        <v>0</v>
      </c>
      <c r="J89">
        <v>395591396</v>
      </c>
      <c r="K89">
        <v>73</v>
      </c>
      <c r="L89">
        <v>79</v>
      </c>
      <c r="M89">
        <v>123</v>
      </c>
      <c r="N89">
        <v>0</v>
      </c>
      <c r="O89">
        <v>0</v>
      </c>
      <c r="P89">
        <v>96</v>
      </c>
      <c r="Q89" t="s">
        <v>33</v>
      </c>
      <c r="R89" t="s">
        <v>27</v>
      </c>
      <c r="S89">
        <v>23</v>
      </c>
      <c r="T89">
        <v>19</v>
      </c>
      <c r="U89">
        <v>25</v>
      </c>
      <c r="V89">
        <v>91</v>
      </c>
      <c r="W89">
        <v>0</v>
      </c>
      <c r="X89">
        <v>40</v>
      </c>
      <c r="Y89">
        <v>3</v>
      </c>
    </row>
    <row r="90" spans="1:25" x14ac:dyDescent="0.3">
      <c r="A90">
        <v>472</v>
      </c>
      <c r="B90" t="s">
        <v>1496</v>
      </c>
      <c r="C90" t="s">
        <v>417</v>
      </c>
      <c r="D90">
        <v>1</v>
      </c>
      <c r="E90">
        <v>2022</v>
      </c>
      <c r="F90">
        <v>12</v>
      </c>
      <c r="G90">
        <v>9</v>
      </c>
      <c r="H90">
        <v>892</v>
      </c>
      <c r="I90">
        <v>0</v>
      </c>
      <c r="J90">
        <v>65362788</v>
      </c>
      <c r="K90">
        <v>3</v>
      </c>
      <c r="L90">
        <v>17</v>
      </c>
      <c r="M90">
        <v>2</v>
      </c>
      <c r="N90">
        <v>0</v>
      </c>
      <c r="O90">
        <v>0</v>
      </c>
      <c r="P90">
        <v>150</v>
      </c>
      <c r="Q90" t="s">
        <v>38</v>
      </c>
      <c r="R90" t="s">
        <v>27</v>
      </c>
      <c r="S90">
        <v>43</v>
      </c>
      <c r="T90">
        <v>42</v>
      </c>
      <c r="U90">
        <v>44</v>
      </c>
      <c r="V90">
        <v>57</v>
      </c>
      <c r="W90">
        <v>0</v>
      </c>
      <c r="X90">
        <v>15</v>
      </c>
      <c r="Y90">
        <v>6</v>
      </c>
    </row>
    <row r="91" spans="1:25" x14ac:dyDescent="0.3">
      <c r="A91">
        <v>476</v>
      </c>
      <c r="B91" t="s">
        <v>1497</v>
      </c>
      <c r="C91" t="s">
        <v>1498</v>
      </c>
      <c r="D91">
        <v>3</v>
      </c>
      <c r="E91">
        <v>1958</v>
      </c>
      <c r="F91">
        <v>1</v>
      </c>
      <c r="G91">
        <v>1</v>
      </c>
      <c r="H91">
        <v>6290</v>
      </c>
      <c r="I91">
        <v>0</v>
      </c>
      <c r="J91">
        <v>295998468</v>
      </c>
      <c r="K91">
        <v>89</v>
      </c>
      <c r="L91">
        <v>39</v>
      </c>
      <c r="M91">
        <v>158</v>
      </c>
      <c r="N91">
        <v>0</v>
      </c>
      <c r="O91">
        <v>0</v>
      </c>
      <c r="P91">
        <v>113</v>
      </c>
      <c r="Q91" t="s">
        <v>66</v>
      </c>
      <c r="R91" t="s">
        <v>27</v>
      </c>
      <c r="S91">
        <v>73</v>
      </c>
      <c r="T91">
        <v>72</v>
      </c>
      <c r="U91">
        <v>32</v>
      </c>
      <c r="V91">
        <v>77</v>
      </c>
      <c r="W91">
        <v>0</v>
      </c>
      <c r="X91">
        <v>15</v>
      </c>
      <c r="Y91">
        <v>5</v>
      </c>
    </row>
    <row r="92" spans="1:25" x14ac:dyDescent="0.3">
      <c r="A92">
        <v>480</v>
      </c>
      <c r="B92" t="s">
        <v>1499</v>
      </c>
      <c r="C92" t="s">
        <v>417</v>
      </c>
      <c r="D92">
        <v>1</v>
      </c>
      <c r="E92">
        <v>2021</v>
      </c>
      <c r="F92">
        <v>12</v>
      </c>
      <c r="G92">
        <v>3</v>
      </c>
      <c r="H92">
        <v>4094</v>
      </c>
      <c r="I92">
        <v>0</v>
      </c>
      <c r="J92">
        <v>356709897</v>
      </c>
      <c r="K92">
        <v>66</v>
      </c>
      <c r="L92">
        <v>96</v>
      </c>
      <c r="M92">
        <v>43</v>
      </c>
      <c r="N92">
        <v>0</v>
      </c>
      <c r="O92">
        <v>0</v>
      </c>
      <c r="P92">
        <v>107</v>
      </c>
      <c r="Q92" t="s">
        <v>66</v>
      </c>
      <c r="R92" t="s">
        <v>39</v>
      </c>
      <c r="S92">
        <v>54</v>
      </c>
      <c r="T92">
        <v>41</v>
      </c>
      <c r="U92">
        <v>39</v>
      </c>
      <c r="V92">
        <v>51</v>
      </c>
      <c r="W92">
        <v>0</v>
      </c>
      <c r="X92">
        <v>11</v>
      </c>
      <c r="Y92">
        <v>16</v>
      </c>
    </row>
    <row r="93" spans="1:25" x14ac:dyDescent="0.3">
      <c r="A93">
        <v>483</v>
      </c>
      <c r="B93" t="s">
        <v>1500</v>
      </c>
      <c r="C93" t="s">
        <v>1486</v>
      </c>
      <c r="D93">
        <v>1</v>
      </c>
      <c r="E93">
        <v>1959</v>
      </c>
      <c r="F93">
        <v>1</v>
      </c>
      <c r="G93">
        <v>1</v>
      </c>
      <c r="H93">
        <v>3299</v>
      </c>
      <c r="I93">
        <v>0</v>
      </c>
      <c r="J93">
        <v>127027715</v>
      </c>
      <c r="K93">
        <v>65</v>
      </c>
      <c r="L93">
        <v>39</v>
      </c>
      <c r="M93">
        <v>41</v>
      </c>
      <c r="N93">
        <v>0</v>
      </c>
      <c r="O93">
        <v>0</v>
      </c>
      <c r="P93">
        <v>107</v>
      </c>
      <c r="Q93" t="s">
        <v>45</v>
      </c>
      <c r="R93" t="s">
        <v>39</v>
      </c>
      <c r="S93">
        <v>69</v>
      </c>
      <c r="T93">
        <v>96</v>
      </c>
      <c r="U93">
        <v>36</v>
      </c>
      <c r="V93">
        <v>81</v>
      </c>
      <c r="W93">
        <v>0</v>
      </c>
      <c r="X93">
        <v>8</v>
      </c>
      <c r="Y93">
        <v>4</v>
      </c>
    </row>
    <row r="94" spans="1:25" x14ac:dyDescent="0.3">
      <c r="A94">
        <v>486</v>
      </c>
      <c r="B94" t="s">
        <v>1501</v>
      </c>
      <c r="C94" t="s">
        <v>1502</v>
      </c>
      <c r="D94">
        <v>2</v>
      </c>
      <c r="E94">
        <v>2022</v>
      </c>
      <c r="F94">
        <v>10</v>
      </c>
      <c r="G94">
        <v>21</v>
      </c>
      <c r="H94">
        <v>2415</v>
      </c>
      <c r="I94">
        <v>0</v>
      </c>
      <c r="J94">
        <v>323437194</v>
      </c>
      <c r="K94">
        <v>33</v>
      </c>
      <c r="L94">
        <v>57</v>
      </c>
      <c r="M94">
        <v>30</v>
      </c>
      <c r="N94">
        <v>0</v>
      </c>
      <c r="O94">
        <v>11</v>
      </c>
      <c r="P94">
        <v>110</v>
      </c>
      <c r="Q94" t="s">
        <v>33</v>
      </c>
      <c r="R94" t="s">
        <v>27</v>
      </c>
      <c r="S94">
        <v>66</v>
      </c>
      <c r="T94">
        <v>19</v>
      </c>
      <c r="U94">
        <v>32</v>
      </c>
      <c r="V94">
        <v>69</v>
      </c>
      <c r="W94">
        <v>0</v>
      </c>
      <c r="X94">
        <v>12</v>
      </c>
      <c r="Y94">
        <v>4</v>
      </c>
    </row>
    <row r="95" spans="1:25" x14ac:dyDescent="0.3">
      <c r="A95">
        <v>493</v>
      </c>
      <c r="B95" t="s">
        <v>1503</v>
      </c>
      <c r="C95" t="s">
        <v>417</v>
      </c>
      <c r="D95">
        <v>1</v>
      </c>
      <c r="E95">
        <v>2022</v>
      </c>
      <c r="F95">
        <v>12</v>
      </c>
      <c r="G95">
        <v>8</v>
      </c>
      <c r="H95">
        <v>714</v>
      </c>
      <c r="I95">
        <v>0</v>
      </c>
      <c r="J95">
        <v>49262961</v>
      </c>
      <c r="K95">
        <v>0</v>
      </c>
      <c r="L95">
        <v>9</v>
      </c>
      <c r="M95">
        <v>2</v>
      </c>
      <c r="N95">
        <v>0</v>
      </c>
      <c r="O95">
        <v>0</v>
      </c>
      <c r="P95">
        <v>128</v>
      </c>
      <c r="Q95" t="s">
        <v>26</v>
      </c>
      <c r="R95" t="s">
        <v>27</v>
      </c>
      <c r="S95">
        <v>45</v>
      </c>
      <c r="T95">
        <v>35</v>
      </c>
      <c r="U95">
        <v>68</v>
      </c>
      <c r="V95">
        <v>78</v>
      </c>
      <c r="W95">
        <v>0</v>
      </c>
      <c r="X95">
        <v>39</v>
      </c>
      <c r="Y95">
        <v>8</v>
      </c>
    </row>
    <row r="96" spans="1:25" x14ac:dyDescent="0.3">
      <c r="A96">
        <v>496</v>
      </c>
      <c r="B96" t="s">
        <v>1504</v>
      </c>
      <c r="C96" t="s">
        <v>1505</v>
      </c>
      <c r="D96">
        <v>1</v>
      </c>
      <c r="E96">
        <v>1957</v>
      </c>
      <c r="F96">
        <v>1</v>
      </c>
      <c r="G96">
        <v>1</v>
      </c>
      <c r="H96">
        <v>4326</v>
      </c>
      <c r="I96">
        <v>0</v>
      </c>
      <c r="J96">
        <v>178660459</v>
      </c>
      <c r="K96">
        <v>32</v>
      </c>
      <c r="L96">
        <v>3</v>
      </c>
      <c r="M96">
        <v>65</v>
      </c>
      <c r="N96">
        <v>0</v>
      </c>
      <c r="O96">
        <v>0</v>
      </c>
      <c r="P96">
        <v>175</v>
      </c>
      <c r="Q96" t="s">
        <v>121</v>
      </c>
      <c r="R96" t="s">
        <v>27</v>
      </c>
      <c r="S96">
        <v>51</v>
      </c>
      <c r="T96">
        <v>94</v>
      </c>
      <c r="U96">
        <v>34</v>
      </c>
      <c r="V96">
        <v>73</v>
      </c>
      <c r="W96">
        <v>0</v>
      </c>
      <c r="X96">
        <v>10</v>
      </c>
      <c r="Y96">
        <v>5</v>
      </c>
    </row>
    <row r="97" spans="1:25" x14ac:dyDescent="0.3">
      <c r="A97">
        <v>497</v>
      </c>
      <c r="B97" t="s">
        <v>1506</v>
      </c>
      <c r="C97" t="s">
        <v>417</v>
      </c>
      <c r="D97">
        <v>1</v>
      </c>
      <c r="E97">
        <v>2022</v>
      </c>
      <c r="F97">
        <v>12</v>
      </c>
      <c r="G97">
        <v>9</v>
      </c>
      <c r="H97">
        <v>680</v>
      </c>
      <c r="I97">
        <v>0</v>
      </c>
      <c r="J97">
        <v>51641685</v>
      </c>
      <c r="K97">
        <v>2</v>
      </c>
      <c r="L97">
        <v>15</v>
      </c>
      <c r="M97">
        <v>1</v>
      </c>
      <c r="N97">
        <v>0</v>
      </c>
      <c r="O97">
        <v>0</v>
      </c>
      <c r="P97">
        <v>116</v>
      </c>
      <c r="Q97" t="s">
        <v>42</v>
      </c>
      <c r="R97" t="s">
        <v>27</v>
      </c>
      <c r="S97">
        <v>61</v>
      </c>
      <c r="T97">
        <v>48</v>
      </c>
      <c r="U97">
        <v>55</v>
      </c>
      <c r="V97">
        <v>67</v>
      </c>
      <c r="W97">
        <v>0</v>
      </c>
      <c r="X97">
        <v>16</v>
      </c>
      <c r="Y97">
        <v>8</v>
      </c>
    </row>
    <row r="98" spans="1:25" x14ac:dyDescent="0.3">
      <c r="A98">
        <v>498</v>
      </c>
      <c r="B98" t="s">
        <v>1507</v>
      </c>
      <c r="C98" t="s">
        <v>1508</v>
      </c>
      <c r="D98">
        <v>2</v>
      </c>
      <c r="E98">
        <v>2022</v>
      </c>
      <c r="F98">
        <v>12</v>
      </c>
      <c r="G98">
        <v>2</v>
      </c>
      <c r="H98">
        <v>398</v>
      </c>
      <c r="I98">
        <v>0</v>
      </c>
      <c r="J98">
        <v>78139948</v>
      </c>
      <c r="K98">
        <v>2</v>
      </c>
      <c r="L98">
        <v>2</v>
      </c>
      <c r="M98">
        <v>6</v>
      </c>
      <c r="N98">
        <v>0</v>
      </c>
      <c r="O98">
        <v>2</v>
      </c>
      <c r="P98">
        <v>80</v>
      </c>
      <c r="Q98" t="s">
        <v>38</v>
      </c>
      <c r="R98" t="s">
        <v>39</v>
      </c>
      <c r="S98">
        <v>33</v>
      </c>
      <c r="T98">
        <v>51</v>
      </c>
      <c r="U98">
        <v>59</v>
      </c>
      <c r="V98">
        <v>76</v>
      </c>
      <c r="W98">
        <v>0</v>
      </c>
      <c r="X98">
        <v>44</v>
      </c>
      <c r="Y98">
        <v>6</v>
      </c>
    </row>
    <row r="99" spans="1:25" x14ac:dyDescent="0.3">
      <c r="A99">
        <v>503</v>
      </c>
      <c r="B99" t="s">
        <v>1509</v>
      </c>
      <c r="C99" t="s">
        <v>1510</v>
      </c>
      <c r="D99">
        <v>3</v>
      </c>
      <c r="E99">
        <v>2022</v>
      </c>
      <c r="F99">
        <v>1</v>
      </c>
      <c r="G99">
        <v>5</v>
      </c>
      <c r="H99">
        <v>2235</v>
      </c>
      <c r="I99">
        <v>0</v>
      </c>
      <c r="J99">
        <v>349585590</v>
      </c>
      <c r="K99">
        <v>65</v>
      </c>
      <c r="L99">
        <v>7</v>
      </c>
      <c r="M99">
        <v>70</v>
      </c>
      <c r="N99">
        <v>16</v>
      </c>
      <c r="O99">
        <v>6</v>
      </c>
      <c r="P99">
        <v>109</v>
      </c>
      <c r="Q99" t="s">
        <v>38</v>
      </c>
      <c r="R99" t="s">
        <v>27</v>
      </c>
      <c r="S99">
        <v>60</v>
      </c>
      <c r="T99">
        <v>45</v>
      </c>
      <c r="U99">
        <v>47</v>
      </c>
      <c r="V99">
        <v>62</v>
      </c>
      <c r="W99">
        <v>0</v>
      </c>
      <c r="X99">
        <v>31</v>
      </c>
      <c r="Y99">
        <v>5</v>
      </c>
    </row>
    <row r="100" spans="1:25" x14ac:dyDescent="0.3">
      <c r="A100">
        <v>515</v>
      </c>
      <c r="B100" t="s">
        <v>1511</v>
      </c>
      <c r="C100" t="s">
        <v>202</v>
      </c>
      <c r="D100">
        <v>1</v>
      </c>
      <c r="E100">
        <v>2022</v>
      </c>
      <c r="F100">
        <v>1</v>
      </c>
      <c r="G100">
        <v>7</v>
      </c>
      <c r="H100">
        <v>1292</v>
      </c>
      <c r="I100">
        <v>0</v>
      </c>
      <c r="J100">
        <v>101114984</v>
      </c>
      <c r="K100">
        <v>3</v>
      </c>
      <c r="L100">
        <v>18</v>
      </c>
      <c r="M100">
        <v>14</v>
      </c>
      <c r="N100">
        <v>0</v>
      </c>
      <c r="O100">
        <v>0</v>
      </c>
      <c r="P100">
        <v>87</v>
      </c>
      <c r="Q100" t="s">
        <v>76</v>
      </c>
      <c r="R100" t="s">
        <v>39</v>
      </c>
      <c r="S100">
        <v>49</v>
      </c>
      <c r="T100">
        <v>49</v>
      </c>
      <c r="U100">
        <v>59</v>
      </c>
      <c r="V100">
        <v>44</v>
      </c>
      <c r="W100">
        <v>0</v>
      </c>
      <c r="X100">
        <v>35</v>
      </c>
      <c r="Y100">
        <v>21</v>
      </c>
    </row>
    <row r="101" spans="1:25" x14ac:dyDescent="0.3">
      <c r="A101">
        <v>521</v>
      </c>
      <c r="B101" t="s">
        <v>1512</v>
      </c>
      <c r="C101" t="s">
        <v>202</v>
      </c>
      <c r="D101">
        <v>1</v>
      </c>
      <c r="E101">
        <v>2022</v>
      </c>
      <c r="F101">
        <v>1</v>
      </c>
      <c r="G101">
        <v>7</v>
      </c>
      <c r="H101">
        <v>811</v>
      </c>
      <c r="I101">
        <v>0</v>
      </c>
      <c r="J101">
        <v>53933526</v>
      </c>
      <c r="K101">
        <v>1</v>
      </c>
      <c r="L101">
        <v>8</v>
      </c>
      <c r="M101">
        <v>6</v>
      </c>
      <c r="N101">
        <v>0</v>
      </c>
      <c r="O101">
        <v>0</v>
      </c>
      <c r="P101">
        <v>78</v>
      </c>
      <c r="Q101" t="s">
        <v>33</v>
      </c>
      <c r="R101" t="s">
        <v>39</v>
      </c>
      <c r="S101">
        <v>27</v>
      </c>
      <c r="T101">
        <v>10</v>
      </c>
      <c r="U101">
        <v>49</v>
      </c>
      <c r="V101">
        <v>62</v>
      </c>
      <c r="W101">
        <v>0</v>
      </c>
      <c r="X101">
        <v>49</v>
      </c>
      <c r="Y101">
        <v>5</v>
      </c>
    </row>
    <row r="102" spans="1:25" x14ac:dyDescent="0.3">
      <c r="A102">
        <v>523</v>
      </c>
      <c r="B102" t="s">
        <v>1513</v>
      </c>
      <c r="C102" t="s">
        <v>202</v>
      </c>
      <c r="D102">
        <v>1</v>
      </c>
      <c r="E102">
        <v>2022</v>
      </c>
      <c r="F102">
        <v>1</v>
      </c>
      <c r="G102">
        <v>7</v>
      </c>
      <c r="H102">
        <v>1014</v>
      </c>
      <c r="I102">
        <v>0</v>
      </c>
      <c r="J102">
        <v>74601456</v>
      </c>
      <c r="K102">
        <v>1</v>
      </c>
      <c r="L102">
        <v>17</v>
      </c>
      <c r="M102">
        <v>11</v>
      </c>
      <c r="N102">
        <v>0</v>
      </c>
      <c r="O102">
        <v>0</v>
      </c>
      <c r="P102">
        <v>86</v>
      </c>
      <c r="Q102" t="s">
        <v>33</v>
      </c>
      <c r="R102" t="s">
        <v>39</v>
      </c>
      <c r="S102">
        <v>28</v>
      </c>
      <c r="T102">
        <v>13</v>
      </c>
      <c r="U102">
        <v>41</v>
      </c>
      <c r="V102">
        <v>50</v>
      </c>
      <c r="W102">
        <v>0</v>
      </c>
      <c r="X102">
        <v>19</v>
      </c>
      <c r="Y102">
        <v>3</v>
      </c>
    </row>
    <row r="103" spans="1:25" x14ac:dyDescent="0.3">
      <c r="A103">
        <v>531</v>
      </c>
      <c r="B103" t="s">
        <v>1514</v>
      </c>
      <c r="C103" t="s">
        <v>1201</v>
      </c>
      <c r="D103">
        <v>1</v>
      </c>
      <c r="E103">
        <v>2021</v>
      </c>
      <c r="F103">
        <v>7</v>
      </c>
      <c r="G103">
        <v>30</v>
      </c>
      <c r="H103">
        <v>8476</v>
      </c>
      <c r="I103">
        <v>0</v>
      </c>
      <c r="J103">
        <v>1056760045</v>
      </c>
      <c r="K103">
        <v>138</v>
      </c>
      <c r="L103">
        <v>133</v>
      </c>
      <c r="M103">
        <v>283</v>
      </c>
      <c r="N103">
        <v>0</v>
      </c>
      <c r="P103">
        <v>65</v>
      </c>
      <c r="Q103" t="s">
        <v>50</v>
      </c>
      <c r="R103" t="s">
        <v>27</v>
      </c>
      <c r="S103">
        <v>31</v>
      </c>
      <c r="T103">
        <v>31</v>
      </c>
      <c r="U103">
        <v>24</v>
      </c>
      <c r="V103">
        <v>76</v>
      </c>
      <c r="W103">
        <v>0</v>
      </c>
      <c r="X103">
        <v>14</v>
      </c>
      <c r="Y103">
        <v>4</v>
      </c>
    </row>
    <row r="104" spans="1:25" x14ac:dyDescent="0.3">
      <c r="A104">
        <v>533</v>
      </c>
      <c r="B104" t="s">
        <v>1515</v>
      </c>
      <c r="C104" t="s">
        <v>1516</v>
      </c>
      <c r="D104">
        <v>2</v>
      </c>
      <c r="E104">
        <v>2021</v>
      </c>
      <c r="F104">
        <v>5</v>
      </c>
      <c r="G104">
        <v>21</v>
      </c>
      <c r="H104">
        <v>5257</v>
      </c>
      <c r="I104">
        <v>6</v>
      </c>
      <c r="J104">
        <v>1230855859</v>
      </c>
      <c r="K104">
        <v>85</v>
      </c>
      <c r="L104">
        <v>43</v>
      </c>
      <c r="M104">
        <v>134</v>
      </c>
      <c r="N104">
        <v>0</v>
      </c>
      <c r="P104">
        <v>176</v>
      </c>
      <c r="Q104" t="s">
        <v>134</v>
      </c>
      <c r="R104" t="s">
        <v>27</v>
      </c>
      <c r="S104">
        <v>29</v>
      </c>
      <c r="T104">
        <v>12</v>
      </c>
      <c r="U104">
        <v>33</v>
      </c>
      <c r="V104">
        <v>68</v>
      </c>
      <c r="W104">
        <v>0</v>
      </c>
      <c r="X104">
        <v>12</v>
      </c>
      <c r="Y104">
        <v>5</v>
      </c>
    </row>
    <row r="105" spans="1:25" x14ac:dyDescent="0.3">
      <c r="A105">
        <v>534</v>
      </c>
      <c r="B105" t="s">
        <v>1517</v>
      </c>
      <c r="C105" t="s">
        <v>1518</v>
      </c>
      <c r="D105">
        <v>1</v>
      </c>
      <c r="E105">
        <v>2021</v>
      </c>
      <c r="F105">
        <v>9</v>
      </c>
      <c r="G105">
        <v>10</v>
      </c>
      <c r="H105">
        <v>1795</v>
      </c>
      <c r="I105">
        <v>0</v>
      </c>
      <c r="J105">
        <v>582981380</v>
      </c>
      <c r="K105">
        <v>34</v>
      </c>
      <c r="L105">
        <v>23</v>
      </c>
      <c r="M105">
        <v>118</v>
      </c>
      <c r="N105">
        <v>0</v>
      </c>
      <c r="P105">
        <v>180</v>
      </c>
      <c r="Q105" t="s">
        <v>121</v>
      </c>
      <c r="R105" t="s">
        <v>39</v>
      </c>
      <c r="S105">
        <v>59</v>
      </c>
      <c r="T105">
        <v>69</v>
      </c>
      <c r="U105">
        <v>61</v>
      </c>
      <c r="V105">
        <v>84</v>
      </c>
      <c r="W105">
        <v>0</v>
      </c>
      <c r="X105">
        <v>46</v>
      </c>
      <c r="Y105">
        <v>36</v>
      </c>
    </row>
    <row r="106" spans="1:25" x14ac:dyDescent="0.3">
      <c r="A106">
        <v>535</v>
      </c>
      <c r="B106" t="s">
        <v>1519</v>
      </c>
      <c r="C106" t="s">
        <v>516</v>
      </c>
      <c r="D106">
        <v>1</v>
      </c>
      <c r="E106">
        <v>2021</v>
      </c>
      <c r="F106">
        <v>1</v>
      </c>
      <c r="G106">
        <v>8</v>
      </c>
      <c r="H106">
        <v>12685</v>
      </c>
      <c r="I106">
        <v>3</v>
      </c>
      <c r="J106">
        <v>1858144199</v>
      </c>
      <c r="K106">
        <v>185</v>
      </c>
      <c r="L106">
        <v>61</v>
      </c>
      <c r="M106">
        <v>485</v>
      </c>
      <c r="N106">
        <v>0</v>
      </c>
      <c r="P106">
        <v>144</v>
      </c>
      <c r="Q106" t="s">
        <v>149</v>
      </c>
      <c r="R106" t="s">
        <v>27</v>
      </c>
      <c r="S106">
        <v>59</v>
      </c>
      <c r="T106">
        <v>21</v>
      </c>
      <c r="U106">
        <v>43</v>
      </c>
      <c r="V106">
        <v>76</v>
      </c>
      <c r="W106">
        <v>0</v>
      </c>
      <c r="X106">
        <v>10</v>
      </c>
      <c r="Y106">
        <v>7</v>
      </c>
    </row>
    <row r="107" spans="1:25" x14ac:dyDescent="0.3">
      <c r="A107">
        <v>541</v>
      </c>
      <c r="B107" t="s">
        <v>1520</v>
      </c>
      <c r="C107" t="s">
        <v>202</v>
      </c>
      <c r="D107">
        <v>1</v>
      </c>
      <c r="E107">
        <v>2022</v>
      </c>
      <c r="F107">
        <v>1</v>
      </c>
      <c r="G107">
        <v>7</v>
      </c>
      <c r="H107">
        <v>733</v>
      </c>
      <c r="I107">
        <v>0</v>
      </c>
      <c r="J107">
        <v>41924466</v>
      </c>
      <c r="K107">
        <v>0</v>
      </c>
      <c r="L107">
        <v>2</v>
      </c>
      <c r="M107">
        <v>2</v>
      </c>
      <c r="N107">
        <v>0</v>
      </c>
      <c r="O107">
        <v>0</v>
      </c>
      <c r="P107">
        <v>94</v>
      </c>
      <c r="Q107" t="s">
        <v>38</v>
      </c>
      <c r="R107" t="s">
        <v>39</v>
      </c>
      <c r="S107">
        <v>46</v>
      </c>
      <c r="T107">
        <v>55</v>
      </c>
      <c r="U107">
        <v>50</v>
      </c>
      <c r="V107">
        <v>71</v>
      </c>
      <c r="W107">
        <v>0</v>
      </c>
      <c r="X107">
        <v>10</v>
      </c>
      <c r="Y107">
        <v>11</v>
      </c>
    </row>
    <row r="108" spans="1:25" x14ac:dyDescent="0.3">
      <c r="A108">
        <v>544</v>
      </c>
      <c r="B108" t="s">
        <v>1521</v>
      </c>
      <c r="C108" t="s">
        <v>734</v>
      </c>
      <c r="D108">
        <v>1</v>
      </c>
      <c r="E108">
        <v>2021</v>
      </c>
      <c r="F108">
        <v>12</v>
      </c>
      <c r="G108">
        <v>1</v>
      </c>
      <c r="H108">
        <v>1950</v>
      </c>
      <c r="I108">
        <v>0</v>
      </c>
      <c r="J108">
        <v>287201015</v>
      </c>
      <c r="K108">
        <v>56</v>
      </c>
      <c r="L108">
        <v>8</v>
      </c>
      <c r="M108">
        <v>104</v>
      </c>
      <c r="N108">
        <v>0</v>
      </c>
      <c r="O108">
        <v>10</v>
      </c>
      <c r="P108">
        <v>78</v>
      </c>
      <c r="Q108" t="s">
        <v>66</v>
      </c>
      <c r="R108" t="s">
        <v>27</v>
      </c>
      <c r="S108">
        <v>40</v>
      </c>
      <c r="T108">
        <v>7</v>
      </c>
      <c r="U108">
        <v>29</v>
      </c>
      <c r="V108">
        <v>62</v>
      </c>
      <c r="W108">
        <v>0</v>
      </c>
      <c r="X108">
        <v>9</v>
      </c>
      <c r="Y108">
        <v>3</v>
      </c>
    </row>
    <row r="109" spans="1:25" x14ac:dyDescent="0.3">
      <c r="A109">
        <v>549</v>
      </c>
      <c r="B109" t="s">
        <v>1522</v>
      </c>
      <c r="C109" t="s">
        <v>1523</v>
      </c>
      <c r="D109">
        <v>3</v>
      </c>
      <c r="E109">
        <v>2019</v>
      </c>
      <c r="F109">
        <v>8</v>
      </c>
      <c r="G109">
        <v>30</v>
      </c>
      <c r="H109">
        <v>2696</v>
      </c>
      <c r="I109">
        <v>0</v>
      </c>
      <c r="J109">
        <v>540539717</v>
      </c>
      <c r="K109">
        <v>42</v>
      </c>
      <c r="L109">
        <v>2</v>
      </c>
      <c r="M109">
        <v>57</v>
      </c>
      <c r="N109">
        <v>0</v>
      </c>
      <c r="P109">
        <v>120</v>
      </c>
      <c r="Q109" t="s">
        <v>121</v>
      </c>
      <c r="R109" t="s">
        <v>27</v>
      </c>
      <c r="S109">
        <v>58</v>
      </c>
      <c r="T109">
        <v>44</v>
      </c>
      <c r="U109">
        <v>60</v>
      </c>
      <c r="V109">
        <v>44</v>
      </c>
      <c r="W109">
        <v>9</v>
      </c>
      <c r="X109">
        <v>5</v>
      </c>
      <c r="Y109">
        <v>6</v>
      </c>
    </row>
    <row r="110" spans="1:25" x14ac:dyDescent="0.3">
      <c r="A110">
        <v>565</v>
      </c>
      <c r="B110" t="s">
        <v>1524</v>
      </c>
      <c r="C110" t="s">
        <v>516</v>
      </c>
      <c r="D110">
        <v>1</v>
      </c>
      <c r="E110">
        <v>2021</v>
      </c>
      <c r="F110">
        <v>4</v>
      </c>
      <c r="G110">
        <v>1</v>
      </c>
      <c r="H110">
        <v>7545</v>
      </c>
      <c r="I110">
        <v>4</v>
      </c>
      <c r="J110">
        <v>1256880657</v>
      </c>
      <c r="K110">
        <v>117</v>
      </c>
      <c r="L110">
        <v>39</v>
      </c>
      <c r="M110">
        <v>141</v>
      </c>
      <c r="N110">
        <v>0</v>
      </c>
      <c r="O110">
        <v>46</v>
      </c>
      <c r="P110">
        <v>181</v>
      </c>
      <c r="Q110" t="s">
        <v>33</v>
      </c>
      <c r="R110" t="s">
        <v>27</v>
      </c>
      <c r="S110">
        <v>44</v>
      </c>
      <c r="T110">
        <v>22</v>
      </c>
      <c r="U110">
        <v>60</v>
      </c>
      <c r="V110">
        <v>61</v>
      </c>
      <c r="W110">
        <v>0</v>
      </c>
      <c r="X110">
        <v>42</v>
      </c>
      <c r="Y110">
        <v>9</v>
      </c>
    </row>
    <row r="111" spans="1:25" x14ac:dyDescent="0.3">
      <c r="A111">
        <v>574</v>
      </c>
      <c r="B111" t="s">
        <v>1525</v>
      </c>
      <c r="C111" t="s">
        <v>1526</v>
      </c>
      <c r="D111">
        <v>2</v>
      </c>
      <c r="E111">
        <v>2021</v>
      </c>
      <c r="F111">
        <v>11</v>
      </c>
      <c r="G111">
        <v>11</v>
      </c>
      <c r="H111">
        <v>4640</v>
      </c>
      <c r="I111">
        <v>3</v>
      </c>
      <c r="J111">
        <v>374706940</v>
      </c>
      <c r="K111">
        <v>81</v>
      </c>
      <c r="L111">
        <v>93</v>
      </c>
      <c r="M111">
        <v>507</v>
      </c>
      <c r="N111">
        <v>6</v>
      </c>
      <c r="O111">
        <v>4</v>
      </c>
      <c r="P111">
        <v>136</v>
      </c>
      <c r="Q111" t="s">
        <v>50</v>
      </c>
      <c r="R111" t="s">
        <v>39</v>
      </c>
      <c r="S111">
        <v>77</v>
      </c>
      <c r="T111">
        <v>82</v>
      </c>
      <c r="U111">
        <v>30</v>
      </c>
      <c r="V111">
        <v>95</v>
      </c>
      <c r="W111">
        <v>0</v>
      </c>
      <c r="X111">
        <v>13</v>
      </c>
      <c r="Y111">
        <v>5</v>
      </c>
    </row>
    <row r="112" spans="1:25" x14ac:dyDescent="0.3">
      <c r="A112">
        <v>576</v>
      </c>
      <c r="B112" t="s">
        <v>1527</v>
      </c>
      <c r="C112" t="s">
        <v>202</v>
      </c>
      <c r="D112">
        <v>1</v>
      </c>
      <c r="E112">
        <v>2022</v>
      </c>
      <c r="F112">
        <v>1</v>
      </c>
      <c r="G112">
        <v>7</v>
      </c>
      <c r="H112">
        <v>768</v>
      </c>
      <c r="I112">
        <v>0</v>
      </c>
      <c r="J112">
        <v>31959571</v>
      </c>
      <c r="K112">
        <v>1</v>
      </c>
      <c r="L112">
        <v>1</v>
      </c>
      <c r="M112">
        <v>3</v>
      </c>
      <c r="N112">
        <v>0</v>
      </c>
      <c r="O112">
        <v>0</v>
      </c>
      <c r="P112">
        <v>108</v>
      </c>
      <c r="Q112" t="s">
        <v>33</v>
      </c>
      <c r="R112" t="s">
        <v>39</v>
      </c>
      <c r="S112">
        <v>46</v>
      </c>
      <c r="T112">
        <v>23</v>
      </c>
      <c r="U112">
        <v>48</v>
      </c>
      <c r="V112">
        <v>75</v>
      </c>
      <c r="W112">
        <v>30</v>
      </c>
      <c r="X112">
        <v>14</v>
      </c>
      <c r="Y112">
        <v>4</v>
      </c>
    </row>
    <row r="113" spans="1:25" x14ac:dyDescent="0.3">
      <c r="A113">
        <v>577</v>
      </c>
      <c r="B113" t="s">
        <v>1528</v>
      </c>
      <c r="C113" t="s">
        <v>549</v>
      </c>
      <c r="D113">
        <v>1</v>
      </c>
      <c r="E113">
        <v>2021</v>
      </c>
      <c r="F113">
        <v>11</v>
      </c>
      <c r="G113">
        <v>19</v>
      </c>
      <c r="H113">
        <v>925</v>
      </c>
      <c r="I113">
        <v>0</v>
      </c>
      <c r="J113">
        <v>167076418</v>
      </c>
      <c r="K113">
        <v>24</v>
      </c>
      <c r="L113">
        <v>47</v>
      </c>
      <c r="M113">
        <v>74</v>
      </c>
      <c r="N113">
        <v>0</v>
      </c>
      <c r="O113">
        <v>0</v>
      </c>
      <c r="P113">
        <v>94</v>
      </c>
      <c r="Q113" t="s">
        <v>50</v>
      </c>
      <c r="R113" t="s">
        <v>27</v>
      </c>
      <c r="S113">
        <v>42</v>
      </c>
      <c r="T113">
        <v>47</v>
      </c>
      <c r="U113">
        <v>36</v>
      </c>
      <c r="V113">
        <v>76</v>
      </c>
      <c r="W113">
        <v>0</v>
      </c>
      <c r="X113">
        <v>9</v>
      </c>
      <c r="Y113">
        <v>5</v>
      </c>
    </row>
    <row r="114" spans="1:25" x14ac:dyDescent="0.3">
      <c r="A114">
        <v>586</v>
      </c>
      <c r="B114" t="s">
        <v>1529</v>
      </c>
      <c r="C114" t="s">
        <v>1353</v>
      </c>
      <c r="D114">
        <v>1</v>
      </c>
      <c r="E114">
        <v>2022</v>
      </c>
      <c r="F114">
        <v>1</v>
      </c>
      <c r="G114">
        <v>7</v>
      </c>
      <c r="H114">
        <v>788</v>
      </c>
      <c r="I114">
        <v>0</v>
      </c>
      <c r="J114">
        <v>124407432</v>
      </c>
      <c r="K114">
        <v>13</v>
      </c>
      <c r="L114">
        <v>0</v>
      </c>
      <c r="M114">
        <v>32</v>
      </c>
      <c r="N114">
        <v>1</v>
      </c>
      <c r="O114">
        <v>0</v>
      </c>
      <c r="P114">
        <v>110</v>
      </c>
      <c r="Q114" t="s">
        <v>149</v>
      </c>
      <c r="R114" t="s">
        <v>27</v>
      </c>
      <c r="S114">
        <v>63</v>
      </c>
      <c r="T114">
        <v>31</v>
      </c>
      <c r="U114">
        <v>35</v>
      </c>
      <c r="V114">
        <v>93</v>
      </c>
      <c r="W114">
        <v>0</v>
      </c>
      <c r="X114">
        <v>29</v>
      </c>
      <c r="Y114">
        <v>3</v>
      </c>
    </row>
    <row r="115" spans="1:25" x14ac:dyDescent="0.3">
      <c r="A115">
        <v>587</v>
      </c>
      <c r="B115" t="s">
        <v>1530</v>
      </c>
      <c r="C115" t="s">
        <v>516</v>
      </c>
      <c r="D115">
        <v>1</v>
      </c>
      <c r="E115">
        <v>2021</v>
      </c>
      <c r="F115">
        <v>5</v>
      </c>
      <c r="G115">
        <v>21</v>
      </c>
      <c r="H115">
        <v>3069</v>
      </c>
      <c r="I115">
        <v>4</v>
      </c>
      <c r="J115">
        <v>850608354</v>
      </c>
      <c r="K115">
        <v>25</v>
      </c>
      <c r="L115">
        <v>46</v>
      </c>
      <c r="M115">
        <v>105</v>
      </c>
      <c r="N115">
        <v>0</v>
      </c>
      <c r="O115">
        <v>45</v>
      </c>
      <c r="P115">
        <v>169</v>
      </c>
      <c r="Q115" t="s">
        <v>45</v>
      </c>
      <c r="R115" t="s">
        <v>27</v>
      </c>
      <c r="S115">
        <v>39</v>
      </c>
      <c r="T115">
        <v>36</v>
      </c>
      <c r="U115">
        <v>45</v>
      </c>
      <c r="V115">
        <v>81</v>
      </c>
      <c r="W115">
        <v>0</v>
      </c>
      <c r="X115">
        <v>8</v>
      </c>
      <c r="Y115">
        <v>13</v>
      </c>
    </row>
    <row r="116" spans="1:25" x14ac:dyDescent="0.3">
      <c r="A116">
        <v>590</v>
      </c>
      <c r="B116" t="s">
        <v>1531</v>
      </c>
      <c r="C116" t="s">
        <v>886</v>
      </c>
      <c r="D116">
        <v>1</v>
      </c>
      <c r="E116">
        <v>2019</v>
      </c>
      <c r="F116">
        <v>11</v>
      </c>
      <c r="G116">
        <v>1</v>
      </c>
      <c r="H116">
        <v>8327</v>
      </c>
      <c r="I116">
        <v>24</v>
      </c>
      <c r="J116">
        <v>1608045237</v>
      </c>
      <c r="K116">
        <v>205</v>
      </c>
      <c r="L116">
        <v>130</v>
      </c>
      <c r="M116">
        <v>625</v>
      </c>
      <c r="N116">
        <v>0</v>
      </c>
      <c r="O116">
        <v>25</v>
      </c>
      <c r="P116">
        <v>112</v>
      </c>
      <c r="Q116" t="s">
        <v>134</v>
      </c>
      <c r="R116" t="s">
        <v>27</v>
      </c>
      <c r="S116">
        <v>45</v>
      </c>
      <c r="T116">
        <v>19</v>
      </c>
      <c r="U116">
        <v>60</v>
      </c>
      <c r="V116">
        <v>63</v>
      </c>
      <c r="W116">
        <v>0</v>
      </c>
      <c r="X116">
        <v>9</v>
      </c>
      <c r="Y116">
        <v>6</v>
      </c>
    </row>
    <row r="117" spans="1:25" x14ac:dyDescent="0.3">
      <c r="A117">
        <v>595</v>
      </c>
      <c r="B117" t="s">
        <v>1532</v>
      </c>
      <c r="C117" t="s">
        <v>516</v>
      </c>
      <c r="D117">
        <v>1</v>
      </c>
      <c r="E117">
        <v>2021</v>
      </c>
      <c r="F117">
        <v>5</v>
      </c>
      <c r="G117">
        <v>21</v>
      </c>
      <c r="H117">
        <v>3681</v>
      </c>
      <c r="I117">
        <v>0</v>
      </c>
      <c r="J117">
        <v>783706581</v>
      </c>
      <c r="K117">
        <v>20</v>
      </c>
      <c r="L117">
        <v>21</v>
      </c>
      <c r="M117">
        <v>99</v>
      </c>
      <c r="N117">
        <v>0</v>
      </c>
      <c r="O117">
        <v>7</v>
      </c>
      <c r="P117">
        <v>173</v>
      </c>
      <c r="Q117" t="s">
        <v>33</v>
      </c>
      <c r="R117" t="s">
        <v>27</v>
      </c>
      <c r="S117">
        <v>40</v>
      </c>
      <c r="T117">
        <v>19</v>
      </c>
      <c r="U117">
        <v>29</v>
      </c>
      <c r="V117">
        <v>86</v>
      </c>
      <c r="W117">
        <v>0</v>
      </c>
      <c r="X117">
        <v>34</v>
      </c>
      <c r="Y117">
        <v>4</v>
      </c>
    </row>
    <row r="118" spans="1:25" x14ac:dyDescent="0.3">
      <c r="A118">
        <v>602</v>
      </c>
      <c r="B118" t="s">
        <v>1533</v>
      </c>
      <c r="C118" t="s">
        <v>1534</v>
      </c>
      <c r="D118">
        <v>1</v>
      </c>
      <c r="E118">
        <v>2020</v>
      </c>
      <c r="F118">
        <v>2</v>
      </c>
      <c r="G118">
        <v>21</v>
      </c>
      <c r="H118">
        <v>5398</v>
      </c>
      <c r="I118">
        <v>4</v>
      </c>
      <c r="J118">
        <v>951637566</v>
      </c>
      <c r="K118">
        <v>111</v>
      </c>
      <c r="L118">
        <v>127</v>
      </c>
      <c r="M118">
        <v>210</v>
      </c>
      <c r="N118">
        <v>0</v>
      </c>
      <c r="O118">
        <v>37</v>
      </c>
      <c r="P118">
        <v>129</v>
      </c>
      <c r="Q118" t="s">
        <v>50</v>
      </c>
      <c r="R118" t="s">
        <v>27</v>
      </c>
      <c r="S118">
        <v>61</v>
      </c>
      <c r="T118">
        <v>59</v>
      </c>
      <c r="U118">
        <v>46</v>
      </c>
      <c r="V118">
        <v>56</v>
      </c>
      <c r="W118">
        <v>0</v>
      </c>
      <c r="X118">
        <v>13</v>
      </c>
      <c r="Y118">
        <v>5</v>
      </c>
    </row>
    <row r="119" spans="1:25" x14ac:dyDescent="0.3">
      <c r="A119">
        <v>605</v>
      </c>
      <c r="B119" t="s">
        <v>1535</v>
      </c>
      <c r="C119" t="s">
        <v>1536</v>
      </c>
      <c r="D119">
        <v>1</v>
      </c>
      <c r="E119">
        <v>2016</v>
      </c>
      <c r="F119">
        <v>4</v>
      </c>
      <c r="G119">
        <v>20</v>
      </c>
      <c r="H119">
        <v>1966</v>
      </c>
      <c r="I119">
        <v>0</v>
      </c>
      <c r="J119">
        <v>156658366</v>
      </c>
      <c r="K119">
        <v>4</v>
      </c>
      <c r="L119">
        <v>2</v>
      </c>
      <c r="M119">
        <v>50</v>
      </c>
      <c r="N119">
        <v>0</v>
      </c>
      <c r="O119">
        <v>0</v>
      </c>
      <c r="P119">
        <v>90</v>
      </c>
      <c r="Q119" t="s">
        <v>76</v>
      </c>
      <c r="R119" t="s">
        <v>39</v>
      </c>
      <c r="S119">
        <v>73</v>
      </c>
      <c r="T119">
        <v>31</v>
      </c>
      <c r="U119">
        <v>45</v>
      </c>
      <c r="V119">
        <v>85</v>
      </c>
      <c r="W119">
        <v>24</v>
      </c>
      <c r="X119">
        <v>11</v>
      </c>
      <c r="Y119">
        <v>3</v>
      </c>
    </row>
    <row r="120" spans="1:25" x14ac:dyDescent="0.3">
      <c r="A120">
        <v>607</v>
      </c>
      <c r="B120" t="s">
        <v>1537</v>
      </c>
      <c r="C120" t="s">
        <v>1201</v>
      </c>
      <c r="D120">
        <v>1</v>
      </c>
      <c r="E120">
        <v>2017</v>
      </c>
      <c r="F120">
        <v>3</v>
      </c>
      <c r="G120">
        <v>30</v>
      </c>
      <c r="H120">
        <v>4204</v>
      </c>
      <c r="I120">
        <v>0</v>
      </c>
      <c r="J120">
        <v>777765388</v>
      </c>
      <c r="K120">
        <v>39</v>
      </c>
      <c r="L120">
        <v>45</v>
      </c>
      <c r="M120">
        <v>250</v>
      </c>
      <c r="N120">
        <v>0</v>
      </c>
      <c r="O120">
        <v>0</v>
      </c>
      <c r="P120">
        <v>120</v>
      </c>
      <c r="Q120" t="s">
        <v>66</v>
      </c>
      <c r="R120" t="s">
        <v>27</v>
      </c>
      <c r="S120">
        <v>60</v>
      </c>
      <c r="T120">
        <v>11</v>
      </c>
      <c r="U120">
        <v>33</v>
      </c>
      <c r="V120">
        <v>90</v>
      </c>
      <c r="W120">
        <v>0</v>
      </c>
      <c r="X120">
        <v>8</v>
      </c>
      <c r="Y120">
        <v>5</v>
      </c>
    </row>
    <row r="121" spans="1:25" x14ac:dyDescent="0.3">
      <c r="A121">
        <v>612</v>
      </c>
      <c r="B121" t="s">
        <v>1538</v>
      </c>
      <c r="C121" t="s">
        <v>193</v>
      </c>
      <c r="D121">
        <v>1</v>
      </c>
      <c r="E121">
        <v>2010</v>
      </c>
      <c r="F121">
        <v>10</v>
      </c>
      <c r="G121">
        <v>4</v>
      </c>
      <c r="H121">
        <v>7109</v>
      </c>
      <c r="I121">
        <v>2</v>
      </c>
      <c r="J121">
        <v>1062956628</v>
      </c>
      <c r="K121">
        <v>5</v>
      </c>
      <c r="L121">
        <v>0</v>
      </c>
      <c r="M121">
        <v>862</v>
      </c>
      <c r="N121">
        <v>0</v>
      </c>
      <c r="O121">
        <v>0</v>
      </c>
      <c r="P121">
        <v>146</v>
      </c>
      <c r="Q121" t="s">
        <v>30</v>
      </c>
      <c r="R121" t="s">
        <v>39</v>
      </c>
      <c r="S121">
        <v>52</v>
      </c>
      <c r="T121">
        <v>7</v>
      </c>
      <c r="U121">
        <v>61</v>
      </c>
      <c r="V121">
        <v>51</v>
      </c>
      <c r="W121">
        <v>0</v>
      </c>
      <c r="X121">
        <v>11</v>
      </c>
      <c r="Y121">
        <v>3</v>
      </c>
    </row>
    <row r="122" spans="1:25" x14ac:dyDescent="0.3">
      <c r="A122">
        <v>613</v>
      </c>
      <c r="B122" t="s">
        <v>1539</v>
      </c>
      <c r="C122" t="s">
        <v>660</v>
      </c>
      <c r="D122">
        <v>1</v>
      </c>
      <c r="E122">
        <v>2020</v>
      </c>
      <c r="F122">
        <v>4</v>
      </c>
      <c r="G122">
        <v>17</v>
      </c>
      <c r="H122">
        <v>6638</v>
      </c>
      <c r="I122">
        <v>0</v>
      </c>
      <c r="J122">
        <v>1180094974</v>
      </c>
      <c r="K122">
        <v>167</v>
      </c>
      <c r="L122">
        <v>19</v>
      </c>
      <c r="M122">
        <v>318</v>
      </c>
      <c r="N122">
        <v>0</v>
      </c>
      <c r="O122">
        <v>1</v>
      </c>
      <c r="P122">
        <v>124</v>
      </c>
      <c r="Q122" t="s">
        <v>76</v>
      </c>
      <c r="R122" t="s">
        <v>27</v>
      </c>
      <c r="S122">
        <v>64</v>
      </c>
      <c r="T122">
        <v>8</v>
      </c>
      <c r="U122">
        <v>37</v>
      </c>
      <c r="V122">
        <v>79</v>
      </c>
      <c r="W122">
        <v>0</v>
      </c>
      <c r="X122">
        <v>9</v>
      </c>
      <c r="Y122">
        <v>5</v>
      </c>
    </row>
    <row r="123" spans="1:25" x14ac:dyDescent="0.3">
      <c r="A123">
        <v>617</v>
      </c>
      <c r="B123" t="s">
        <v>1540</v>
      </c>
      <c r="C123" t="s">
        <v>545</v>
      </c>
      <c r="D123">
        <v>1</v>
      </c>
      <c r="E123">
        <v>2021</v>
      </c>
      <c r="F123">
        <v>6</v>
      </c>
      <c r="G123">
        <v>25</v>
      </c>
      <c r="H123">
        <v>2636</v>
      </c>
      <c r="I123">
        <v>3</v>
      </c>
      <c r="J123">
        <v>465959382</v>
      </c>
      <c r="K123">
        <v>36</v>
      </c>
      <c r="L123">
        <v>82</v>
      </c>
      <c r="M123">
        <v>39</v>
      </c>
      <c r="N123">
        <v>0</v>
      </c>
      <c r="O123">
        <v>5</v>
      </c>
      <c r="P123">
        <v>102</v>
      </c>
      <c r="Q123" t="s">
        <v>33</v>
      </c>
      <c r="R123" t="s">
        <v>39</v>
      </c>
      <c r="S123">
        <v>77</v>
      </c>
      <c r="T123">
        <v>26</v>
      </c>
      <c r="U123">
        <v>63</v>
      </c>
      <c r="V123">
        <v>58</v>
      </c>
      <c r="W123">
        <v>0</v>
      </c>
      <c r="X123">
        <v>11</v>
      </c>
      <c r="Y123">
        <v>5</v>
      </c>
    </row>
    <row r="124" spans="1:25" x14ac:dyDescent="0.3">
      <c r="A124">
        <v>619</v>
      </c>
      <c r="B124" t="s">
        <v>1541</v>
      </c>
      <c r="C124" t="s">
        <v>1542</v>
      </c>
      <c r="D124">
        <v>1</v>
      </c>
      <c r="E124">
        <v>2019</v>
      </c>
      <c r="F124">
        <v>5</v>
      </c>
      <c r="G124">
        <v>10</v>
      </c>
      <c r="H124">
        <v>24529</v>
      </c>
      <c r="I124">
        <v>0</v>
      </c>
      <c r="J124">
        <v>2864791672</v>
      </c>
      <c r="K124">
        <v>533</v>
      </c>
      <c r="L124">
        <v>167</v>
      </c>
      <c r="M124">
        <v>0</v>
      </c>
      <c r="N124">
        <v>6</v>
      </c>
      <c r="P124">
        <v>98</v>
      </c>
      <c r="Q124" t="s">
        <v>45</v>
      </c>
      <c r="R124" t="s">
        <v>39</v>
      </c>
      <c r="S124">
        <v>82</v>
      </c>
      <c r="T124">
        <v>54</v>
      </c>
      <c r="U124">
        <v>59</v>
      </c>
      <c r="V124">
        <v>69</v>
      </c>
      <c r="W124">
        <v>0</v>
      </c>
      <c r="X124">
        <v>18</v>
      </c>
      <c r="Y124">
        <v>10</v>
      </c>
    </row>
    <row r="125" spans="1:25" x14ac:dyDescent="0.3">
      <c r="A125">
        <v>620</v>
      </c>
      <c r="B125" t="s">
        <v>1543</v>
      </c>
      <c r="C125" t="s">
        <v>1231</v>
      </c>
      <c r="D125">
        <v>1</v>
      </c>
      <c r="E125">
        <v>2017</v>
      </c>
      <c r="F125">
        <v>6</v>
      </c>
      <c r="G125">
        <v>15</v>
      </c>
      <c r="H125">
        <v>14749</v>
      </c>
      <c r="I125">
        <v>0</v>
      </c>
      <c r="J125">
        <v>2288695111</v>
      </c>
      <c r="K125">
        <v>188</v>
      </c>
      <c r="L125">
        <v>34</v>
      </c>
      <c r="M125">
        <v>710</v>
      </c>
      <c r="N125">
        <v>0</v>
      </c>
      <c r="O125">
        <v>5</v>
      </c>
      <c r="P125">
        <v>84</v>
      </c>
      <c r="Q125" t="s">
        <v>26</v>
      </c>
      <c r="R125" t="s">
        <v>39</v>
      </c>
      <c r="S125">
        <v>44</v>
      </c>
      <c r="T125">
        <v>22</v>
      </c>
      <c r="U125">
        <v>48</v>
      </c>
      <c r="V125">
        <v>38</v>
      </c>
      <c r="W125">
        <v>0</v>
      </c>
      <c r="X125">
        <v>33</v>
      </c>
      <c r="Y125">
        <v>24</v>
      </c>
    </row>
    <row r="126" spans="1:25" x14ac:dyDescent="0.3">
      <c r="A126">
        <v>622</v>
      </c>
      <c r="B126" t="s">
        <v>1544</v>
      </c>
      <c r="C126" t="s">
        <v>1545</v>
      </c>
      <c r="D126">
        <v>1</v>
      </c>
      <c r="E126">
        <v>2013</v>
      </c>
      <c r="F126">
        <v>8</v>
      </c>
      <c r="G126">
        <v>1</v>
      </c>
      <c r="H126">
        <v>27221</v>
      </c>
      <c r="I126">
        <v>0</v>
      </c>
      <c r="J126">
        <v>2086124197</v>
      </c>
      <c r="K126">
        <v>308</v>
      </c>
      <c r="L126">
        <v>118</v>
      </c>
      <c r="M126">
        <v>0</v>
      </c>
      <c r="N126">
        <v>2</v>
      </c>
      <c r="O126">
        <v>77</v>
      </c>
      <c r="P126">
        <v>120</v>
      </c>
      <c r="Q126" t="s">
        <v>121</v>
      </c>
      <c r="R126" t="s">
        <v>27</v>
      </c>
      <c r="S126">
        <v>42</v>
      </c>
      <c r="T126">
        <v>33</v>
      </c>
      <c r="U126">
        <v>26</v>
      </c>
      <c r="V126">
        <v>92</v>
      </c>
      <c r="W126">
        <v>0</v>
      </c>
      <c r="X126">
        <v>13</v>
      </c>
      <c r="Y126">
        <v>3</v>
      </c>
    </row>
    <row r="127" spans="1:25" x14ac:dyDescent="0.3">
      <c r="A127">
        <v>624</v>
      </c>
      <c r="B127" t="s">
        <v>1546</v>
      </c>
      <c r="C127" t="s">
        <v>1547</v>
      </c>
      <c r="D127">
        <v>1</v>
      </c>
      <c r="E127">
        <v>2019</v>
      </c>
      <c r="F127">
        <v>3</v>
      </c>
      <c r="G127">
        <v>7</v>
      </c>
      <c r="H127">
        <v>6646</v>
      </c>
      <c r="I127">
        <v>0</v>
      </c>
      <c r="J127">
        <v>991336132</v>
      </c>
      <c r="K127">
        <v>107</v>
      </c>
      <c r="L127">
        <v>47</v>
      </c>
      <c r="M127">
        <v>584</v>
      </c>
      <c r="N127">
        <v>1</v>
      </c>
      <c r="P127">
        <v>72</v>
      </c>
      <c r="Q127" t="s">
        <v>33</v>
      </c>
      <c r="R127" t="s">
        <v>39</v>
      </c>
      <c r="S127">
        <v>45</v>
      </c>
      <c r="T127">
        <v>27</v>
      </c>
      <c r="U127">
        <v>33</v>
      </c>
      <c r="V127">
        <v>82</v>
      </c>
      <c r="W127">
        <v>0</v>
      </c>
      <c r="X127">
        <v>14</v>
      </c>
      <c r="Y127">
        <v>4</v>
      </c>
    </row>
    <row r="128" spans="1:25" x14ac:dyDescent="0.3">
      <c r="A128">
        <v>633</v>
      </c>
      <c r="B128" t="s">
        <v>1548</v>
      </c>
      <c r="C128" t="s">
        <v>1549</v>
      </c>
      <c r="D128">
        <v>2</v>
      </c>
      <c r="E128">
        <v>2018</v>
      </c>
      <c r="F128">
        <v>9</v>
      </c>
      <c r="G128">
        <v>27</v>
      </c>
      <c r="H128">
        <v>16636</v>
      </c>
      <c r="I128">
        <v>12</v>
      </c>
      <c r="J128">
        <v>2159346687</v>
      </c>
      <c r="K128">
        <v>368</v>
      </c>
      <c r="L128">
        <v>155</v>
      </c>
      <c r="M128">
        <v>0</v>
      </c>
      <c r="N128">
        <v>6</v>
      </c>
      <c r="O128">
        <v>121</v>
      </c>
      <c r="P128">
        <v>96</v>
      </c>
      <c r="Q128" t="s">
        <v>66</v>
      </c>
      <c r="R128" t="s">
        <v>27</v>
      </c>
      <c r="S128">
        <v>57</v>
      </c>
      <c r="T128">
        <v>30</v>
      </c>
      <c r="U128">
        <v>40</v>
      </c>
      <c r="V128">
        <v>38</v>
      </c>
      <c r="W128">
        <v>0</v>
      </c>
      <c r="X128">
        <v>26</v>
      </c>
      <c r="Y128">
        <v>3</v>
      </c>
    </row>
    <row r="129" spans="1:25" x14ac:dyDescent="0.3">
      <c r="A129">
        <v>640</v>
      </c>
      <c r="B129" t="s">
        <v>1550</v>
      </c>
      <c r="C129" t="s">
        <v>1551</v>
      </c>
      <c r="D129">
        <v>1</v>
      </c>
      <c r="E129">
        <v>2019</v>
      </c>
      <c r="F129">
        <v>9</v>
      </c>
      <c r="G129">
        <v>20</v>
      </c>
      <c r="H129">
        <v>9974</v>
      </c>
      <c r="I129">
        <v>2</v>
      </c>
      <c r="J129">
        <v>1759567999</v>
      </c>
      <c r="K129">
        <v>272</v>
      </c>
      <c r="L129">
        <v>67</v>
      </c>
      <c r="M129">
        <v>0</v>
      </c>
      <c r="N129">
        <v>1</v>
      </c>
      <c r="O129">
        <v>19</v>
      </c>
      <c r="P129">
        <v>91</v>
      </c>
      <c r="Q129" t="s">
        <v>26</v>
      </c>
      <c r="R129" t="s">
        <v>27</v>
      </c>
      <c r="S129">
        <v>77</v>
      </c>
      <c r="T129">
        <v>60</v>
      </c>
      <c r="U129">
        <v>32</v>
      </c>
      <c r="V129">
        <v>84</v>
      </c>
      <c r="W129">
        <v>0</v>
      </c>
      <c r="X129">
        <v>8</v>
      </c>
      <c r="Y129">
        <v>5</v>
      </c>
    </row>
    <row r="130" spans="1:25" x14ac:dyDescent="0.3">
      <c r="A130">
        <v>651</v>
      </c>
      <c r="B130" t="s">
        <v>1552</v>
      </c>
      <c r="C130" t="s">
        <v>1553</v>
      </c>
      <c r="D130">
        <v>2</v>
      </c>
      <c r="E130">
        <v>2022</v>
      </c>
      <c r="F130">
        <v>2</v>
      </c>
      <c r="G130">
        <v>11</v>
      </c>
      <c r="H130">
        <v>1430</v>
      </c>
      <c r="I130">
        <v>0</v>
      </c>
      <c r="J130">
        <v>146789379</v>
      </c>
      <c r="K130">
        <v>46</v>
      </c>
      <c r="L130">
        <v>1</v>
      </c>
      <c r="M130">
        <v>34</v>
      </c>
      <c r="N130">
        <v>0</v>
      </c>
      <c r="O130">
        <v>0</v>
      </c>
      <c r="P130">
        <v>134</v>
      </c>
      <c r="Q130" t="s">
        <v>50</v>
      </c>
      <c r="R130" t="s">
        <v>27</v>
      </c>
      <c r="S130">
        <v>53</v>
      </c>
      <c r="T130">
        <v>31</v>
      </c>
      <c r="U130">
        <v>31</v>
      </c>
      <c r="V130">
        <v>92</v>
      </c>
      <c r="W130">
        <v>0</v>
      </c>
      <c r="X130">
        <v>28</v>
      </c>
      <c r="Y130">
        <v>3</v>
      </c>
    </row>
    <row r="131" spans="1:25" x14ac:dyDescent="0.3">
      <c r="A131">
        <v>682</v>
      </c>
      <c r="B131" t="s">
        <v>1554</v>
      </c>
      <c r="C131" t="s">
        <v>1555</v>
      </c>
      <c r="D131">
        <v>1</v>
      </c>
      <c r="E131">
        <v>2021</v>
      </c>
      <c r="F131">
        <v>11</v>
      </c>
      <c r="G131">
        <v>19</v>
      </c>
      <c r="H131">
        <v>1800</v>
      </c>
      <c r="I131">
        <v>0</v>
      </c>
      <c r="J131">
        <v>181328253</v>
      </c>
      <c r="K131">
        <v>43</v>
      </c>
      <c r="L131">
        <v>36</v>
      </c>
      <c r="M131">
        <v>46</v>
      </c>
      <c r="N131">
        <v>13</v>
      </c>
      <c r="O131">
        <v>4</v>
      </c>
      <c r="P131">
        <v>140</v>
      </c>
      <c r="Q131" t="s">
        <v>121</v>
      </c>
      <c r="R131" t="s">
        <v>39</v>
      </c>
      <c r="S131">
        <v>51</v>
      </c>
      <c r="T131">
        <v>66</v>
      </c>
      <c r="U131">
        <v>53</v>
      </c>
      <c r="V131">
        <v>60</v>
      </c>
      <c r="W131">
        <v>0</v>
      </c>
      <c r="X131">
        <v>11</v>
      </c>
      <c r="Y131">
        <v>18</v>
      </c>
    </row>
    <row r="132" spans="1:25" x14ac:dyDescent="0.3">
      <c r="A132">
        <v>685</v>
      </c>
      <c r="B132" t="s">
        <v>1556</v>
      </c>
      <c r="C132" t="s">
        <v>1228</v>
      </c>
      <c r="D132">
        <v>1</v>
      </c>
      <c r="E132">
        <v>2019</v>
      </c>
      <c r="F132">
        <v>10</v>
      </c>
      <c r="G132">
        <v>4</v>
      </c>
      <c r="H132">
        <v>6332</v>
      </c>
      <c r="I132">
        <v>0</v>
      </c>
      <c r="J132">
        <v>563902868</v>
      </c>
      <c r="K132">
        <v>47</v>
      </c>
      <c r="L132">
        <v>116</v>
      </c>
      <c r="M132">
        <v>266</v>
      </c>
      <c r="N132">
        <v>0</v>
      </c>
      <c r="O132">
        <v>0</v>
      </c>
      <c r="P132">
        <v>88</v>
      </c>
      <c r="Q132" t="s">
        <v>38</v>
      </c>
      <c r="R132" t="s">
        <v>27</v>
      </c>
      <c r="S132">
        <v>31</v>
      </c>
      <c r="T132">
        <v>31</v>
      </c>
      <c r="U132">
        <v>63</v>
      </c>
      <c r="V132">
        <v>47</v>
      </c>
      <c r="W132">
        <v>27</v>
      </c>
      <c r="X132">
        <v>21</v>
      </c>
      <c r="Y132">
        <v>12</v>
      </c>
    </row>
    <row r="133" spans="1:25" x14ac:dyDescent="0.3">
      <c r="A133">
        <v>686</v>
      </c>
      <c r="B133" t="s">
        <v>1557</v>
      </c>
      <c r="C133" t="s">
        <v>1558</v>
      </c>
      <c r="D133">
        <v>1</v>
      </c>
      <c r="E133">
        <v>2021</v>
      </c>
      <c r="F133">
        <v>12</v>
      </c>
      <c r="G133">
        <v>24</v>
      </c>
      <c r="H133">
        <v>509</v>
      </c>
      <c r="I133">
        <v>9</v>
      </c>
      <c r="J133">
        <v>317622165</v>
      </c>
      <c r="K133">
        <v>8</v>
      </c>
      <c r="L133">
        <v>106</v>
      </c>
      <c r="M133">
        <v>6</v>
      </c>
      <c r="N133">
        <v>0</v>
      </c>
      <c r="O133">
        <v>8</v>
      </c>
      <c r="P133">
        <v>139</v>
      </c>
      <c r="Q133" t="s">
        <v>38</v>
      </c>
      <c r="R133" t="s">
        <v>27</v>
      </c>
      <c r="S133">
        <v>44</v>
      </c>
      <c r="T133">
        <v>18</v>
      </c>
      <c r="U133">
        <v>38</v>
      </c>
      <c r="V133">
        <v>70</v>
      </c>
      <c r="W133">
        <v>0</v>
      </c>
      <c r="X133">
        <v>12</v>
      </c>
      <c r="Y133">
        <v>4</v>
      </c>
    </row>
    <row r="134" spans="1:25" x14ac:dyDescent="0.3">
      <c r="A134">
        <v>688</v>
      </c>
      <c r="B134" t="s">
        <v>1559</v>
      </c>
      <c r="C134" t="s">
        <v>1228</v>
      </c>
      <c r="D134">
        <v>1</v>
      </c>
      <c r="E134">
        <v>2019</v>
      </c>
      <c r="F134">
        <v>10</v>
      </c>
      <c r="G134">
        <v>4</v>
      </c>
      <c r="H134">
        <v>2578</v>
      </c>
      <c r="I134">
        <v>0</v>
      </c>
      <c r="J134">
        <v>203680270</v>
      </c>
      <c r="K134">
        <v>8</v>
      </c>
      <c r="L134">
        <v>67</v>
      </c>
      <c r="M134">
        <v>66</v>
      </c>
      <c r="N134">
        <v>0</v>
      </c>
      <c r="O134">
        <v>0</v>
      </c>
      <c r="P134">
        <v>80</v>
      </c>
      <c r="Q134" t="s">
        <v>121</v>
      </c>
      <c r="R134" t="s">
        <v>39</v>
      </c>
      <c r="S134">
        <v>39</v>
      </c>
      <c r="T134">
        <v>45</v>
      </c>
      <c r="U134">
        <v>55</v>
      </c>
      <c r="V134">
        <v>73</v>
      </c>
      <c r="W134">
        <v>0</v>
      </c>
      <c r="X134">
        <v>9</v>
      </c>
      <c r="Y134">
        <v>21</v>
      </c>
    </row>
    <row r="135" spans="1:25" x14ac:dyDescent="0.3">
      <c r="A135">
        <v>690</v>
      </c>
      <c r="B135" t="s">
        <v>1560</v>
      </c>
      <c r="C135" t="s">
        <v>1228</v>
      </c>
      <c r="D135">
        <v>1</v>
      </c>
      <c r="E135">
        <v>2019</v>
      </c>
      <c r="F135">
        <v>10</v>
      </c>
      <c r="G135">
        <v>4</v>
      </c>
      <c r="H135">
        <v>3618</v>
      </c>
      <c r="I135">
        <v>0</v>
      </c>
      <c r="J135">
        <v>282883169</v>
      </c>
      <c r="K135">
        <v>21</v>
      </c>
      <c r="L135">
        <v>86</v>
      </c>
      <c r="M135">
        <v>138</v>
      </c>
      <c r="N135">
        <v>0</v>
      </c>
      <c r="O135">
        <v>2</v>
      </c>
      <c r="P135">
        <v>80</v>
      </c>
      <c r="Q135" t="s">
        <v>76</v>
      </c>
      <c r="R135" t="s">
        <v>39</v>
      </c>
      <c r="S135">
        <v>56</v>
      </c>
      <c r="T135">
        <v>19</v>
      </c>
      <c r="U135">
        <v>46</v>
      </c>
      <c r="V135">
        <v>92</v>
      </c>
      <c r="W135">
        <v>72</v>
      </c>
      <c r="X135">
        <v>11</v>
      </c>
      <c r="Y135">
        <v>3</v>
      </c>
    </row>
    <row r="136" spans="1:25" x14ac:dyDescent="0.3">
      <c r="A136">
        <v>696</v>
      </c>
      <c r="B136" t="s">
        <v>1561</v>
      </c>
      <c r="C136" t="s">
        <v>621</v>
      </c>
      <c r="D136">
        <v>1</v>
      </c>
      <c r="E136">
        <v>1991</v>
      </c>
      <c r="F136">
        <v>9</v>
      </c>
      <c r="G136">
        <v>24</v>
      </c>
      <c r="H136">
        <v>9514</v>
      </c>
      <c r="I136">
        <v>0</v>
      </c>
      <c r="J136">
        <v>368646862</v>
      </c>
      <c r="K136">
        <v>45</v>
      </c>
      <c r="L136">
        <v>27</v>
      </c>
      <c r="M136">
        <v>0</v>
      </c>
      <c r="N136">
        <v>0</v>
      </c>
      <c r="O136">
        <v>43</v>
      </c>
      <c r="P136">
        <v>106</v>
      </c>
      <c r="Q136" t="s">
        <v>121</v>
      </c>
      <c r="R136" t="s">
        <v>27</v>
      </c>
      <c r="S136">
        <v>44</v>
      </c>
      <c r="T136">
        <v>8</v>
      </c>
      <c r="U136">
        <v>20</v>
      </c>
      <c r="V136">
        <v>74</v>
      </c>
      <c r="W136">
        <v>42</v>
      </c>
      <c r="X136">
        <v>11</v>
      </c>
      <c r="Y136">
        <v>3</v>
      </c>
    </row>
    <row r="137" spans="1:25" x14ac:dyDescent="0.3">
      <c r="A137">
        <v>702</v>
      </c>
      <c r="B137" t="s">
        <v>1562</v>
      </c>
      <c r="C137" t="s">
        <v>1563</v>
      </c>
      <c r="D137">
        <v>1</v>
      </c>
      <c r="E137">
        <v>2022</v>
      </c>
      <c r="F137">
        <v>3</v>
      </c>
      <c r="G137">
        <v>3</v>
      </c>
      <c r="H137">
        <v>200</v>
      </c>
      <c r="I137">
        <v>2</v>
      </c>
      <c r="J137">
        <v>202677468</v>
      </c>
      <c r="K137">
        <v>12</v>
      </c>
      <c r="L137">
        <v>4</v>
      </c>
      <c r="M137">
        <v>0</v>
      </c>
      <c r="N137">
        <v>0</v>
      </c>
      <c r="O137">
        <v>0</v>
      </c>
      <c r="P137">
        <v>72</v>
      </c>
      <c r="Q137" t="s">
        <v>45</v>
      </c>
      <c r="R137" t="s">
        <v>27</v>
      </c>
      <c r="S137">
        <v>64</v>
      </c>
      <c r="T137">
        <v>76</v>
      </c>
      <c r="U137">
        <v>44</v>
      </c>
      <c r="V137">
        <v>70</v>
      </c>
      <c r="W137">
        <v>9</v>
      </c>
      <c r="X137">
        <v>12</v>
      </c>
      <c r="Y137">
        <v>4</v>
      </c>
    </row>
    <row r="138" spans="1:25" x14ac:dyDescent="0.3">
      <c r="A138">
        <v>703</v>
      </c>
      <c r="B138" t="s">
        <v>1564</v>
      </c>
      <c r="C138" t="s">
        <v>1228</v>
      </c>
      <c r="D138">
        <v>1</v>
      </c>
      <c r="E138">
        <v>2022</v>
      </c>
      <c r="F138">
        <v>2</v>
      </c>
      <c r="G138">
        <v>4</v>
      </c>
      <c r="H138">
        <v>1888</v>
      </c>
      <c r="I138">
        <v>0</v>
      </c>
      <c r="J138">
        <v>121913181</v>
      </c>
      <c r="K138">
        <v>26</v>
      </c>
      <c r="L138">
        <v>1</v>
      </c>
      <c r="M138">
        <v>58</v>
      </c>
      <c r="N138">
        <v>0</v>
      </c>
      <c r="O138">
        <v>0</v>
      </c>
      <c r="P138">
        <v>71</v>
      </c>
      <c r="Q138" t="s">
        <v>50</v>
      </c>
      <c r="R138" t="s">
        <v>39</v>
      </c>
      <c r="S138">
        <v>28</v>
      </c>
      <c r="T138">
        <v>26</v>
      </c>
      <c r="U138">
        <v>20</v>
      </c>
      <c r="V138">
        <v>19</v>
      </c>
      <c r="W138">
        <v>0</v>
      </c>
      <c r="X138">
        <v>30</v>
      </c>
      <c r="Y138">
        <v>3</v>
      </c>
    </row>
    <row r="139" spans="1:25" x14ac:dyDescent="0.3">
      <c r="A139">
        <v>714</v>
      </c>
      <c r="B139" t="s">
        <v>1565</v>
      </c>
      <c r="C139" t="s">
        <v>1365</v>
      </c>
      <c r="D139">
        <v>1</v>
      </c>
      <c r="E139">
        <v>2021</v>
      </c>
      <c r="F139">
        <v>9</v>
      </c>
      <c r="G139">
        <v>3</v>
      </c>
      <c r="H139">
        <v>2005</v>
      </c>
      <c r="I139">
        <v>0</v>
      </c>
      <c r="J139">
        <v>346127840</v>
      </c>
      <c r="K139">
        <v>16</v>
      </c>
      <c r="L139">
        <v>5</v>
      </c>
      <c r="M139">
        <v>43</v>
      </c>
      <c r="N139">
        <v>0</v>
      </c>
      <c r="O139">
        <v>7</v>
      </c>
      <c r="P139">
        <v>129</v>
      </c>
      <c r="Q139" t="s">
        <v>26</v>
      </c>
      <c r="R139" t="s">
        <v>27</v>
      </c>
      <c r="S139">
        <v>42</v>
      </c>
      <c r="T139">
        <v>33</v>
      </c>
      <c r="U139">
        <v>44</v>
      </c>
      <c r="V139">
        <v>62</v>
      </c>
      <c r="W139">
        <v>0</v>
      </c>
      <c r="X139">
        <v>8</v>
      </c>
      <c r="Y139">
        <v>6</v>
      </c>
    </row>
    <row r="140" spans="1:25" x14ac:dyDescent="0.3">
      <c r="A140">
        <v>717</v>
      </c>
      <c r="B140" t="s">
        <v>1566</v>
      </c>
      <c r="C140" t="s">
        <v>1449</v>
      </c>
      <c r="D140">
        <v>1</v>
      </c>
      <c r="E140">
        <v>2018</v>
      </c>
      <c r="F140">
        <v>3</v>
      </c>
      <c r="G140">
        <v>16</v>
      </c>
      <c r="H140">
        <v>3659</v>
      </c>
      <c r="I140">
        <v>0</v>
      </c>
      <c r="J140">
        <v>1200808494</v>
      </c>
      <c r="K140">
        <v>11</v>
      </c>
      <c r="L140">
        <v>10</v>
      </c>
      <c r="M140">
        <v>267</v>
      </c>
      <c r="N140">
        <v>0</v>
      </c>
      <c r="O140">
        <v>7</v>
      </c>
      <c r="P140">
        <v>146</v>
      </c>
      <c r="Q140" t="s">
        <v>33</v>
      </c>
      <c r="R140" t="s">
        <v>39</v>
      </c>
      <c r="S140">
        <v>59</v>
      </c>
      <c r="T140">
        <v>23</v>
      </c>
      <c r="U140">
        <v>46</v>
      </c>
      <c r="V140">
        <v>66</v>
      </c>
      <c r="W140">
        <v>0</v>
      </c>
      <c r="X140">
        <v>15</v>
      </c>
      <c r="Y140">
        <v>6</v>
      </c>
    </row>
    <row r="141" spans="1:25" x14ac:dyDescent="0.3">
      <c r="A141">
        <v>727</v>
      </c>
      <c r="B141" t="s">
        <v>1567</v>
      </c>
      <c r="C141" t="s">
        <v>1568</v>
      </c>
      <c r="D141">
        <v>2</v>
      </c>
      <c r="E141">
        <v>2019</v>
      </c>
      <c r="F141">
        <v>6</v>
      </c>
      <c r="G141">
        <v>28</v>
      </c>
      <c r="H141">
        <v>2605</v>
      </c>
      <c r="I141">
        <v>0</v>
      </c>
      <c r="J141">
        <v>236872197</v>
      </c>
      <c r="K141">
        <v>15</v>
      </c>
      <c r="L141">
        <v>48</v>
      </c>
      <c r="M141">
        <v>50</v>
      </c>
      <c r="N141">
        <v>0</v>
      </c>
      <c r="O141">
        <v>3</v>
      </c>
      <c r="P141">
        <v>98</v>
      </c>
      <c r="Q141" t="s">
        <v>45</v>
      </c>
      <c r="R141" t="s">
        <v>39</v>
      </c>
      <c r="S141">
        <v>68</v>
      </c>
      <c r="T141">
        <v>33</v>
      </c>
      <c r="U141">
        <v>43</v>
      </c>
      <c r="V141">
        <v>38</v>
      </c>
      <c r="W141">
        <v>0</v>
      </c>
      <c r="X141">
        <v>36</v>
      </c>
      <c r="Y141">
        <v>14</v>
      </c>
    </row>
    <row r="142" spans="1:25" x14ac:dyDescent="0.3">
      <c r="A142">
        <v>745</v>
      </c>
      <c r="B142" t="s">
        <v>1569</v>
      </c>
      <c r="C142" t="s">
        <v>654</v>
      </c>
      <c r="D142">
        <v>1</v>
      </c>
      <c r="E142">
        <v>2022</v>
      </c>
      <c r="F142">
        <v>4</v>
      </c>
      <c r="G142">
        <v>8</v>
      </c>
      <c r="H142">
        <v>686</v>
      </c>
      <c r="I142">
        <v>2</v>
      </c>
      <c r="J142">
        <v>146363130</v>
      </c>
      <c r="K142">
        <v>11</v>
      </c>
      <c r="L142">
        <v>6</v>
      </c>
      <c r="M142">
        <v>12</v>
      </c>
      <c r="N142">
        <v>0</v>
      </c>
      <c r="O142">
        <v>15</v>
      </c>
      <c r="P142">
        <v>108</v>
      </c>
      <c r="Q142" t="s">
        <v>45</v>
      </c>
      <c r="R142" t="s">
        <v>27</v>
      </c>
      <c r="S142">
        <v>71</v>
      </c>
      <c r="T142">
        <v>55</v>
      </c>
      <c r="U142">
        <v>44</v>
      </c>
      <c r="V142">
        <v>74</v>
      </c>
      <c r="W142">
        <v>0</v>
      </c>
      <c r="X142">
        <v>11</v>
      </c>
      <c r="Y142">
        <v>6</v>
      </c>
    </row>
    <row r="143" spans="1:25" x14ac:dyDescent="0.3">
      <c r="A143">
        <v>749</v>
      </c>
      <c r="B143" t="s">
        <v>1570</v>
      </c>
      <c r="C143" t="s">
        <v>52</v>
      </c>
      <c r="D143">
        <v>1</v>
      </c>
      <c r="E143">
        <v>2019</v>
      </c>
      <c r="F143">
        <v>12</v>
      </c>
      <c r="G143">
        <v>13</v>
      </c>
      <c r="H143">
        <v>7556</v>
      </c>
      <c r="I143">
        <v>0</v>
      </c>
      <c r="J143">
        <v>1023187129</v>
      </c>
      <c r="K143">
        <v>124</v>
      </c>
      <c r="L143">
        <v>24</v>
      </c>
      <c r="M143">
        <v>254</v>
      </c>
      <c r="N143">
        <v>0</v>
      </c>
      <c r="O143">
        <v>8</v>
      </c>
      <c r="P143">
        <v>110</v>
      </c>
      <c r="Q143" t="s">
        <v>76</v>
      </c>
      <c r="R143" t="s">
        <v>27</v>
      </c>
      <c r="S143">
        <v>57</v>
      </c>
      <c r="T143">
        <v>6</v>
      </c>
      <c r="U143">
        <v>27</v>
      </c>
      <c r="V143">
        <v>84</v>
      </c>
      <c r="W143">
        <v>0</v>
      </c>
      <c r="X143">
        <v>9</v>
      </c>
      <c r="Y143">
        <v>3</v>
      </c>
    </row>
    <row r="144" spans="1:25" x14ac:dyDescent="0.3">
      <c r="A144">
        <v>759</v>
      </c>
      <c r="B144" t="s">
        <v>1571</v>
      </c>
      <c r="C144" t="s">
        <v>1572</v>
      </c>
      <c r="D144">
        <v>1</v>
      </c>
      <c r="E144">
        <v>2022</v>
      </c>
      <c r="F144">
        <v>4</v>
      </c>
      <c r="G144">
        <v>5</v>
      </c>
      <c r="H144">
        <v>181</v>
      </c>
      <c r="I144">
        <v>0</v>
      </c>
      <c r="J144">
        <v>53909146</v>
      </c>
      <c r="K144">
        <v>16</v>
      </c>
      <c r="L144">
        <v>14</v>
      </c>
      <c r="M144">
        <v>7</v>
      </c>
      <c r="N144">
        <v>0</v>
      </c>
      <c r="O144">
        <v>0</v>
      </c>
      <c r="P144">
        <v>118</v>
      </c>
      <c r="Q144" t="s">
        <v>121</v>
      </c>
      <c r="R144" t="s">
        <v>27</v>
      </c>
      <c r="S144">
        <v>68</v>
      </c>
      <c r="T144">
        <v>24</v>
      </c>
      <c r="U144">
        <v>58</v>
      </c>
      <c r="V144">
        <v>44</v>
      </c>
      <c r="W144">
        <v>0</v>
      </c>
      <c r="X144">
        <v>6</v>
      </c>
      <c r="Y144">
        <v>3</v>
      </c>
    </row>
    <row r="145" spans="1:25" x14ac:dyDescent="0.3">
      <c r="A145">
        <v>760</v>
      </c>
      <c r="B145" t="s">
        <v>1573</v>
      </c>
      <c r="C145" t="s">
        <v>215</v>
      </c>
      <c r="D145">
        <v>1</v>
      </c>
      <c r="E145">
        <v>2014</v>
      </c>
      <c r="F145">
        <v>6</v>
      </c>
      <c r="G145">
        <v>20</v>
      </c>
      <c r="H145">
        <v>18778</v>
      </c>
      <c r="I145">
        <v>3</v>
      </c>
      <c r="J145">
        <v>2236667932</v>
      </c>
      <c r="K145">
        <v>228</v>
      </c>
      <c r="L145">
        <v>105</v>
      </c>
      <c r="M145">
        <v>0</v>
      </c>
      <c r="N145">
        <v>0</v>
      </c>
      <c r="O145">
        <v>84</v>
      </c>
      <c r="P145">
        <v>108</v>
      </c>
      <c r="Q145" t="s">
        <v>76</v>
      </c>
      <c r="R145" t="s">
        <v>27</v>
      </c>
      <c r="S145">
        <v>61</v>
      </c>
      <c r="T145">
        <v>20</v>
      </c>
      <c r="U145">
        <v>38</v>
      </c>
      <c r="V145">
        <v>61</v>
      </c>
      <c r="W145">
        <v>0</v>
      </c>
      <c r="X145">
        <v>10</v>
      </c>
      <c r="Y145">
        <v>5</v>
      </c>
    </row>
    <row r="146" spans="1:25" x14ac:dyDescent="0.3">
      <c r="A146">
        <v>761</v>
      </c>
      <c r="B146" t="s">
        <v>1574</v>
      </c>
      <c r="C146" t="s">
        <v>472</v>
      </c>
      <c r="D146">
        <v>1</v>
      </c>
      <c r="E146">
        <v>2015</v>
      </c>
      <c r="F146">
        <v>11</v>
      </c>
      <c r="G146">
        <v>9</v>
      </c>
      <c r="H146">
        <v>22730</v>
      </c>
      <c r="I146">
        <v>5</v>
      </c>
      <c r="J146">
        <v>2123309722</v>
      </c>
      <c r="K146">
        <v>289</v>
      </c>
      <c r="L146">
        <v>87</v>
      </c>
      <c r="M146">
        <v>0</v>
      </c>
      <c r="N146">
        <v>0</v>
      </c>
      <c r="O146">
        <v>36</v>
      </c>
      <c r="P146">
        <v>100</v>
      </c>
      <c r="Q146" t="s">
        <v>76</v>
      </c>
      <c r="R146" t="s">
        <v>27</v>
      </c>
      <c r="S146">
        <v>61</v>
      </c>
      <c r="T146">
        <v>53</v>
      </c>
      <c r="U146">
        <v>38</v>
      </c>
      <c r="V146">
        <v>84</v>
      </c>
      <c r="W146">
        <v>0</v>
      </c>
      <c r="X146">
        <v>28</v>
      </c>
      <c r="Y146">
        <v>44</v>
      </c>
    </row>
    <row r="147" spans="1:25" x14ac:dyDescent="0.3">
      <c r="A147">
        <v>775</v>
      </c>
      <c r="B147" t="s">
        <v>1575</v>
      </c>
      <c r="C147" t="s">
        <v>672</v>
      </c>
      <c r="D147">
        <v>1</v>
      </c>
      <c r="E147">
        <v>2022</v>
      </c>
      <c r="F147">
        <v>5</v>
      </c>
      <c r="G147">
        <v>13</v>
      </c>
      <c r="H147">
        <v>2729</v>
      </c>
      <c r="I147">
        <v>0</v>
      </c>
      <c r="J147">
        <v>126191104</v>
      </c>
      <c r="K147">
        <v>3</v>
      </c>
      <c r="L147">
        <v>7</v>
      </c>
      <c r="M147">
        <v>13</v>
      </c>
      <c r="N147">
        <v>0</v>
      </c>
      <c r="O147">
        <v>1</v>
      </c>
      <c r="P147">
        <v>134</v>
      </c>
      <c r="Q147" t="s">
        <v>66</v>
      </c>
      <c r="R147" t="s">
        <v>27</v>
      </c>
      <c r="S147">
        <v>78</v>
      </c>
      <c r="T147">
        <v>51</v>
      </c>
      <c r="U147">
        <v>43</v>
      </c>
      <c r="V147">
        <v>69</v>
      </c>
      <c r="W147">
        <v>0</v>
      </c>
      <c r="X147">
        <v>14</v>
      </c>
      <c r="Y147">
        <v>9</v>
      </c>
    </row>
    <row r="148" spans="1:25" x14ac:dyDescent="0.3">
      <c r="A148">
        <v>776</v>
      </c>
      <c r="B148" t="s">
        <v>1576</v>
      </c>
      <c r="C148" t="s">
        <v>1577</v>
      </c>
      <c r="D148">
        <v>2</v>
      </c>
      <c r="E148">
        <v>2022</v>
      </c>
      <c r="F148">
        <v>5</v>
      </c>
      <c r="G148">
        <v>6</v>
      </c>
      <c r="H148">
        <v>1195</v>
      </c>
      <c r="I148">
        <v>0</v>
      </c>
      <c r="J148">
        <v>344055883</v>
      </c>
      <c r="K148">
        <v>8</v>
      </c>
      <c r="L148">
        <v>30</v>
      </c>
      <c r="M148">
        <v>13</v>
      </c>
      <c r="N148">
        <v>1</v>
      </c>
      <c r="O148">
        <v>1</v>
      </c>
      <c r="P148">
        <v>103</v>
      </c>
      <c r="Q148" t="s">
        <v>30</v>
      </c>
      <c r="R148" t="s">
        <v>39</v>
      </c>
      <c r="S148">
        <v>80</v>
      </c>
      <c r="T148">
        <v>45</v>
      </c>
      <c r="U148">
        <v>62</v>
      </c>
      <c r="V148">
        <v>76</v>
      </c>
      <c r="W148">
        <v>0</v>
      </c>
      <c r="X148">
        <v>10</v>
      </c>
      <c r="Y148">
        <v>38</v>
      </c>
    </row>
    <row r="149" spans="1:25" x14ac:dyDescent="0.3">
      <c r="A149">
        <v>781</v>
      </c>
      <c r="B149" t="s">
        <v>1578</v>
      </c>
      <c r="C149" t="s">
        <v>1579</v>
      </c>
      <c r="D149">
        <v>2</v>
      </c>
      <c r="E149">
        <v>2022</v>
      </c>
      <c r="F149">
        <v>5</v>
      </c>
      <c r="G149">
        <v>6</v>
      </c>
      <c r="H149">
        <v>1681</v>
      </c>
      <c r="I149">
        <v>7</v>
      </c>
      <c r="J149">
        <v>319546754</v>
      </c>
      <c r="K149">
        <v>10</v>
      </c>
      <c r="L149">
        <v>30</v>
      </c>
      <c r="M149">
        <v>13</v>
      </c>
      <c r="N149">
        <v>0</v>
      </c>
      <c r="O149">
        <v>33</v>
      </c>
      <c r="P149">
        <v>108</v>
      </c>
      <c r="Q149" t="s">
        <v>42</v>
      </c>
      <c r="R149" t="s">
        <v>27</v>
      </c>
      <c r="S149">
        <v>78</v>
      </c>
      <c r="T149">
        <v>55</v>
      </c>
      <c r="U149">
        <v>60</v>
      </c>
      <c r="V149">
        <v>59</v>
      </c>
      <c r="W149">
        <v>0</v>
      </c>
      <c r="X149">
        <v>7</v>
      </c>
      <c r="Y149">
        <v>4</v>
      </c>
    </row>
    <row r="150" spans="1:25" x14ac:dyDescent="0.3">
      <c r="A150">
        <v>782</v>
      </c>
      <c r="B150" t="s">
        <v>1580</v>
      </c>
      <c r="C150" t="s">
        <v>672</v>
      </c>
      <c r="D150">
        <v>1</v>
      </c>
      <c r="E150">
        <v>2022</v>
      </c>
      <c r="F150">
        <v>5</v>
      </c>
      <c r="G150">
        <v>13</v>
      </c>
      <c r="H150">
        <v>1480</v>
      </c>
      <c r="I150">
        <v>0</v>
      </c>
      <c r="J150">
        <v>61739839</v>
      </c>
      <c r="K150">
        <v>1</v>
      </c>
      <c r="L150">
        <v>0</v>
      </c>
      <c r="M150">
        <v>5</v>
      </c>
      <c r="N150">
        <v>0</v>
      </c>
      <c r="O150">
        <v>0</v>
      </c>
      <c r="P150">
        <v>72</v>
      </c>
      <c r="Q150" t="s">
        <v>149</v>
      </c>
      <c r="R150" t="s">
        <v>39</v>
      </c>
      <c r="S150">
        <v>56</v>
      </c>
      <c r="T150">
        <v>56</v>
      </c>
      <c r="U150">
        <v>47</v>
      </c>
      <c r="V150">
        <v>76</v>
      </c>
      <c r="W150">
        <v>0</v>
      </c>
      <c r="X150">
        <v>8</v>
      </c>
      <c r="Y150">
        <v>36</v>
      </c>
    </row>
    <row r="151" spans="1:25" x14ac:dyDescent="0.3">
      <c r="A151">
        <v>785</v>
      </c>
      <c r="B151" t="s">
        <v>1581</v>
      </c>
      <c r="C151" t="s">
        <v>391</v>
      </c>
      <c r="D151">
        <v>1</v>
      </c>
      <c r="E151">
        <v>2022</v>
      </c>
      <c r="F151">
        <v>5</v>
      </c>
      <c r="G151">
        <v>6</v>
      </c>
      <c r="H151">
        <v>1004</v>
      </c>
      <c r="I151">
        <v>1</v>
      </c>
      <c r="J151">
        <v>283332261</v>
      </c>
      <c r="K151">
        <v>8</v>
      </c>
      <c r="L151">
        <v>12</v>
      </c>
      <c r="M151">
        <v>9</v>
      </c>
      <c r="N151">
        <v>0</v>
      </c>
      <c r="O151">
        <v>0</v>
      </c>
      <c r="P151">
        <v>188</v>
      </c>
      <c r="Q151" t="s">
        <v>38</v>
      </c>
      <c r="R151" t="s">
        <v>39</v>
      </c>
      <c r="S151">
        <v>50</v>
      </c>
      <c r="T151">
        <v>41</v>
      </c>
      <c r="U151">
        <v>50</v>
      </c>
      <c r="V151">
        <v>69</v>
      </c>
      <c r="W151">
        <v>0</v>
      </c>
      <c r="X151">
        <v>12</v>
      </c>
      <c r="Y151">
        <v>6</v>
      </c>
    </row>
    <row r="152" spans="1:25" x14ac:dyDescent="0.3">
      <c r="A152">
        <v>789</v>
      </c>
      <c r="B152" t="s">
        <v>1582</v>
      </c>
      <c r="C152" t="s">
        <v>1583</v>
      </c>
      <c r="D152">
        <v>2</v>
      </c>
      <c r="E152">
        <v>2019</v>
      </c>
      <c r="F152">
        <v>5</v>
      </c>
      <c r="G152">
        <v>31</v>
      </c>
      <c r="H152">
        <v>9539</v>
      </c>
      <c r="I152">
        <v>15</v>
      </c>
      <c r="J152">
        <v>1304313953</v>
      </c>
      <c r="K152">
        <v>162</v>
      </c>
      <c r="L152">
        <v>116</v>
      </c>
      <c r="M152">
        <v>355</v>
      </c>
      <c r="N152">
        <v>7</v>
      </c>
      <c r="O152">
        <v>0</v>
      </c>
      <c r="P152">
        <v>176</v>
      </c>
      <c r="Q152" t="s">
        <v>42</v>
      </c>
      <c r="R152" t="s">
        <v>27</v>
      </c>
      <c r="S152">
        <v>61</v>
      </c>
      <c r="T152">
        <v>24</v>
      </c>
      <c r="U152">
        <v>62</v>
      </c>
      <c r="V152">
        <v>60</v>
      </c>
      <c r="W152">
        <v>0</v>
      </c>
      <c r="X152">
        <v>24</v>
      </c>
      <c r="Y152">
        <v>31</v>
      </c>
    </row>
    <row r="153" spans="1:25" x14ac:dyDescent="0.3">
      <c r="A153">
        <v>795</v>
      </c>
      <c r="B153" t="s">
        <v>1584</v>
      </c>
      <c r="C153" t="s">
        <v>1585</v>
      </c>
      <c r="D153">
        <v>1</v>
      </c>
      <c r="E153">
        <v>2022</v>
      </c>
      <c r="F153">
        <v>4</v>
      </c>
      <c r="G153">
        <v>29</v>
      </c>
      <c r="H153">
        <v>2224</v>
      </c>
      <c r="I153">
        <v>8</v>
      </c>
      <c r="J153">
        <v>382199619</v>
      </c>
      <c r="K153">
        <v>48</v>
      </c>
      <c r="L153">
        <v>40</v>
      </c>
      <c r="M153">
        <v>87</v>
      </c>
      <c r="N153">
        <v>1</v>
      </c>
      <c r="O153">
        <v>210</v>
      </c>
      <c r="P153">
        <v>78</v>
      </c>
      <c r="Q153" t="s">
        <v>149</v>
      </c>
      <c r="R153" t="s">
        <v>27</v>
      </c>
      <c r="S153">
        <v>36</v>
      </c>
      <c r="T153">
        <v>30</v>
      </c>
      <c r="U153">
        <v>54</v>
      </c>
      <c r="V153">
        <v>34</v>
      </c>
      <c r="W153">
        <v>0</v>
      </c>
      <c r="X153">
        <v>14</v>
      </c>
      <c r="Y153">
        <v>5</v>
      </c>
    </row>
    <row r="154" spans="1:25" x14ac:dyDescent="0.3">
      <c r="A154">
        <v>796</v>
      </c>
      <c r="B154" t="s">
        <v>1586</v>
      </c>
      <c r="C154" t="s">
        <v>672</v>
      </c>
      <c r="D154">
        <v>1</v>
      </c>
      <c r="E154">
        <v>2022</v>
      </c>
      <c r="F154">
        <v>5</v>
      </c>
      <c r="G154">
        <v>13</v>
      </c>
      <c r="H154">
        <v>1103</v>
      </c>
      <c r="I154">
        <v>0</v>
      </c>
      <c r="J154">
        <v>41210087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104</v>
      </c>
      <c r="Q154" t="s">
        <v>66</v>
      </c>
      <c r="R154" t="s">
        <v>27</v>
      </c>
      <c r="S154">
        <v>44</v>
      </c>
      <c r="T154">
        <v>74</v>
      </c>
      <c r="U154">
        <v>42</v>
      </c>
      <c r="V154">
        <v>88</v>
      </c>
      <c r="W154">
        <v>0</v>
      </c>
      <c r="X154">
        <v>9</v>
      </c>
      <c r="Y154">
        <v>9</v>
      </c>
    </row>
    <row r="155" spans="1:25" x14ac:dyDescent="0.3">
      <c r="A155">
        <v>800</v>
      </c>
      <c r="B155" t="s">
        <v>1587</v>
      </c>
      <c r="C155" t="s">
        <v>672</v>
      </c>
      <c r="D155">
        <v>1</v>
      </c>
      <c r="E155">
        <v>2022</v>
      </c>
      <c r="F155">
        <v>5</v>
      </c>
      <c r="G155">
        <v>13</v>
      </c>
      <c r="H155">
        <v>1493</v>
      </c>
      <c r="I155">
        <v>0</v>
      </c>
      <c r="J155">
        <v>42485571</v>
      </c>
      <c r="K155">
        <v>2</v>
      </c>
      <c r="L155">
        <v>0</v>
      </c>
      <c r="M155">
        <v>10</v>
      </c>
      <c r="N155">
        <v>0</v>
      </c>
      <c r="O155">
        <v>0</v>
      </c>
      <c r="P155">
        <v>170</v>
      </c>
      <c r="Q155" t="s">
        <v>30</v>
      </c>
      <c r="R155" t="s">
        <v>39</v>
      </c>
      <c r="S155">
        <v>37</v>
      </c>
      <c r="T155">
        <v>14</v>
      </c>
      <c r="U155">
        <v>24</v>
      </c>
      <c r="V155">
        <v>80</v>
      </c>
      <c r="W155">
        <v>0</v>
      </c>
      <c r="X155">
        <v>11</v>
      </c>
      <c r="Y155">
        <v>4</v>
      </c>
    </row>
    <row r="156" spans="1:25" x14ac:dyDescent="0.3">
      <c r="A156">
        <v>801</v>
      </c>
      <c r="B156" t="s">
        <v>1588</v>
      </c>
      <c r="C156" t="s">
        <v>672</v>
      </c>
      <c r="D156">
        <v>1</v>
      </c>
      <c r="E156">
        <v>2022</v>
      </c>
      <c r="F156">
        <v>5</v>
      </c>
      <c r="G156">
        <v>13</v>
      </c>
      <c r="H156">
        <v>1545</v>
      </c>
      <c r="I156">
        <v>0</v>
      </c>
      <c r="J156">
        <v>37778188</v>
      </c>
      <c r="K156">
        <v>1</v>
      </c>
      <c r="L156">
        <v>0</v>
      </c>
      <c r="M156">
        <v>4</v>
      </c>
      <c r="N156">
        <v>0</v>
      </c>
      <c r="O156">
        <v>0</v>
      </c>
      <c r="P156">
        <v>78</v>
      </c>
      <c r="Q156" t="s">
        <v>66</v>
      </c>
      <c r="R156" t="s">
        <v>27</v>
      </c>
      <c r="S156">
        <v>43</v>
      </c>
      <c r="T156">
        <v>60</v>
      </c>
      <c r="U156">
        <v>38</v>
      </c>
      <c r="V156">
        <v>76</v>
      </c>
      <c r="W156">
        <v>1</v>
      </c>
      <c r="X156">
        <v>48</v>
      </c>
      <c r="Y156">
        <v>38</v>
      </c>
    </row>
    <row r="157" spans="1:25" x14ac:dyDescent="0.3">
      <c r="A157">
        <v>806</v>
      </c>
      <c r="B157" t="s">
        <v>1589</v>
      </c>
      <c r="C157" t="s">
        <v>672</v>
      </c>
      <c r="D157">
        <v>1</v>
      </c>
      <c r="E157">
        <v>2022</v>
      </c>
      <c r="F157">
        <v>5</v>
      </c>
      <c r="G157">
        <v>13</v>
      </c>
      <c r="H157">
        <v>1194</v>
      </c>
      <c r="I157">
        <v>0</v>
      </c>
      <c r="J157">
        <v>37091576</v>
      </c>
      <c r="K157">
        <v>0</v>
      </c>
      <c r="L157">
        <v>0</v>
      </c>
      <c r="M157">
        <v>3</v>
      </c>
      <c r="N157">
        <v>0</v>
      </c>
      <c r="O157">
        <v>0</v>
      </c>
      <c r="P157">
        <v>118</v>
      </c>
      <c r="Q157" t="s">
        <v>38</v>
      </c>
      <c r="R157" t="s">
        <v>39</v>
      </c>
      <c r="S157">
        <v>66</v>
      </c>
      <c r="T157">
        <v>83</v>
      </c>
      <c r="U157">
        <v>43</v>
      </c>
      <c r="V157">
        <v>84</v>
      </c>
      <c r="W157">
        <v>0</v>
      </c>
      <c r="X157">
        <v>19</v>
      </c>
      <c r="Y157">
        <v>19</v>
      </c>
    </row>
    <row r="158" spans="1:25" x14ac:dyDescent="0.3">
      <c r="A158">
        <v>808</v>
      </c>
      <c r="B158" t="s">
        <v>1590</v>
      </c>
      <c r="C158" t="s">
        <v>1591</v>
      </c>
      <c r="D158">
        <v>2</v>
      </c>
      <c r="E158">
        <v>2022</v>
      </c>
      <c r="F158">
        <v>5</v>
      </c>
      <c r="G158">
        <v>13</v>
      </c>
      <c r="H158">
        <v>1890</v>
      </c>
      <c r="I158">
        <v>0</v>
      </c>
      <c r="J158">
        <v>33381454</v>
      </c>
      <c r="K158">
        <v>3</v>
      </c>
      <c r="L158">
        <v>0</v>
      </c>
      <c r="M158">
        <v>2</v>
      </c>
      <c r="N158">
        <v>0</v>
      </c>
      <c r="O158">
        <v>0</v>
      </c>
      <c r="P158">
        <v>140</v>
      </c>
      <c r="Q158" t="s">
        <v>121</v>
      </c>
      <c r="R158" t="s">
        <v>39</v>
      </c>
      <c r="S158">
        <v>49</v>
      </c>
      <c r="T158">
        <v>50</v>
      </c>
      <c r="U158">
        <v>37</v>
      </c>
      <c r="V158">
        <v>87</v>
      </c>
      <c r="W158">
        <v>0</v>
      </c>
      <c r="X158">
        <v>11</v>
      </c>
      <c r="Y158">
        <v>35</v>
      </c>
    </row>
    <row r="159" spans="1:25" x14ac:dyDescent="0.3">
      <c r="A159">
        <v>811</v>
      </c>
      <c r="B159" t="s">
        <v>1592</v>
      </c>
      <c r="C159" t="s">
        <v>1593</v>
      </c>
      <c r="D159">
        <v>2</v>
      </c>
      <c r="E159">
        <v>2022</v>
      </c>
      <c r="F159">
        <v>5</v>
      </c>
      <c r="G159">
        <v>6</v>
      </c>
      <c r="H159">
        <v>1657</v>
      </c>
      <c r="I159">
        <v>0</v>
      </c>
      <c r="J159">
        <v>121077868</v>
      </c>
      <c r="K159">
        <v>15</v>
      </c>
      <c r="L159">
        <v>3</v>
      </c>
      <c r="M159">
        <v>3</v>
      </c>
      <c r="N159">
        <v>0</v>
      </c>
      <c r="O159">
        <v>0</v>
      </c>
      <c r="P159">
        <v>96</v>
      </c>
      <c r="Q159" t="s">
        <v>26</v>
      </c>
      <c r="R159" t="s">
        <v>27</v>
      </c>
      <c r="S159">
        <v>71</v>
      </c>
      <c r="T159">
        <v>37</v>
      </c>
      <c r="U159">
        <v>52</v>
      </c>
      <c r="V159">
        <v>62</v>
      </c>
      <c r="W159">
        <v>0</v>
      </c>
      <c r="X159">
        <v>11</v>
      </c>
      <c r="Y159">
        <v>36</v>
      </c>
    </row>
    <row r="160" spans="1:25" x14ac:dyDescent="0.3">
      <c r="A160">
        <v>818</v>
      </c>
      <c r="B160" t="s">
        <v>1594</v>
      </c>
      <c r="C160" t="s">
        <v>1595</v>
      </c>
      <c r="D160">
        <v>2</v>
      </c>
      <c r="E160">
        <v>2022</v>
      </c>
      <c r="F160">
        <v>4</v>
      </c>
      <c r="G160">
        <v>24</v>
      </c>
      <c r="H160">
        <v>343</v>
      </c>
      <c r="I160">
        <v>2</v>
      </c>
      <c r="J160">
        <v>240580042</v>
      </c>
      <c r="K160">
        <v>4</v>
      </c>
      <c r="L160">
        <v>35</v>
      </c>
      <c r="M160">
        <v>11</v>
      </c>
      <c r="N160">
        <v>1</v>
      </c>
      <c r="O160">
        <v>1</v>
      </c>
      <c r="P160">
        <v>150</v>
      </c>
      <c r="Q160" t="s">
        <v>134</v>
      </c>
      <c r="R160" t="s">
        <v>27</v>
      </c>
      <c r="S160">
        <v>53</v>
      </c>
      <c r="T160">
        <v>14</v>
      </c>
      <c r="U160">
        <v>43</v>
      </c>
      <c r="V160">
        <v>64</v>
      </c>
      <c r="W160">
        <v>0</v>
      </c>
      <c r="X160">
        <v>13</v>
      </c>
      <c r="Y160">
        <v>3</v>
      </c>
    </row>
    <row r="161" spans="1:25" x14ac:dyDescent="0.3">
      <c r="A161">
        <v>821</v>
      </c>
      <c r="B161" t="s">
        <v>1596</v>
      </c>
      <c r="C161" t="s">
        <v>1597</v>
      </c>
      <c r="D161">
        <v>1</v>
      </c>
      <c r="E161">
        <v>2019</v>
      </c>
      <c r="F161">
        <v>11</v>
      </c>
      <c r="G161">
        <v>7</v>
      </c>
      <c r="H161">
        <v>407</v>
      </c>
      <c r="I161">
        <v>1</v>
      </c>
      <c r="J161">
        <v>244891912</v>
      </c>
      <c r="K161">
        <v>5</v>
      </c>
      <c r="L161">
        <v>0</v>
      </c>
      <c r="M161">
        <v>5</v>
      </c>
      <c r="N161">
        <v>0</v>
      </c>
      <c r="O161">
        <v>0</v>
      </c>
      <c r="P161">
        <v>92</v>
      </c>
      <c r="Q161" t="s">
        <v>66</v>
      </c>
      <c r="R161" t="s">
        <v>27</v>
      </c>
      <c r="S161">
        <v>58</v>
      </c>
      <c r="T161">
        <v>27</v>
      </c>
      <c r="U161">
        <v>36</v>
      </c>
      <c r="V161">
        <v>86</v>
      </c>
      <c r="W161">
        <v>0</v>
      </c>
      <c r="X161">
        <v>9</v>
      </c>
      <c r="Y161">
        <v>3</v>
      </c>
    </row>
    <row r="162" spans="1:25" x14ac:dyDescent="0.3">
      <c r="A162">
        <v>824</v>
      </c>
      <c r="B162" t="s">
        <v>48</v>
      </c>
      <c r="C162" t="s">
        <v>1598</v>
      </c>
      <c r="D162">
        <v>1</v>
      </c>
      <c r="E162">
        <v>2021</v>
      </c>
      <c r="F162">
        <v>8</v>
      </c>
      <c r="G162">
        <v>9</v>
      </c>
      <c r="H162">
        <v>801</v>
      </c>
      <c r="I162">
        <v>0</v>
      </c>
      <c r="J162">
        <v>184826429</v>
      </c>
      <c r="K162">
        <v>42</v>
      </c>
      <c r="L162">
        <v>9</v>
      </c>
      <c r="M162">
        <v>24</v>
      </c>
      <c r="N162">
        <v>1</v>
      </c>
      <c r="O162">
        <v>1</v>
      </c>
      <c r="P162">
        <v>138</v>
      </c>
      <c r="Q162" t="s">
        <v>134</v>
      </c>
      <c r="R162" t="s">
        <v>27</v>
      </c>
      <c r="S162">
        <v>70</v>
      </c>
      <c r="T162">
        <v>31</v>
      </c>
      <c r="U162">
        <v>44</v>
      </c>
      <c r="V162">
        <v>84</v>
      </c>
      <c r="W162">
        <v>0</v>
      </c>
      <c r="X162">
        <v>9</v>
      </c>
      <c r="Y162">
        <v>39</v>
      </c>
    </row>
    <row r="163" spans="1:25" x14ac:dyDescent="0.3">
      <c r="A163">
        <v>828</v>
      </c>
      <c r="B163" t="s">
        <v>1599</v>
      </c>
      <c r="C163" t="s">
        <v>52</v>
      </c>
      <c r="D163">
        <v>1</v>
      </c>
      <c r="E163">
        <v>2022</v>
      </c>
      <c r="F163">
        <v>5</v>
      </c>
      <c r="G163">
        <v>20</v>
      </c>
      <c r="H163">
        <v>3218</v>
      </c>
      <c r="I163">
        <v>3</v>
      </c>
      <c r="J163">
        <v>366214458</v>
      </c>
      <c r="K163">
        <v>29</v>
      </c>
      <c r="L163">
        <v>10</v>
      </c>
      <c r="M163">
        <v>79</v>
      </c>
      <c r="N163">
        <v>0</v>
      </c>
      <c r="O163">
        <v>0</v>
      </c>
      <c r="P163">
        <v>114</v>
      </c>
      <c r="Q163" t="s">
        <v>42</v>
      </c>
      <c r="R163" t="s">
        <v>27</v>
      </c>
      <c r="S163">
        <v>51</v>
      </c>
      <c r="T163">
        <v>39</v>
      </c>
      <c r="U163">
        <v>29</v>
      </c>
      <c r="V163">
        <v>90</v>
      </c>
      <c r="W163">
        <v>0</v>
      </c>
      <c r="X163">
        <v>10</v>
      </c>
      <c r="Y163">
        <v>4</v>
      </c>
    </row>
    <row r="164" spans="1:25" x14ac:dyDescent="0.3">
      <c r="A164">
        <v>829</v>
      </c>
      <c r="B164" t="s">
        <v>1600</v>
      </c>
      <c r="C164" t="s">
        <v>136</v>
      </c>
      <c r="D164">
        <v>1</v>
      </c>
      <c r="E164">
        <v>2022</v>
      </c>
      <c r="F164">
        <v>6</v>
      </c>
      <c r="G164">
        <v>10</v>
      </c>
      <c r="H164">
        <v>327</v>
      </c>
      <c r="I164">
        <v>0</v>
      </c>
      <c r="J164">
        <v>114546317</v>
      </c>
      <c r="K164">
        <v>5</v>
      </c>
      <c r="L164">
        <v>40</v>
      </c>
      <c r="M164">
        <v>12</v>
      </c>
      <c r="N164">
        <v>0</v>
      </c>
      <c r="O164">
        <v>0</v>
      </c>
      <c r="P164">
        <v>117</v>
      </c>
      <c r="Q164" t="s">
        <v>42</v>
      </c>
      <c r="R164" t="s">
        <v>27</v>
      </c>
      <c r="S164">
        <v>63</v>
      </c>
      <c r="T164">
        <v>29</v>
      </c>
      <c r="U164">
        <v>51</v>
      </c>
      <c r="V164">
        <v>43</v>
      </c>
      <c r="W164">
        <v>0</v>
      </c>
      <c r="X164">
        <v>25</v>
      </c>
      <c r="Y164">
        <v>4</v>
      </c>
    </row>
    <row r="165" spans="1:25" x14ac:dyDescent="0.3">
      <c r="A165">
        <v>835</v>
      </c>
      <c r="B165" t="s">
        <v>1601</v>
      </c>
      <c r="C165" t="s">
        <v>52</v>
      </c>
      <c r="D165">
        <v>1</v>
      </c>
      <c r="E165">
        <v>2022</v>
      </c>
      <c r="F165">
        <v>5</v>
      </c>
      <c r="G165">
        <v>20</v>
      </c>
      <c r="H165">
        <v>2302</v>
      </c>
      <c r="I165">
        <v>0</v>
      </c>
      <c r="J165">
        <v>273194684</v>
      </c>
      <c r="K165">
        <v>20</v>
      </c>
      <c r="L165">
        <v>3</v>
      </c>
      <c r="M165">
        <v>39</v>
      </c>
      <c r="N165">
        <v>0</v>
      </c>
      <c r="O165">
        <v>0</v>
      </c>
      <c r="P165">
        <v>142</v>
      </c>
      <c r="Q165" t="s">
        <v>134</v>
      </c>
      <c r="R165" t="s">
        <v>27</v>
      </c>
      <c r="S165">
        <v>56</v>
      </c>
      <c r="T165">
        <v>40</v>
      </c>
      <c r="U165">
        <v>54</v>
      </c>
      <c r="V165">
        <v>72</v>
      </c>
      <c r="W165">
        <v>0</v>
      </c>
      <c r="X165">
        <v>10</v>
      </c>
      <c r="Y165">
        <v>4</v>
      </c>
    </row>
    <row r="166" spans="1:25" x14ac:dyDescent="0.3">
      <c r="A166">
        <v>841</v>
      </c>
      <c r="B166" t="s">
        <v>1602</v>
      </c>
      <c r="C166" t="s">
        <v>52</v>
      </c>
      <c r="D166">
        <v>1</v>
      </c>
      <c r="E166">
        <v>2022</v>
      </c>
      <c r="F166">
        <v>5</v>
      </c>
      <c r="G166">
        <v>20</v>
      </c>
      <c r="H166">
        <v>1933</v>
      </c>
      <c r="I166">
        <v>0</v>
      </c>
      <c r="J166">
        <v>233671263</v>
      </c>
      <c r="K166">
        <v>13</v>
      </c>
      <c r="L166">
        <v>2</v>
      </c>
      <c r="M166">
        <v>31</v>
      </c>
      <c r="N166">
        <v>0</v>
      </c>
      <c r="O166">
        <v>0</v>
      </c>
      <c r="P166">
        <v>118</v>
      </c>
      <c r="Q166" t="s">
        <v>66</v>
      </c>
      <c r="R166" t="s">
        <v>27</v>
      </c>
      <c r="S166">
        <v>56</v>
      </c>
      <c r="T166">
        <v>20</v>
      </c>
      <c r="U166">
        <v>54</v>
      </c>
      <c r="V166">
        <v>67</v>
      </c>
      <c r="W166">
        <v>0</v>
      </c>
      <c r="X166">
        <v>6</v>
      </c>
      <c r="Y166">
        <v>5</v>
      </c>
    </row>
    <row r="167" spans="1:25" x14ac:dyDescent="0.3">
      <c r="A167">
        <v>847</v>
      </c>
      <c r="B167" t="s">
        <v>1603</v>
      </c>
      <c r="C167" t="s">
        <v>1604</v>
      </c>
      <c r="D167">
        <v>2</v>
      </c>
      <c r="E167">
        <v>2022</v>
      </c>
      <c r="F167">
        <v>5</v>
      </c>
      <c r="G167">
        <v>25</v>
      </c>
      <c r="H167">
        <v>896</v>
      </c>
      <c r="I167">
        <v>0</v>
      </c>
      <c r="J167">
        <v>160845341</v>
      </c>
      <c r="K167">
        <v>19</v>
      </c>
      <c r="L167">
        <v>0</v>
      </c>
      <c r="M167">
        <v>15</v>
      </c>
      <c r="N167">
        <v>0</v>
      </c>
      <c r="O167">
        <v>0</v>
      </c>
      <c r="P167">
        <v>77</v>
      </c>
      <c r="Q167" t="s">
        <v>26</v>
      </c>
      <c r="R167" t="s">
        <v>27</v>
      </c>
      <c r="S167">
        <v>81</v>
      </c>
      <c r="T167">
        <v>68</v>
      </c>
      <c r="U167">
        <v>58</v>
      </c>
      <c r="V167">
        <v>83</v>
      </c>
      <c r="W167">
        <v>0</v>
      </c>
      <c r="X167">
        <v>11</v>
      </c>
      <c r="Y167">
        <v>34</v>
      </c>
    </row>
    <row r="168" spans="1:25" x14ac:dyDescent="0.3">
      <c r="A168">
        <v>855</v>
      </c>
      <c r="B168" t="s">
        <v>1605</v>
      </c>
      <c r="C168" t="s">
        <v>1125</v>
      </c>
      <c r="D168">
        <v>1</v>
      </c>
      <c r="E168">
        <v>2018</v>
      </c>
      <c r="F168">
        <v>9</v>
      </c>
      <c r="G168">
        <v>12</v>
      </c>
      <c r="H168">
        <v>10211</v>
      </c>
      <c r="I168">
        <v>0</v>
      </c>
      <c r="J168">
        <v>1122364376</v>
      </c>
      <c r="K168">
        <v>38</v>
      </c>
      <c r="L168">
        <v>79</v>
      </c>
      <c r="M168">
        <v>65</v>
      </c>
      <c r="N168">
        <v>0</v>
      </c>
      <c r="O168">
        <v>1</v>
      </c>
      <c r="P168">
        <v>89</v>
      </c>
      <c r="Q168" t="s">
        <v>134</v>
      </c>
      <c r="R168" t="s">
        <v>27</v>
      </c>
      <c r="S168">
        <v>52</v>
      </c>
      <c r="T168">
        <v>28</v>
      </c>
      <c r="U168">
        <v>48</v>
      </c>
      <c r="V168">
        <v>54</v>
      </c>
      <c r="W168">
        <v>1</v>
      </c>
      <c r="X168">
        <v>19</v>
      </c>
      <c r="Y168">
        <v>3</v>
      </c>
    </row>
    <row r="169" spans="1:25" x14ac:dyDescent="0.3">
      <c r="A169">
        <v>857</v>
      </c>
      <c r="B169" t="s">
        <v>1606</v>
      </c>
      <c r="C169" t="s">
        <v>52</v>
      </c>
      <c r="D169">
        <v>1</v>
      </c>
      <c r="E169">
        <v>2022</v>
      </c>
      <c r="F169">
        <v>5</v>
      </c>
      <c r="G169">
        <v>20</v>
      </c>
      <c r="H169">
        <v>1517</v>
      </c>
      <c r="I169">
        <v>0</v>
      </c>
      <c r="J169">
        <v>137070925</v>
      </c>
      <c r="K169">
        <v>26</v>
      </c>
      <c r="L169">
        <v>2</v>
      </c>
      <c r="M169">
        <v>30</v>
      </c>
      <c r="N169">
        <v>0</v>
      </c>
      <c r="O169">
        <v>0</v>
      </c>
      <c r="P169">
        <v>118</v>
      </c>
      <c r="Q169" t="s">
        <v>50</v>
      </c>
      <c r="R169" t="s">
        <v>27</v>
      </c>
      <c r="S169">
        <v>42</v>
      </c>
      <c r="T169">
        <v>32</v>
      </c>
      <c r="U169">
        <v>20</v>
      </c>
      <c r="V169">
        <v>94</v>
      </c>
      <c r="W169">
        <v>0</v>
      </c>
      <c r="X169">
        <v>11</v>
      </c>
      <c r="Y169">
        <v>4</v>
      </c>
    </row>
    <row r="170" spans="1:25" x14ac:dyDescent="0.3">
      <c r="A170">
        <v>859</v>
      </c>
      <c r="B170" t="s">
        <v>1607</v>
      </c>
      <c r="C170" t="s">
        <v>1608</v>
      </c>
      <c r="D170">
        <v>1</v>
      </c>
      <c r="E170">
        <v>2022</v>
      </c>
      <c r="F170">
        <v>5</v>
      </c>
      <c r="G170">
        <v>13</v>
      </c>
      <c r="H170">
        <v>220</v>
      </c>
      <c r="I170">
        <v>4</v>
      </c>
      <c r="J170">
        <v>184807630</v>
      </c>
      <c r="K170">
        <v>16</v>
      </c>
      <c r="L170">
        <v>5</v>
      </c>
      <c r="M170">
        <v>0</v>
      </c>
      <c r="N170">
        <v>0</v>
      </c>
      <c r="O170">
        <v>6</v>
      </c>
      <c r="P170">
        <v>130</v>
      </c>
      <c r="Q170" t="s">
        <v>50</v>
      </c>
      <c r="R170" t="s">
        <v>27</v>
      </c>
      <c r="S170">
        <v>49</v>
      </c>
      <c r="T170">
        <v>14</v>
      </c>
      <c r="U170">
        <v>40</v>
      </c>
      <c r="V170">
        <v>82</v>
      </c>
      <c r="W170">
        <v>0</v>
      </c>
      <c r="X170">
        <v>11</v>
      </c>
      <c r="Y170">
        <v>3</v>
      </c>
    </row>
    <row r="171" spans="1:25" x14ac:dyDescent="0.3">
      <c r="A171">
        <v>908</v>
      </c>
      <c r="B171" t="s">
        <v>1609</v>
      </c>
      <c r="C171" t="s">
        <v>358</v>
      </c>
      <c r="D171">
        <v>1</v>
      </c>
      <c r="E171">
        <v>2022</v>
      </c>
      <c r="F171">
        <v>7</v>
      </c>
      <c r="G171">
        <v>15</v>
      </c>
      <c r="H171">
        <v>1613</v>
      </c>
      <c r="I171">
        <v>0</v>
      </c>
      <c r="J171">
        <v>202452860</v>
      </c>
      <c r="K171">
        <v>21</v>
      </c>
      <c r="L171">
        <v>15</v>
      </c>
      <c r="M171">
        <v>13</v>
      </c>
      <c r="N171">
        <v>0</v>
      </c>
      <c r="O171">
        <v>0</v>
      </c>
      <c r="P171">
        <v>79</v>
      </c>
      <c r="Q171" t="s">
        <v>30</v>
      </c>
      <c r="R171" t="s">
        <v>27</v>
      </c>
      <c r="S171">
        <v>34</v>
      </c>
      <c r="T171">
        <v>22</v>
      </c>
      <c r="U171">
        <v>31</v>
      </c>
      <c r="V171">
        <v>43</v>
      </c>
      <c r="W171">
        <v>63</v>
      </c>
      <c r="X171">
        <v>10</v>
      </c>
      <c r="Y171">
        <v>7</v>
      </c>
    </row>
    <row r="172" spans="1:25" x14ac:dyDescent="0.3">
      <c r="A172">
        <v>909</v>
      </c>
      <c r="B172" t="s">
        <v>1610</v>
      </c>
      <c r="C172" t="s">
        <v>959</v>
      </c>
      <c r="D172">
        <v>1</v>
      </c>
      <c r="E172">
        <v>2002</v>
      </c>
      <c r="F172">
        <v>8</v>
      </c>
      <c r="G172">
        <v>5</v>
      </c>
      <c r="H172">
        <v>30992</v>
      </c>
      <c r="I172">
        <v>6</v>
      </c>
      <c r="J172">
        <v>1608164312</v>
      </c>
      <c r="K172">
        <v>124</v>
      </c>
      <c r="L172">
        <v>25</v>
      </c>
      <c r="M172">
        <v>0</v>
      </c>
      <c r="N172">
        <v>1</v>
      </c>
      <c r="O172">
        <v>0</v>
      </c>
      <c r="P172">
        <v>146</v>
      </c>
      <c r="Q172" t="s">
        <v>38</v>
      </c>
      <c r="R172" t="s">
        <v>27</v>
      </c>
      <c r="S172">
        <v>56</v>
      </c>
      <c r="T172">
        <v>21</v>
      </c>
      <c r="U172">
        <v>44</v>
      </c>
      <c r="V172">
        <v>73</v>
      </c>
      <c r="W172">
        <v>0</v>
      </c>
      <c r="X172">
        <v>11</v>
      </c>
      <c r="Y172">
        <v>2</v>
      </c>
    </row>
    <row r="173" spans="1:25" x14ac:dyDescent="0.3">
      <c r="A173">
        <v>910</v>
      </c>
      <c r="B173" t="s">
        <v>1611</v>
      </c>
      <c r="C173" t="s">
        <v>959</v>
      </c>
      <c r="D173">
        <v>1</v>
      </c>
      <c r="E173">
        <v>2000</v>
      </c>
      <c r="F173">
        <v>7</v>
      </c>
      <c r="G173">
        <v>10</v>
      </c>
      <c r="H173">
        <v>10826</v>
      </c>
      <c r="I173">
        <v>4</v>
      </c>
      <c r="J173">
        <v>624101957</v>
      </c>
      <c r="K173">
        <v>24</v>
      </c>
      <c r="L173">
        <v>0</v>
      </c>
      <c r="M173">
        <v>805</v>
      </c>
      <c r="N173">
        <v>0</v>
      </c>
      <c r="O173">
        <v>0</v>
      </c>
      <c r="P173">
        <v>103</v>
      </c>
      <c r="Q173" t="s">
        <v>30</v>
      </c>
      <c r="R173" t="s">
        <v>27</v>
      </c>
      <c r="S173">
        <v>37</v>
      </c>
      <c r="T173">
        <v>17</v>
      </c>
      <c r="U173">
        <v>27</v>
      </c>
      <c r="V173">
        <v>75</v>
      </c>
      <c r="W173">
        <v>5</v>
      </c>
      <c r="X173">
        <v>10</v>
      </c>
      <c r="Y173">
        <v>3</v>
      </c>
    </row>
    <row r="174" spans="1:25" x14ac:dyDescent="0.3">
      <c r="A174">
        <v>935</v>
      </c>
      <c r="B174" t="s">
        <v>1612</v>
      </c>
      <c r="C174" t="s">
        <v>32</v>
      </c>
      <c r="D174">
        <v>1</v>
      </c>
      <c r="E174">
        <v>2022</v>
      </c>
      <c r="F174">
        <v>10</v>
      </c>
      <c r="G174">
        <v>21</v>
      </c>
      <c r="H174">
        <v>1936</v>
      </c>
      <c r="I174">
        <v>0</v>
      </c>
      <c r="J174">
        <v>218320587</v>
      </c>
      <c r="K174">
        <v>7</v>
      </c>
      <c r="L174">
        <v>5</v>
      </c>
      <c r="M174">
        <v>13</v>
      </c>
      <c r="N174">
        <v>0</v>
      </c>
      <c r="O174">
        <v>0</v>
      </c>
      <c r="P174">
        <v>126</v>
      </c>
      <c r="Q174" t="s">
        <v>76</v>
      </c>
      <c r="R174" t="s">
        <v>27</v>
      </c>
      <c r="S174">
        <v>66</v>
      </c>
      <c r="T174">
        <v>12</v>
      </c>
      <c r="U174">
        <v>35</v>
      </c>
      <c r="V174">
        <v>55</v>
      </c>
      <c r="W174">
        <v>0</v>
      </c>
      <c r="X174">
        <v>9</v>
      </c>
      <c r="Y174">
        <v>14</v>
      </c>
    </row>
    <row r="175" spans="1:25" x14ac:dyDescent="0.3">
      <c r="A175">
        <v>937</v>
      </c>
      <c r="B175" t="s">
        <v>1613</v>
      </c>
      <c r="C175" t="s">
        <v>32</v>
      </c>
      <c r="D175">
        <v>1</v>
      </c>
      <c r="E175">
        <v>2022</v>
      </c>
      <c r="F175">
        <v>10</v>
      </c>
      <c r="G175">
        <v>21</v>
      </c>
      <c r="H175">
        <v>1597</v>
      </c>
      <c r="I175">
        <v>0</v>
      </c>
      <c r="J175">
        <v>187339835</v>
      </c>
      <c r="K175">
        <v>6</v>
      </c>
      <c r="L175">
        <v>3</v>
      </c>
      <c r="M175">
        <v>15</v>
      </c>
      <c r="N175">
        <v>0</v>
      </c>
      <c r="O175">
        <v>0</v>
      </c>
      <c r="P175">
        <v>110</v>
      </c>
      <c r="Q175" t="s">
        <v>50</v>
      </c>
      <c r="R175" t="s">
        <v>27</v>
      </c>
      <c r="S175">
        <v>48</v>
      </c>
      <c r="T175">
        <v>15</v>
      </c>
      <c r="U175">
        <v>31</v>
      </c>
      <c r="V175">
        <v>80</v>
      </c>
      <c r="W175">
        <v>22</v>
      </c>
      <c r="X175">
        <v>12</v>
      </c>
      <c r="Y175">
        <v>4</v>
      </c>
    </row>
    <row r="176" spans="1:25" x14ac:dyDescent="0.3">
      <c r="A176">
        <v>939</v>
      </c>
      <c r="B176" t="s">
        <v>1614</v>
      </c>
      <c r="C176" t="s">
        <v>32</v>
      </c>
      <c r="D176">
        <v>1</v>
      </c>
      <c r="E176">
        <v>2022</v>
      </c>
      <c r="F176">
        <v>10</v>
      </c>
      <c r="G176">
        <v>21</v>
      </c>
      <c r="H176">
        <v>1747</v>
      </c>
      <c r="I176">
        <v>0</v>
      </c>
      <c r="J176">
        <v>186104310</v>
      </c>
      <c r="K176">
        <v>9</v>
      </c>
      <c r="L176">
        <v>6</v>
      </c>
      <c r="M176">
        <v>13</v>
      </c>
      <c r="N176">
        <v>0</v>
      </c>
      <c r="O176">
        <v>2</v>
      </c>
      <c r="P176">
        <v>177</v>
      </c>
      <c r="Q176" t="s">
        <v>50</v>
      </c>
      <c r="R176" t="s">
        <v>27</v>
      </c>
      <c r="S176">
        <v>34</v>
      </c>
      <c r="T176">
        <v>39</v>
      </c>
      <c r="U176">
        <v>16</v>
      </c>
      <c r="V176">
        <v>97</v>
      </c>
      <c r="W176">
        <v>0</v>
      </c>
      <c r="X176">
        <v>12</v>
      </c>
      <c r="Y176">
        <v>5</v>
      </c>
    </row>
    <row r="177" spans="1:25" x14ac:dyDescent="0.3">
      <c r="A177">
        <v>941</v>
      </c>
      <c r="B177" t="s">
        <v>1615</v>
      </c>
      <c r="C177" t="s">
        <v>1616</v>
      </c>
      <c r="D177">
        <v>2</v>
      </c>
      <c r="E177">
        <v>2022</v>
      </c>
      <c r="F177">
        <v>11</v>
      </c>
      <c r="G177">
        <v>4</v>
      </c>
      <c r="H177">
        <v>486</v>
      </c>
      <c r="I177">
        <v>0</v>
      </c>
      <c r="J177">
        <v>71095708</v>
      </c>
      <c r="K177">
        <v>8</v>
      </c>
      <c r="L177">
        <v>1</v>
      </c>
      <c r="M177">
        <v>7</v>
      </c>
      <c r="N177">
        <v>0</v>
      </c>
      <c r="O177">
        <v>0</v>
      </c>
      <c r="P177">
        <v>114</v>
      </c>
      <c r="Q177" t="s">
        <v>42</v>
      </c>
      <c r="R177" t="s">
        <v>39</v>
      </c>
      <c r="S177">
        <v>62</v>
      </c>
      <c r="T177">
        <v>25</v>
      </c>
      <c r="U177">
        <v>44</v>
      </c>
      <c r="V177">
        <v>51</v>
      </c>
      <c r="W177">
        <v>33</v>
      </c>
      <c r="X177">
        <v>14</v>
      </c>
      <c r="Y177">
        <v>3</v>
      </c>
    </row>
    <row r="178" spans="1:25" x14ac:dyDescent="0.3">
      <c r="A178">
        <v>947</v>
      </c>
      <c r="B178" t="s">
        <v>1617</v>
      </c>
      <c r="C178" t="s">
        <v>1618</v>
      </c>
      <c r="D178">
        <v>1</v>
      </c>
      <c r="E178">
        <v>2022</v>
      </c>
      <c r="F178">
        <v>11</v>
      </c>
      <c r="G178">
        <v>3</v>
      </c>
      <c r="H178">
        <v>953</v>
      </c>
      <c r="I178">
        <v>0</v>
      </c>
      <c r="J178">
        <v>91473363</v>
      </c>
      <c r="K178">
        <v>61</v>
      </c>
      <c r="L178">
        <v>13</v>
      </c>
      <c r="M178">
        <v>37</v>
      </c>
      <c r="N178">
        <v>1</v>
      </c>
      <c r="O178">
        <v>0</v>
      </c>
      <c r="P178">
        <v>144</v>
      </c>
      <c r="Q178" t="s">
        <v>33</v>
      </c>
      <c r="R178" t="s">
        <v>27</v>
      </c>
      <c r="S178">
        <v>60</v>
      </c>
      <c r="T178">
        <v>24</v>
      </c>
      <c r="U178">
        <v>39</v>
      </c>
      <c r="V178">
        <v>57</v>
      </c>
      <c r="W178">
        <v>0</v>
      </c>
      <c r="X178">
        <v>8</v>
      </c>
      <c r="Y178">
        <v>3</v>
      </c>
    </row>
    <row r="179" spans="1:25" x14ac:dyDescent="0.3">
      <c r="A179">
        <v>948</v>
      </c>
      <c r="B179" t="s">
        <v>1619</v>
      </c>
      <c r="C179" t="s">
        <v>32</v>
      </c>
      <c r="D179">
        <v>1</v>
      </c>
      <c r="E179">
        <v>2022</v>
      </c>
      <c r="F179">
        <v>10</v>
      </c>
      <c r="G179">
        <v>21</v>
      </c>
      <c r="H179">
        <v>1180</v>
      </c>
      <c r="I179">
        <v>0</v>
      </c>
      <c r="J179">
        <v>121871870</v>
      </c>
      <c r="K179">
        <v>4</v>
      </c>
      <c r="L179">
        <v>0</v>
      </c>
      <c r="M179">
        <v>8</v>
      </c>
      <c r="N179">
        <v>0</v>
      </c>
      <c r="O179">
        <v>0</v>
      </c>
      <c r="P179">
        <v>166</v>
      </c>
      <c r="Q179" t="s">
        <v>45</v>
      </c>
      <c r="R179" t="s">
        <v>27</v>
      </c>
      <c r="S179">
        <v>42</v>
      </c>
      <c r="T179">
        <v>7</v>
      </c>
      <c r="U179">
        <v>24</v>
      </c>
      <c r="V179">
        <v>83</v>
      </c>
      <c r="W179">
        <v>1</v>
      </c>
      <c r="X179">
        <v>12</v>
      </c>
      <c r="Y179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255C-D782-4AFB-BCE7-F332A07CF618}">
  <dimension ref="A1:V11"/>
  <sheetViews>
    <sheetView topLeftCell="N1" workbookViewId="0">
      <selection activeCell="U2" sqref="U2:U11"/>
    </sheetView>
  </sheetViews>
  <sheetFormatPr defaultRowHeight="14.4" x14ac:dyDescent="0.3"/>
  <cols>
    <col min="1" max="1" width="13.33203125" bestFit="1" customWidth="1"/>
    <col min="2" max="2" width="11.21875" bestFit="1" customWidth="1"/>
    <col min="3" max="3" width="13.33203125" bestFit="1" customWidth="1"/>
    <col min="4" max="4" width="15.21875" bestFit="1" customWidth="1"/>
    <col min="5" max="5" width="12.44140625" bestFit="1" customWidth="1"/>
    <col min="6" max="6" width="17.88671875" bestFit="1" customWidth="1"/>
    <col min="7" max="7" width="15.77734375" bestFit="1" customWidth="1"/>
    <col min="8" max="8" width="20.77734375" bestFit="1" customWidth="1"/>
    <col min="9" max="9" width="16.77734375" bestFit="1" customWidth="1"/>
    <col min="10" max="10" width="14.6640625" bestFit="1" customWidth="1"/>
    <col min="11" max="11" width="17.88671875" bestFit="1" customWidth="1"/>
    <col min="12" max="12" width="15.77734375" bestFit="1" customWidth="1"/>
    <col min="13" max="13" width="16.21875" bestFit="1" customWidth="1"/>
    <col min="14" max="14" width="8.6640625" customWidth="1"/>
    <col min="15" max="15" width="14.109375" bestFit="1" customWidth="1"/>
    <col min="16" max="17" width="12" bestFit="1" customWidth="1"/>
    <col min="18" max="18" width="14.44140625" bestFit="1" customWidth="1"/>
    <col min="19" max="19" width="18.77734375" bestFit="1" customWidth="1"/>
    <col min="20" max="20" width="12" bestFit="1" customWidth="1"/>
    <col min="21" max="21" width="14.109375" bestFit="1" customWidth="1"/>
  </cols>
  <sheetData>
    <row r="1" spans="1:22" x14ac:dyDescent="0.3">
      <c r="A1" s="3" t="s">
        <v>1622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2"/>
    </row>
    <row r="2" spans="1:22" x14ac:dyDescent="0.3">
      <c r="A2" s="10" t="s">
        <v>921</v>
      </c>
      <c r="B2" s="5">
        <v>178</v>
      </c>
      <c r="C2" s="5">
        <v>178</v>
      </c>
      <c r="D2" s="5">
        <v>178</v>
      </c>
      <c r="E2" s="5">
        <v>178</v>
      </c>
      <c r="F2" s="5">
        <v>178</v>
      </c>
      <c r="G2" s="5">
        <v>178</v>
      </c>
      <c r="H2" s="5">
        <v>178</v>
      </c>
      <c r="I2" s="5">
        <v>178</v>
      </c>
      <c r="J2" s="5">
        <v>178</v>
      </c>
      <c r="K2" s="5">
        <v>178</v>
      </c>
      <c r="L2" s="5">
        <v>178</v>
      </c>
      <c r="M2" s="5">
        <v>163</v>
      </c>
      <c r="N2" s="5">
        <v>178</v>
      </c>
      <c r="O2" s="5">
        <v>178</v>
      </c>
      <c r="P2" s="5">
        <v>178</v>
      </c>
      <c r="Q2" s="5">
        <v>178</v>
      </c>
      <c r="R2" s="5">
        <v>178</v>
      </c>
      <c r="S2" s="5">
        <v>178</v>
      </c>
      <c r="T2" s="5">
        <v>178</v>
      </c>
      <c r="U2" s="5">
        <v>178</v>
      </c>
      <c r="V2" s="2"/>
    </row>
    <row r="3" spans="1:22" x14ac:dyDescent="0.3">
      <c r="A3" s="10" t="s">
        <v>922</v>
      </c>
      <c r="B3" s="6">
        <v>1.2696629213483099</v>
      </c>
      <c r="C3" s="12">
        <v>2015.5280898876399</v>
      </c>
      <c r="D3" s="12">
        <v>6.5786516853932504</v>
      </c>
      <c r="E3" s="12">
        <v>13.303370786516799</v>
      </c>
      <c r="F3" s="12">
        <v>4894.8483146067401</v>
      </c>
      <c r="G3" s="12">
        <v>8.5561797752808992</v>
      </c>
      <c r="H3" s="12">
        <v>567941516.58426905</v>
      </c>
      <c r="I3" s="17">
        <v>64.449438202247194</v>
      </c>
      <c r="J3" s="17">
        <v>45.151685393258397</v>
      </c>
      <c r="K3" s="12">
        <v>117.078651685393</v>
      </c>
      <c r="L3" s="12">
        <v>2</v>
      </c>
      <c r="M3" s="12">
        <v>30.8711656441717</v>
      </c>
      <c r="N3" s="6">
        <v>119.57303370786499</v>
      </c>
      <c r="O3" s="6">
        <v>55.528089887640398</v>
      </c>
      <c r="P3" s="6">
        <v>37.758426966292099</v>
      </c>
      <c r="Q3" s="6">
        <v>43.370786516853897</v>
      </c>
      <c r="R3" s="12">
        <v>69.808988764044898</v>
      </c>
      <c r="S3" s="6">
        <v>2.5393258426966199</v>
      </c>
      <c r="T3" s="6">
        <v>16.539325842696599</v>
      </c>
      <c r="U3" s="6">
        <v>8.2865168539325804</v>
      </c>
      <c r="V3" s="2"/>
    </row>
    <row r="4" spans="1:22" x14ac:dyDescent="0.3">
      <c r="A4" s="10" t="s">
        <v>923</v>
      </c>
      <c r="B4" s="7">
        <v>0.57762508012869196</v>
      </c>
      <c r="C4" s="13">
        <v>16.844982748239399</v>
      </c>
      <c r="D4" s="13">
        <v>3.5854373350598601</v>
      </c>
      <c r="E4" s="13">
        <v>8.5276611988726092</v>
      </c>
      <c r="F4" s="14">
        <v>5958.1178411055198</v>
      </c>
      <c r="G4" s="15">
        <v>16.679080947571101</v>
      </c>
      <c r="H4" s="15">
        <v>616074014.53966606</v>
      </c>
      <c r="I4" s="13">
        <v>84.673452003912402</v>
      </c>
      <c r="J4" s="13">
        <v>46.196516150983001</v>
      </c>
      <c r="K4" s="13">
        <v>193.53907179181201</v>
      </c>
      <c r="L4" s="13">
        <v>5.03322295684716</v>
      </c>
      <c r="M4" s="13">
        <v>74.351197590898295</v>
      </c>
      <c r="N4" s="13">
        <v>31.1757865047691</v>
      </c>
      <c r="O4" s="13">
        <v>13.9709867953939</v>
      </c>
      <c r="P4" s="13">
        <v>20.033109932229198</v>
      </c>
      <c r="Q4" s="13">
        <v>12.778762415407099</v>
      </c>
      <c r="R4" s="13">
        <v>15.8230871904682</v>
      </c>
      <c r="S4" s="13">
        <v>9.5598692516119694</v>
      </c>
      <c r="T4" s="13">
        <v>11.3909034772848</v>
      </c>
      <c r="U4" s="13">
        <v>9.2542210984032707</v>
      </c>
      <c r="V4" s="2"/>
    </row>
    <row r="5" spans="1:22" x14ac:dyDescent="0.3">
      <c r="A5" s="10" t="s">
        <v>1620</v>
      </c>
      <c r="B5" s="8">
        <f>B4^2</f>
        <v>0.33365073319367783</v>
      </c>
      <c r="C5" s="8">
        <f t="shared" ref="C5:U5" si="0">C4^2</f>
        <v>283.75344378848297</v>
      </c>
      <c r="D5" s="8">
        <f t="shared" si="0"/>
        <v>12.855360883641151</v>
      </c>
      <c r="E5" s="8">
        <f t="shared" si="0"/>
        <v>72.721005522757423</v>
      </c>
      <c r="F5" s="8">
        <f t="shared" si="0"/>
        <v>35499168.208499901</v>
      </c>
      <c r="G5" s="8">
        <f t="shared" si="0"/>
        <v>278.19174125562932</v>
      </c>
      <c r="H5" s="12">
        <f t="shared" si="0"/>
        <v>3.7954719139102067E+17</v>
      </c>
      <c r="I5" s="8">
        <f t="shared" si="0"/>
        <v>7169.593474258857</v>
      </c>
      <c r="J5" s="8">
        <f t="shared" si="0"/>
        <v>2134.1181044880332</v>
      </c>
      <c r="K5" s="8">
        <f t="shared" si="0"/>
        <v>37457.37231003616</v>
      </c>
      <c r="L5" s="8">
        <f t="shared" si="0"/>
        <v>25.333333333333268</v>
      </c>
      <c r="M5" s="8">
        <f t="shared" si="0"/>
        <v>5528.1005832008004</v>
      </c>
      <c r="N5" s="8">
        <f t="shared" si="0"/>
        <v>971.92966419094307</v>
      </c>
      <c r="O5" s="8">
        <f t="shared" si="0"/>
        <v>195.18847203707071</v>
      </c>
      <c r="P5" s="8">
        <f t="shared" si="0"/>
        <v>401.32549355678015</v>
      </c>
      <c r="Q5" s="8">
        <f t="shared" si="0"/>
        <v>163.29676886942107</v>
      </c>
      <c r="R5" s="8">
        <f t="shared" si="0"/>
        <v>250.37008823715885</v>
      </c>
      <c r="S5" s="8">
        <f t="shared" si="0"/>
        <v>91.391100107916003</v>
      </c>
      <c r="T5" s="8">
        <f t="shared" si="0"/>
        <v>129.75268202881895</v>
      </c>
      <c r="U5" s="8">
        <f t="shared" si="0"/>
        <v>85.640608138132237</v>
      </c>
      <c r="V5" s="2"/>
    </row>
    <row r="6" spans="1:22" x14ac:dyDescent="0.3">
      <c r="A6" s="10" t="s">
        <v>1621</v>
      </c>
      <c r="B6" s="7">
        <f>B4/SQRT(B2)</f>
        <v>4.3294830191522825E-2</v>
      </c>
      <c r="C6" s="7">
        <f t="shared" ref="C6:U6" si="1">C4/SQRT(C2)</f>
        <v>1.2625848370394024</v>
      </c>
      <c r="D6" s="7">
        <f t="shared" si="1"/>
        <v>0.26873989015362371</v>
      </c>
      <c r="E6" s="7">
        <f t="shared" si="1"/>
        <v>0.63917523015754596</v>
      </c>
      <c r="F6" s="7">
        <f t="shared" si="1"/>
        <v>446.57981286801959</v>
      </c>
      <c r="G6" s="7">
        <f t="shared" si="1"/>
        <v>1.2501499713531661</v>
      </c>
      <c r="H6" s="7">
        <f t="shared" si="1"/>
        <v>46176699.666437678</v>
      </c>
      <c r="I6" s="7">
        <f t="shared" si="1"/>
        <v>6.3465435493602467</v>
      </c>
      <c r="J6" s="7">
        <f t="shared" si="1"/>
        <v>3.4625752776370882</v>
      </c>
      <c r="K6" s="7">
        <f t="shared" si="1"/>
        <v>14.506366736680814</v>
      </c>
      <c r="L6" s="7">
        <f t="shared" si="1"/>
        <v>0.37725601039383955</v>
      </c>
      <c r="M6" s="7">
        <f t="shared" si="1"/>
        <v>5.8236352482190528</v>
      </c>
      <c r="N6" s="7">
        <f t="shared" si="1"/>
        <v>2.3367239914693965</v>
      </c>
      <c r="O6" s="7">
        <f t="shared" si="1"/>
        <v>1.0471697329690468</v>
      </c>
      <c r="P6" s="7">
        <f t="shared" si="1"/>
        <v>1.5015450723343517</v>
      </c>
      <c r="Q6" s="7">
        <f t="shared" si="1"/>
        <v>0.95780873764969165</v>
      </c>
      <c r="R6" s="7">
        <f t="shared" si="1"/>
        <v>1.185990526700041</v>
      </c>
      <c r="S6" s="7">
        <f t="shared" si="1"/>
        <v>0.71654249467403208</v>
      </c>
      <c r="T6" s="7">
        <f t="shared" si="1"/>
        <v>0.85378431225181073</v>
      </c>
      <c r="U6" s="7">
        <f t="shared" si="1"/>
        <v>0.69363319702273396</v>
      </c>
      <c r="V6" s="2"/>
    </row>
    <row r="7" spans="1:22" x14ac:dyDescent="0.3">
      <c r="A7" s="10" t="s">
        <v>924</v>
      </c>
      <c r="B7" s="9">
        <v>1</v>
      </c>
      <c r="C7" s="9">
        <v>1942</v>
      </c>
      <c r="D7" s="9">
        <v>1</v>
      </c>
      <c r="E7" s="9">
        <v>1</v>
      </c>
      <c r="F7" s="9">
        <v>34</v>
      </c>
      <c r="G7" s="9">
        <v>0</v>
      </c>
      <c r="H7" s="9">
        <v>30546883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65</v>
      </c>
      <c r="O7" s="9">
        <v>23</v>
      </c>
      <c r="P7" s="9">
        <v>6</v>
      </c>
      <c r="Q7" s="9">
        <v>9</v>
      </c>
      <c r="R7" s="9">
        <v>19</v>
      </c>
      <c r="S7" s="9">
        <v>0</v>
      </c>
      <c r="T7" s="9">
        <v>5</v>
      </c>
      <c r="U7" s="9">
        <v>2</v>
      </c>
      <c r="V7" s="2"/>
    </row>
    <row r="8" spans="1:22" x14ac:dyDescent="0.3">
      <c r="A8" s="11">
        <v>0.25</v>
      </c>
      <c r="B8" s="5">
        <v>1</v>
      </c>
      <c r="C8" s="5">
        <v>2019</v>
      </c>
      <c r="D8" s="5">
        <v>4</v>
      </c>
      <c r="E8" s="5">
        <v>7</v>
      </c>
      <c r="F8" s="5">
        <v>1015.5</v>
      </c>
      <c r="G8" s="5">
        <v>0</v>
      </c>
      <c r="H8" s="16">
        <v>137801924</v>
      </c>
      <c r="I8" s="5">
        <v>8</v>
      </c>
      <c r="J8" s="16">
        <v>5.25</v>
      </c>
      <c r="K8" s="5">
        <v>5.25</v>
      </c>
      <c r="L8" s="5">
        <v>0</v>
      </c>
      <c r="M8" s="5">
        <v>0</v>
      </c>
      <c r="N8" s="5">
        <v>96</v>
      </c>
      <c r="O8" s="5">
        <v>45</v>
      </c>
      <c r="P8" s="5">
        <v>22</v>
      </c>
      <c r="Q8" s="5">
        <v>34.25</v>
      </c>
      <c r="R8" s="5">
        <v>60</v>
      </c>
      <c r="S8" s="5">
        <v>0</v>
      </c>
      <c r="T8" s="5">
        <v>10</v>
      </c>
      <c r="U8" s="5">
        <v>3</v>
      </c>
      <c r="V8" s="2"/>
    </row>
    <row r="9" spans="1:22" x14ac:dyDescent="0.3">
      <c r="A9" s="11">
        <v>0.5</v>
      </c>
      <c r="B9" s="9">
        <v>1</v>
      </c>
      <c r="C9" s="9">
        <v>2022</v>
      </c>
      <c r="D9" s="9">
        <v>6</v>
      </c>
      <c r="E9" s="9">
        <v>13</v>
      </c>
      <c r="F9" s="9">
        <v>2417.5</v>
      </c>
      <c r="G9" s="9">
        <v>1</v>
      </c>
      <c r="H9" s="17">
        <v>331001087.5</v>
      </c>
      <c r="I9" s="9">
        <v>30</v>
      </c>
      <c r="J9" s="9">
        <v>28</v>
      </c>
      <c r="K9" s="9">
        <v>39</v>
      </c>
      <c r="L9" s="9">
        <v>0</v>
      </c>
      <c r="M9" s="9">
        <v>1</v>
      </c>
      <c r="N9" s="9">
        <v>116.5</v>
      </c>
      <c r="O9" s="9">
        <v>57</v>
      </c>
      <c r="P9" s="9">
        <v>34</v>
      </c>
      <c r="Q9" s="9">
        <v>43</v>
      </c>
      <c r="R9" s="9">
        <v>72</v>
      </c>
      <c r="S9" s="9">
        <v>0</v>
      </c>
      <c r="T9" s="9">
        <v>12</v>
      </c>
      <c r="U9" s="9">
        <v>5</v>
      </c>
      <c r="V9" s="2"/>
    </row>
    <row r="10" spans="1:22" x14ac:dyDescent="0.3">
      <c r="A10" s="11">
        <v>0.75</v>
      </c>
      <c r="B10" s="5">
        <v>1</v>
      </c>
      <c r="C10" s="5">
        <v>2022</v>
      </c>
      <c r="D10" s="5">
        <v>10</v>
      </c>
      <c r="E10" s="5">
        <v>21</v>
      </c>
      <c r="F10" s="5">
        <v>6644</v>
      </c>
      <c r="G10" s="16">
        <v>7</v>
      </c>
      <c r="H10" s="16">
        <v>807270719.5</v>
      </c>
      <c r="I10" s="16">
        <v>85</v>
      </c>
      <c r="J10" s="5">
        <v>81.75</v>
      </c>
      <c r="K10" s="5">
        <v>137.25</v>
      </c>
      <c r="L10" s="5">
        <v>1</v>
      </c>
      <c r="M10" s="5">
        <v>27</v>
      </c>
      <c r="N10" s="5">
        <v>140</v>
      </c>
      <c r="O10" s="5">
        <v>66</v>
      </c>
      <c r="P10" s="5">
        <v>51</v>
      </c>
      <c r="Q10" s="5">
        <v>54</v>
      </c>
      <c r="R10" s="5">
        <v>83</v>
      </c>
      <c r="S10" s="5">
        <v>0</v>
      </c>
      <c r="T10" s="5">
        <v>18</v>
      </c>
      <c r="U10" s="5">
        <v>8</v>
      </c>
      <c r="V10" s="2"/>
    </row>
    <row r="11" spans="1:22" x14ac:dyDescent="0.3">
      <c r="A11" s="19" t="s">
        <v>925</v>
      </c>
      <c r="B11" s="18">
        <v>4</v>
      </c>
      <c r="C11" s="18">
        <v>2023</v>
      </c>
      <c r="D11" s="18">
        <v>12</v>
      </c>
      <c r="E11" s="18">
        <v>31</v>
      </c>
      <c r="F11" s="18">
        <v>30992</v>
      </c>
      <c r="G11" s="18">
        <v>104</v>
      </c>
      <c r="H11" s="20">
        <v>2887241814</v>
      </c>
      <c r="I11" s="18">
        <v>533</v>
      </c>
      <c r="J11" s="18">
        <v>227</v>
      </c>
      <c r="K11" s="18">
        <v>939</v>
      </c>
      <c r="L11" s="18">
        <v>24</v>
      </c>
      <c r="M11" s="18">
        <v>529</v>
      </c>
      <c r="N11" s="18">
        <v>206</v>
      </c>
      <c r="O11" s="18">
        <v>90</v>
      </c>
      <c r="P11" s="18">
        <v>96</v>
      </c>
      <c r="Q11" s="18">
        <v>70</v>
      </c>
      <c r="R11" s="18">
        <v>97</v>
      </c>
      <c r="S11" s="18">
        <v>72</v>
      </c>
      <c r="T11" s="18">
        <v>80</v>
      </c>
      <c r="U11" s="18">
        <v>44</v>
      </c>
      <c r="V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068A-085C-4815-AA4C-F60E6630726A}">
  <dimension ref="A1:I12"/>
  <sheetViews>
    <sheetView workbookViewId="0">
      <selection activeCell="I24" sqref="I24"/>
    </sheetView>
  </sheetViews>
  <sheetFormatPr defaultRowHeight="14.4" x14ac:dyDescent="0.3"/>
  <cols>
    <col min="1" max="1" width="14.33203125" bestFit="1" customWidth="1"/>
    <col min="2" max="2" width="6.5546875" customWidth="1"/>
    <col min="3" max="3" width="14.109375" bestFit="1" customWidth="1"/>
    <col min="4" max="4" width="10.109375" bestFit="1" customWidth="1"/>
    <col min="5" max="5" width="9.44140625" bestFit="1" customWidth="1"/>
    <col min="6" max="6" width="14.44140625" bestFit="1" customWidth="1"/>
    <col min="7" max="7" width="18.77734375" bestFit="1" customWidth="1"/>
    <col min="8" max="8" width="10.5546875" bestFit="1" customWidth="1"/>
    <col min="9" max="9" width="14.109375" bestFit="1" customWidth="1"/>
  </cols>
  <sheetData>
    <row r="1" spans="1:9" x14ac:dyDescent="0.3">
      <c r="A1" s="46" t="s">
        <v>1624</v>
      </c>
      <c r="B1" s="47"/>
      <c r="C1" s="47"/>
      <c r="D1" s="47"/>
      <c r="E1" s="47"/>
      <c r="F1" s="47"/>
      <c r="G1" s="47"/>
      <c r="H1" s="47"/>
      <c r="I1" s="47"/>
    </row>
    <row r="2" spans="1:9" x14ac:dyDescent="0.3">
      <c r="A2" s="30" t="s">
        <v>1625</v>
      </c>
      <c r="B2" s="30" t="s">
        <v>0</v>
      </c>
      <c r="C2" s="30" t="s">
        <v>1</v>
      </c>
      <c r="D2" s="30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1:9" x14ac:dyDescent="0.3">
      <c r="A3" s="5" t="s">
        <v>921</v>
      </c>
      <c r="B3" s="26">
        <v>952</v>
      </c>
      <c r="C3" s="26">
        <v>952</v>
      </c>
      <c r="D3" s="26">
        <v>952</v>
      </c>
      <c r="E3" s="26">
        <v>952</v>
      </c>
      <c r="F3" s="26">
        <v>952</v>
      </c>
      <c r="G3" s="26">
        <v>952</v>
      </c>
      <c r="H3" s="26">
        <v>952</v>
      </c>
      <c r="I3" s="26">
        <v>952</v>
      </c>
    </row>
    <row r="4" spans="1:9" x14ac:dyDescent="0.3">
      <c r="A4" s="5" t="s">
        <v>922</v>
      </c>
      <c r="B4" s="6">
        <v>4.6736322188449799</v>
      </c>
      <c r="C4" s="23">
        <v>6.4227149764015197</v>
      </c>
      <c r="D4" s="6">
        <v>5.5877270262943801</v>
      </c>
      <c r="E4" s="6">
        <v>6.6530390565316999</v>
      </c>
      <c r="F4" s="6">
        <v>3.5124642640561299</v>
      </c>
      <c r="G4" s="6">
        <v>1.15655877735709</v>
      </c>
      <c r="H4" s="6">
        <v>2.45668693009118</v>
      </c>
      <c r="I4" s="6">
        <v>2.1814177283816698</v>
      </c>
    </row>
    <row r="5" spans="1:9" x14ac:dyDescent="0.3">
      <c r="A5" s="5" t="s">
        <v>923</v>
      </c>
      <c r="B5" s="28">
        <v>1.7916766477055199</v>
      </c>
      <c r="C5" s="28">
        <v>1.8038566713180599</v>
      </c>
      <c r="D5" s="28">
        <v>2.2723089641573599</v>
      </c>
      <c r="E5" s="28">
        <v>1.69348468949662</v>
      </c>
      <c r="F5" s="28">
        <v>2.4125195233755599</v>
      </c>
      <c r="G5" s="28">
        <v>0.832160166606429</v>
      </c>
      <c r="H5" s="28">
        <v>1.3134613256941301</v>
      </c>
      <c r="I5" s="28">
        <v>1.4393321273655699</v>
      </c>
    </row>
    <row r="6" spans="1:9" x14ac:dyDescent="0.3">
      <c r="A6" s="5" t="s">
        <v>1620</v>
      </c>
      <c r="B6" s="6">
        <f>B5^2</f>
        <v>3.2101052099332898</v>
      </c>
      <c r="C6" s="6">
        <f t="shared" ref="C6:I6" si="0">C5^2</f>
        <v>3.2538988906586712</v>
      </c>
      <c r="D6" s="6">
        <f t="shared" si="0"/>
        <v>5.1633880285898943</v>
      </c>
      <c r="E6" s="6">
        <f t="shared" si="0"/>
        <v>2.8678903935594633</v>
      </c>
      <c r="F6" s="6">
        <f t="shared" si="0"/>
        <v>5.8202504506682384</v>
      </c>
      <c r="G6" s="6">
        <f t="shared" si="0"/>
        <v>0.69249054288643963</v>
      </c>
      <c r="H6" s="6">
        <f t="shared" si="0"/>
        <v>1.7251806540941816</v>
      </c>
      <c r="I6" s="6">
        <f t="shared" si="0"/>
        <v>2.0716769728666971</v>
      </c>
    </row>
    <row r="7" spans="1:9" x14ac:dyDescent="0.3">
      <c r="A7" s="5" t="s">
        <v>1621</v>
      </c>
      <c r="B7" s="31">
        <f>B5/SQRT(B3)</f>
        <v>5.8068573722208874E-2</v>
      </c>
      <c r="C7" s="31">
        <f t="shared" ref="C7:I7" si="1">C5/SQRT(C3)</f>
        <v>5.8463330555138963E-2</v>
      </c>
      <c r="D7" s="31">
        <f t="shared" si="1"/>
        <v>7.3645956581388117E-2</v>
      </c>
      <c r="E7" s="31">
        <f t="shared" si="1"/>
        <v>5.4886154075514504E-2</v>
      </c>
      <c r="F7" s="31">
        <f t="shared" si="1"/>
        <v>7.8190206909716536E-2</v>
      </c>
      <c r="G7" s="31">
        <f t="shared" si="1"/>
        <v>2.6970465929303838E-2</v>
      </c>
      <c r="H7" s="31">
        <f t="shared" si="1"/>
        <v>4.2569526102834862E-2</v>
      </c>
      <c r="I7" s="31">
        <f t="shared" si="1"/>
        <v>4.6649022219331031E-2</v>
      </c>
    </row>
    <row r="8" spans="1:9" x14ac:dyDescent="0.3">
      <c r="A8" s="5" t="s">
        <v>924</v>
      </c>
      <c r="B8" s="17">
        <v>1</v>
      </c>
      <c r="C8" s="17">
        <v>1</v>
      </c>
      <c r="D8" s="17">
        <v>1</v>
      </c>
      <c r="E8" s="17">
        <v>1</v>
      </c>
      <c r="F8" s="17">
        <v>1</v>
      </c>
      <c r="G8" s="17">
        <v>1</v>
      </c>
      <c r="H8" s="17">
        <v>1</v>
      </c>
      <c r="I8" s="17">
        <v>1</v>
      </c>
    </row>
    <row r="9" spans="1:9" x14ac:dyDescent="0.3">
      <c r="A9" s="24">
        <v>0.25</v>
      </c>
      <c r="B9" s="27">
        <v>3.2180851063829699</v>
      </c>
      <c r="C9" s="28">
        <v>5.1917808219178001</v>
      </c>
      <c r="D9" s="28">
        <v>3.7096774193548301</v>
      </c>
      <c r="E9" s="29">
        <v>5.5</v>
      </c>
      <c r="F9" s="28">
        <v>1.55670103092783</v>
      </c>
      <c r="G9" s="26">
        <v>1</v>
      </c>
      <c r="H9" s="28">
        <v>1.6702127659574399</v>
      </c>
      <c r="I9" s="28">
        <v>1.2903225806451599</v>
      </c>
    </row>
    <row r="10" spans="1:9" x14ac:dyDescent="0.3">
      <c r="A10" s="24">
        <v>0.5</v>
      </c>
      <c r="B10" s="12">
        <v>4.5744680851063801</v>
      </c>
      <c r="C10" s="6">
        <v>6.6712328767123203</v>
      </c>
      <c r="D10" s="6">
        <v>5.5483870967741904</v>
      </c>
      <c r="E10" s="6">
        <v>6.8295454545454497</v>
      </c>
      <c r="F10" s="6">
        <v>2.6701030927835001</v>
      </c>
      <c r="G10" s="17">
        <v>1</v>
      </c>
      <c r="H10" s="6">
        <v>1.86170212765957</v>
      </c>
      <c r="I10" s="6">
        <v>1.5806451612903201</v>
      </c>
    </row>
    <row r="11" spans="1:9" x14ac:dyDescent="0.3">
      <c r="A11" s="24">
        <v>0.75</v>
      </c>
      <c r="B11" s="27">
        <v>5.8031914893616996</v>
      </c>
      <c r="C11" s="28">
        <v>7.7808219178082103</v>
      </c>
      <c r="D11" s="28">
        <v>7.38709677419354</v>
      </c>
      <c r="E11" s="27">
        <v>7.9545454545454497</v>
      </c>
      <c r="F11" s="27">
        <v>4.9896907216494801</v>
      </c>
      <c r="G11" s="26">
        <v>1</v>
      </c>
      <c r="H11" s="27">
        <v>3.0106382978723398</v>
      </c>
      <c r="I11" s="28">
        <v>2.3064516129032202</v>
      </c>
    </row>
    <row r="12" spans="1:9" x14ac:dyDescent="0.3">
      <c r="A12" s="25" t="s">
        <v>925</v>
      </c>
      <c r="B12" s="20">
        <v>10</v>
      </c>
      <c r="C12" s="20">
        <v>10</v>
      </c>
      <c r="D12" s="20">
        <v>10</v>
      </c>
      <c r="E12" s="20">
        <v>10</v>
      </c>
      <c r="F12" s="20">
        <v>10</v>
      </c>
      <c r="G12" s="20">
        <v>10</v>
      </c>
      <c r="H12" s="20">
        <v>10</v>
      </c>
      <c r="I12" s="20">
        <v>10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FDF1-C74B-4D8A-A88A-2F409606671F}">
  <dimension ref="A1:M102"/>
  <sheetViews>
    <sheetView topLeftCell="A21" workbookViewId="0">
      <selection activeCell="F84" sqref="F84"/>
    </sheetView>
  </sheetViews>
  <sheetFormatPr defaultRowHeight="14.4" x14ac:dyDescent="0.3"/>
  <cols>
    <col min="1" max="1" width="13.33203125" bestFit="1" customWidth="1"/>
    <col min="2" max="2" width="12.77734375" bestFit="1" customWidth="1"/>
    <col min="3" max="3" width="20.109375" bestFit="1" customWidth="1"/>
    <col min="4" max="4" width="10.21875" customWidth="1"/>
    <col min="5" max="5" width="12.77734375" bestFit="1" customWidth="1"/>
    <col min="6" max="6" width="20.109375" bestFit="1" customWidth="1"/>
    <col min="8" max="8" width="12.77734375" bestFit="1" customWidth="1"/>
    <col min="9" max="9" width="20.109375" bestFit="1" customWidth="1"/>
    <col min="14" max="16" width="19.21875" bestFit="1" customWidth="1"/>
    <col min="17" max="19" width="11.5546875" bestFit="1" customWidth="1"/>
  </cols>
  <sheetData>
    <row r="1" spans="1:13" x14ac:dyDescent="0.3">
      <c r="A1" s="36" t="s">
        <v>1632</v>
      </c>
      <c r="B1" s="48" t="s">
        <v>10</v>
      </c>
      <c r="C1" s="48"/>
      <c r="D1" s="48"/>
      <c r="E1" s="48" t="s">
        <v>11</v>
      </c>
      <c r="F1" s="48"/>
      <c r="G1" s="48"/>
      <c r="H1" s="48" t="s">
        <v>12</v>
      </c>
      <c r="I1" s="48"/>
      <c r="J1" s="48"/>
      <c r="K1" s="48" t="s">
        <v>13</v>
      </c>
      <c r="L1" s="48"/>
      <c r="M1" s="48"/>
    </row>
    <row r="2" spans="1:13" x14ac:dyDescent="0.3">
      <c r="A2" s="3" t="s">
        <v>1622</v>
      </c>
      <c r="B2" s="3" t="s">
        <v>1630</v>
      </c>
      <c r="C2" s="3" t="s">
        <v>1629</v>
      </c>
      <c r="D2" s="3" t="s">
        <v>1631</v>
      </c>
      <c r="E2" s="3" t="s">
        <v>1630</v>
      </c>
      <c r="F2" s="3" t="s">
        <v>1629</v>
      </c>
      <c r="G2" s="3" t="s">
        <v>1631</v>
      </c>
      <c r="H2" s="3" t="s">
        <v>1630</v>
      </c>
      <c r="I2" s="3" t="s">
        <v>1629</v>
      </c>
      <c r="J2" s="3" t="s">
        <v>1631</v>
      </c>
      <c r="K2" s="3" t="s">
        <v>1630</v>
      </c>
      <c r="L2" s="3" t="s">
        <v>1629</v>
      </c>
      <c r="M2" s="3" t="s">
        <v>1631</v>
      </c>
    </row>
    <row r="3" spans="1:13" x14ac:dyDescent="0.3">
      <c r="A3" s="10" t="s">
        <v>921</v>
      </c>
      <c r="B3" s="38">
        <v>502</v>
      </c>
      <c r="C3" s="38">
        <v>272</v>
      </c>
      <c r="D3" s="38">
        <v>178</v>
      </c>
      <c r="E3" s="5">
        <v>502</v>
      </c>
      <c r="F3" s="5">
        <v>272</v>
      </c>
      <c r="G3" s="5">
        <v>178</v>
      </c>
      <c r="H3" s="5">
        <v>502</v>
      </c>
      <c r="I3" s="5">
        <v>272</v>
      </c>
      <c r="J3" s="5">
        <v>178</v>
      </c>
      <c r="K3" s="5">
        <v>502</v>
      </c>
      <c r="L3" s="5">
        <v>272</v>
      </c>
      <c r="M3" s="5">
        <v>178</v>
      </c>
    </row>
    <row r="4" spans="1:13" x14ac:dyDescent="0.3">
      <c r="A4" s="10" t="s">
        <v>922</v>
      </c>
      <c r="B4" s="37">
        <v>1.7191235059760901</v>
      </c>
      <c r="C4" s="6">
        <v>1.4448529411764699</v>
      </c>
      <c r="D4" s="37">
        <v>1.2696629213483099</v>
      </c>
      <c r="E4" s="12">
        <v>2019.1055776892399</v>
      </c>
      <c r="F4" s="12">
        <v>2018.5882352941101</v>
      </c>
      <c r="G4" s="12">
        <v>2015.5280898876399</v>
      </c>
      <c r="H4" s="12">
        <v>5.7788844621513897</v>
      </c>
      <c r="I4" s="12">
        <v>6.1654411764705799</v>
      </c>
      <c r="J4" s="12">
        <v>6.5786516853932504</v>
      </c>
      <c r="K4" s="12">
        <v>14.3466135458167</v>
      </c>
      <c r="L4" s="12">
        <v>13.621323529411701</v>
      </c>
      <c r="M4" s="12">
        <v>13.303370786516799</v>
      </c>
    </row>
    <row r="5" spans="1:13" x14ac:dyDescent="0.3">
      <c r="A5" s="10" t="s">
        <v>23</v>
      </c>
      <c r="B5" s="13">
        <v>1</v>
      </c>
      <c r="C5" s="13">
        <v>1</v>
      </c>
      <c r="D5" s="13">
        <v>1</v>
      </c>
      <c r="E5" s="39">
        <v>2022</v>
      </c>
      <c r="F5" s="39">
        <v>2022</v>
      </c>
      <c r="G5" s="39">
        <v>2022</v>
      </c>
      <c r="H5" s="39">
        <v>1</v>
      </c>
      <c r="I5" s="39">
        <v>1</v>
      </c>
      <c r="J5" s="15">
        <v>5</v>
      </c>
      <c r="K5" s="39">
        <v>1</v>
      </c>
      <c r="L5" s="39">
        <v>1</v>
      </c>
      <c r="M5" s="39">
        <v>1</v>
      </c>
    </row>
    <row r="6" spans="1:13" x14ac:dyDescent="0.3">
      <c r="A6" s="10" t="s">
        <v>923</v>
      </c>
      <c r="B6" s="32">
        <v>1.02600558174783</v>
      </c>
      <c r="C6" s="32">
        <v>0.72175675931875705</v>
      </c>
      <c r="D6" s="32">
        <v>0.57762508012869196</v>
      </c>
      <c r="E6" s="40">
        <v>9.3340537627361293</v>
      </c>
      <c r="F6" s="40">
        <v>8.5303630376021005</v>
      </c>
      <c r="G6" s="40">
        <v>16.844982748239399</v>
      </c>
      <c r="H6" s="40">
        <v>3.5014841949468698</v>
      </c>
      <c r="I6" s="40">
        <v>3.6323450320627999</v>
      </c>
      <c r="J6" s="40">
        <v>3.5854373350598601</v>
      </c>
      <c r="K6" s="40">
        <v>9.37292244370901</v>
      </c>
      <c r="L6" s="40">
        <v>9.2875340654402798</v>
      </c>
      <c r="M6" s="40">
        <v>8.5276611988726092</v>
      </c>
    </row>
    <row r="7" spans="1:13" x14ac:dyDescent="0.3">
      <c r="A7" s="10" t="s">
        <v>1620</v>
      </c>
      <c r="B7" s="7">
        <f>B6^2</f>
        <v>1.0526874537777029</v>
      </c>
      <c r="C7" s="7">
        <v>0.52093281962231419</v>
      </c>
      <c r="D7" s="7">
        <f>D6^2</f>
        <v>0.33365073319367783</v>
      </c>
      <c r="E7" s="7">
        <f t="shared" ref="E7" si="0">E6^2</f>
        <v>87.124559645648489</v>
      </c>
      <c r="F7" s="7">
        <f t="shared" ref="F7" si="1">F6^2</f>
        <v>72.767093553288134</v>
      </c>
      <c r="G7" s="7">
        <f t="shared" ref="G7" si="2">G6^2</f>
        <v>283.75344378848297</v>
      </c>
      <c r="H7" s="7">
        <f t="shared" ref="H7" si="3">H6^2</f>
        <v>12.26039156746273</v>
      </c>
      <c r="I7" s="7">
        <f t="shared" ref="I7" si="4">I6^2</f>
        <v>13.193930431951303</v>
      </c>
      <c r="J7" s="7">
        <f t="shared" ref="J7" si="5">J6^2</f>
        <v>12.855360883641151</v>
      </c>
      <c r="K7" s="7">
        <f t="shared" ref="K7" si="6">K6^2</f>
        <v>87.851675135784077</v>
      </c>
      <c r="L7" s="7">
        <f t="shared" ref="L7" si="7">L6^2</f>
        <v>86.258289016713647</v>
      </c>
      <c r="M7" s="7">
        <f t="shared" ref="M7" si="8">M6^2</f>
        <v>72.721005522757423</v>
      </c>
    </row>
    <row r="8" spans="1:13" x14ac:dyDescent="0.3">
      <c r="A8" s="10" t="s">
        <v>1621</v>
      </c>
      <c r="B8" s="32">
        <f>B6/SQRT(B3)</f>
        <v>4.5792870184304238E-2</v>
      </c>
      <c r="C8" s="32">
        <v>4.3762931686393218E-2</v>
      </c>
      <c r="D8" s="32">
        <f t="shared" ref="D8:M8" si="9">D6/SQRT(D3)</f>
        <v>4.3294830191522825E-2</v>
      </c>
      <c r="E8" s="32">
        <f t="shared" si="9"/>
        <v>0.41659920750347917</v>
      </c>
      <c r="F8" s="32">
        <f t="shared" si="9"/>
        <v>0.51722923277791433</v>
      </c>
      <c r="G8" s="32">
        <f t="shared" si="9"/>
        <v>1.2625848370394024</v>
      </c>
      <c r="H8" s="32">
        <f t="shared" si="9"/>
        <v>0.15627888779946608</v>
      </c>
      <c r="I8" s="32">
        <f t="shared" si="9"/>
        <v>0.22024326817474252</v>
      </c>
      <c r="J8" s="32">
        <f t="shared" si="9"/>
        <v>0.26873989015362371</v>
      </c>
      <c r="K8" s="32">
        <f t="shared" si="9"/>
        <v>0.41833400163490497</v>
      </c>
      <c r="L8" s="32">
        <f t="shared" si="9"/>
        <v>0.56313946990194819</v>
      </c>
      <c r="M8" s="32">
        <f t="shared" si="9"/>
        <v>0.63917523015754596</v>
      </c>
    </row>
    <row r="9" spans="1:13" x14ac:dyDescent="0.3">
      <c r="A9" s="10" t="s">
        <v>924</v>
      </c>
      <c r="B9" s="5">
        <v>1</v>
      </c>
      <c r="C9" s="5">
        <v>1</v>
      </c>
      <c r="D9" s="5">
        <v>1</v>
      </c>
      <c r="E9" s="5">
        <v>1930</v>
      </c>
      <c r="F9" s="5">
        <v>1963</v>
      </c>
      <c r="G9" s="5">
        <v>1942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</row>
    <row r="10" spans="1:13" x14ac:dyDescent="0.3">
      <c r="A10" s="11">
        <v>0.25</v>
      </c>
      <c r="B10" s="41">
        <v>1</v>
      </c>
      <c r="C10" s="41">
        <v>1</v>
      </c>
      <c r="D10" s="41">
        <v>1</v>
      </c>
      <c r="E10" s="41">
        <v>2021</v>
      </c>
      <c r="F10" s="41">
        <v>2019</v>
      </c>
      <c r="G10" s="41">
        <v>2019</v>
      </c>
      <c r="H10" s="41">
        <v>3</v>
      </c>
      <c r="I10" s="41">
        <v>3</v>
      </c>
      <c r="J10" s="41">
        <v>4</v>
      </c>
      <c r="K10" s="41">
        <v>6</v>
      </c>
      <c r="L10" s="41">
        <v>5</v>
      </c>
      <c r="M10" s="41">
        <v>7</v>
      </c>
    </row>
    <row r="11" spans="1:13" x14ac:dyDescent="0.3">
      <c r="A11" s="11">
        <v>0.5</v>
      </c>
      <c r="B11" s="5">
        <v>1</v>
      </c>
      <c r="C11" s="5">
        <v>1</v>
      </c>
      <c r="D11" s="5">
        <v>1</v>
      </c>
      <c r="E11" s="5">
        <v>2022</v>
      </c>
      <c r="F11" s="5">
        <v>2022</v>
      </c>
      <c r="G11" s="5">
        <v>2022</v>
      </c>
      <c r="H11" s="5">
        <v>5</v>
      </c>
      <c r="I11" s="5">
        <v>6</v>
      </c>
      <c r="J11" s="5">
        <v>6</v>
      </c>
      <c r="K11" s="5">
        <v>14</v>
      </c>
      <c r="L11" s="5">
        <v>12.5</v>
      </c>
      <c r="M11" s="5">
        <v>13</v>
      </c>
    </row>
    <row r="12" spans="1:13" x14ac:dyDescent="0.3">
      <c r="A12" s="11">
        <v>0.75</v>
      </c>
      <c r="B12" s="41">
        <v>2</v>
      </c>
      <c r="C12" s="41">
        <v>2</v>
      </c>
      <c r="D12" s="41">
        <v>1</v>
      </c>
      <c r="E12" s="41">
        <v>2022</v>
      </c>
      <c r="F12" s="41">
        <v>2022</v>
      </c>
      <c r="G12" s="41">
        <v>2022</v>
      </c>
      <c r="H12" s="41">
        <v>9</v>
      </c>
      <c r="I12" s="41">
        <v>10</v>
      </c>
      <c r="J12" s="41">
        <v>10</v>
      </c>
      <c r="K12" s="41">
        <v>22</v>
      </c>
      <c r="L12" s="41">
        <v>22</v>
      </c>
      <c r="M12" s="41">
        <v>21</v>
      </c>
    </row>
    <row r="13" spans="1:13" x14ac:dyDescent="0.3">
      <c r="A13" s="19" t="s">
        <v>925</v>
      </c>
      <c r="B13" s="25">
        <v>8</v>
      </c>
      <c r="C13" s="25">
        <v>5</v>
      </c>
      <c r="D13" s="25">
        <v>4</v>
      </c>
      <c r="E13" s="25">
        <v>2023</v>
      </c>
      <c r="F13" s="25">
        <v>2023</v>
      </c>
      <c r="G13" s="25">
        <v>2023</v>
      </c>
      <c r="H13" s="25">
        <v>12</v>
      </c>
      <c r="I13" s="25">
        <v>12</v>
      </c>
      <c r="J13" s="25">
        <v>12</v>
      </c>
      <c r="K13" s="25">
        <v>31</v>
      </c>
      <c r="L13" s="25">
        <v>31</v>
      </c>
      <c r="M13" s="25">
        <v>31</v>
      </c>
    </row>
    <row r="15" spans="1:13" x14ac:dyDescent="0.3">
      <c r="A15" s="36" t="s">
        <v>1632</v>
      </c>
      <c r="B15" s="48" t="s">
        <v>16</v>
      </c>
      <c r="C15" s="48"/>
      <c r="D15" s="48"/>
    </row>
    <row r="16" spans="1:13" x14ac:dyDescent="0.3">
      <c r="A16" s="3" t="s">
        <v>1622</v>
      </c>
      <c r="B16" s="3" t="s">
        <v>1630</v>
      </c>
      <c r="C16" s="3" t="s">
        <v>1629</v>
      </c>
      <c r="D16" s="3" t="s">
        <v>1631</v>
      </c>
    </row>
    <row r="17" spans="1:13" x14ac:dyDescent="0.3">
      <c r="A17" s="10" t="s">
        <v>921</v>
      </c>
      <c r="B17" s="5">
        <v>502</v>
      </c>
      <c r="C17" s="5">
        <v>272</v>
      </c>
      <c r="D17" s="5">
        <v>178</v>
      </c>
    </row>
    <row r="18" spans="1:13" x14ac:dyDescent="0.3">
      <c r="A18" s="10" t="s">
        <v>922</v>
      </c>
      <c r="B18" s="39">
        <v>493300923.57968098</v>
      </c>
      <c r="C18" s="12">
        <v>517382996.15073502</v>
      </c>
      <c r="D18" s="39">
        <v>567941516.58426905</v>
      </c>
    </row>
    <row r="19" spans="1:13" x14ac:dyDescent="0.3">
      <c r="A19" s="10" t="s">
        <v>923</v>
      </c>
      <c r="B19" s="15">
        <v>546201627.55483902</v>
      </c>
      <c r="C19" s="15">
        <v>570490134.63184094</v>
      </c>
      <c r="D19" s="15">
        <v>616074014.53966606</v>
      </c>
    </row>
    <row r="20" spans="1:13" x14ac:dyDescent="0.3">
      <c r="A20" s="10" t="s">
        <v>1620</v>
      </c>
      <c r="B20" s="12">
        <f>B19^2</f>
        <v>2.9833621794355507E+17</v>
      </c>
      <c r="C20" s="12">
        <f>C19^2</f>
        <v>3.25458993712256E+17</v>
      </c>
      <c r="D20" s="12">
        <f>D19^2</f>
        <v>3.7954719139102067E+17</v>
      </c>
    </row>
    <row r="21" spans="1:13" x14ac:dyDescent="0.3">
      <c r="A21" s="10" t="s">
        <v>1621</v>
      </c>
      <c r="B21" s="7">
        <f>B19/SQRT(B17)</f>
        <v>24378171.688369896</v>
      </c>
      <c r="C21" s="7">
        <f>C19/SQRT(C17)</f>
        <v>34591045.344998822</v>
      </c>
      <c r="D21" s="7">
        <f>D19/SQRT(D17)</f>
        <v>46176699.666437678</v>
      </c>
    </row>
    <row r="22" spans="1:13" x14ac:dyDescent="0.3">
      <c r="A22" s="10" t="s">
        <v>924</v>
      </c>
      <c r="B22" s="38">
        <v>2762</v>
      </c>
      <c r="C22" s="9">
        <v>14780425</v>
      </c>
      <c r="D22" s="38">
        <v>30546883</v>
      </c>
    </row>
    <row r="23" spans="1:13" x14ac:dyDescent="0.3">
      <c r="A23" s="11">
        <v>0.25</v>
      </c>
      <c r="B23" s="16">
        <v>146629837.75</v>
      </c>
      <c r="C23" s="16">
        <v>135569636.5</v>
      </c>
      <c r="D23" s="16">
        <v>137801924</v>
      </c>
    </row>
    <row r="24" spans="1:13" x14ac:dyDescent="0.3">
      <c r="A24" s="11">
        <v>0.5</v>
      </c>
      <c r="B24" s="17">
        <v>278026136.5</v>
      </c>
      <c r="C24" s="17">
        <v>305724965</v>
      </c>
      <c r="D24" s="17">
        <v>331001087.5</v>
      </c>
    </row>
    <row r="25" spans="1:13" x14ac:dyDescent="0.3">
      <c r="A25" s="11">
        <v>0.75</v>
      </c>
      <c r="B25" s="16">
        <v>609857567.75</v>
      </c>
      <c r="C25" s="16">
        <v>685457989</v>
      </c>
      <c r="D25" s="16">
        <v>807270719.5</v>
      </c>
    </row>
    <row r="26" spans="1:13" x14ac:dyDescent="0.3">
      <c r="A26" s="19" t="s">
        <v>925</v>
      </c>
      <c r="B26" s="42">
        <v>3562543890</v>
      </c>
      <c r="C26" s="20">
        <v>3703895074</v>
      </c>
      <c r="D26" s="42">
        <v>2887241814</v>
      </c>
    </row>
    <row r="28" spans="1:13" x14ac:dyDescent="0.3">
      <c r="A28" s="36" t="s">
        <v>1632</v>
      </c>
      <c r="B28" s="48" t="s">
        <v>14</v>
      </c>
      <c r="C28" s="48"/>
      <c r="D28" s="48"/>
      <c r="E28" s="48" t="s">
        <v>15</v>
      </c>
      <c r="F28" s="48"/>
      <c r="G28" s="48"/>
      <c r="H28" s="48" t="s">
        <v>17</v>
      </c>
      <c r="I28" s="48"/>
      <c r="J28" s="48"/>
      <c r="K28" s="48" t="s">
        <v>18</v>
      </c>
      <c r="L28" s="48"/>
      <c r="M28" s="48"/>
    </row>
    <row r="29" spans="1:13" x14ac:dyDescent="0.3">
      <c r="A29" s="3" t="s">
        <v>1622</v>
      </c>
      <c r="B29" s="3" t="s">
        <v>1630</v>
      </c>
      <c r="C29" s="3" t="s">
        <v>1629</v>
      </c>
      <c r="D29" s="3" t="s">
        <v>1631</v>
      </c>
      <c r="E29" s="3" t="s">
        <v>1630</v>
      </c>
      <c r="F29" s="3" t="s">
        <v>1629</v>
      </c>
      <c r="G29" s="3" t="s">
        <v>1631</v>
      </c>
      <c r="H29" s="3" t="s">
        <v>1630</v>
      </c>
      <c r="I29" s="3" t="s">
        <v>1629</v>
      </c>
      <c r="J29" s="3" t="s">
        <v>1631</v>
      </c>
      <c r="K29" s="3" t="s">
        <v>1630</v>
      </c>
      <c r="L29" s="3" t="s">
        <v>1629</v>
      </c>
      <c r="M29" s="3" t="s">
        <v>1631</v>
      </c>
    </row>
    <row r="30" spans="1:13" x14ac:dyDescent="0.3">
      <c r="A30" s="10" t="s">
        <v>921</v>
      </c>
      <c r="B30" s="5">
        <v>502</v>
      </c>
      <c r="C30" s="5">
        <v>272</v>
      </c>
      <c r="D30" s="5">
        <v>178</v>
      </c>
      <c r="E30" s="5">
        <v>502</v>
      </c>
      <c r="F30" s="5">
        <v>272</v>
      </c>
      <c r="G30" s="5">
        <v>178</v>
      </c>
      <c r="H30" s="5">
        <v>502</v>
      </c>
      <c r="I30" s="5">
        <v>272</v>
      </c>
      <c r="J30" s="5">
        <v>178</v>
      </c>
      <c r="K30" s="5">
        <v>502</v>
      </c>
      <c r="L30" s="5">
        <v>272</v>
      </c>
      <c r="M30" s="5">
        <v>178</v>
      </c>
    </row>
    <row r="31" spans="1:13" x14ac:dyDescent="0.3">
      <c r="A31" s="10" t="s">
        <v>922</v>
      </c>
      <c r="B31" s="12">
        <v>5098.8745019920298</v>
      </c>
      <c r="C31" s="39">
        <v>5595.3088235294099</v>
      </c>
      <c r="D31" s="39">
        <v>4894.8483146067401</v>
      </c>
      <c r="E31" s="39">
        <v>12.8665338645418</v>
      </c>
      <c r="F31" s="12">
        <v>12.731617647058799</v>
      </c>
      <c r="G31" s="39">
        <v>8.5561797752808992</v>
      </c>
      <c r="H31" s="43">
        <v>71.760956175298801</v>
      </c>
      <c r="I31" s="43">
        <v>62.915441176470502</v>
      </c>
      <c r="J31" s="17">
        <v>64.449438202247194</v>
      </c>
      <c r="K31" s="43">
        <v>54.739043824701199</v>
      </c>
      <c r="L31" s="17">
        <v>51.297794117647001</v>
      </c>
      <c r="M31" s="43">
        <v>45.151685393258397</v>
      </c>
    </row>
    <row r="32" spans="1:13" x14ac:dyDescent="0.3">
      <c r="A32" s="10" t="s">
        <v>923</v>
      </c>
      <c r="B32" s="14">
        <v>8255.3264894425993</v>
      </c>
      <c r="C32" s="14">
        <v>8347.1805921433897</v>
      </c>
      <c r="D32" s="14">
        <v>5958.1178411055198</v>
      </c>
      <c r="E32" s="15">
        <v>20.0222459995904</v>
      </c>
      <c r="F32" s="15">
        <v>20.3258881051446</v>
      </c>
      <c r="G32" s="15">
        <v>16.679080947571101</v>
      </c>
      <c r="H32" s="13">
        <v>89.325609432464006</v>
      </c>
      <c r="I32" s="13">
        <v>82.127905266242294</v>
      </c>
      <c r="J32" s="13">
        <v>84.673452003912402</v>
      </c>
      <c r="K32" s="13">
        <v>51.713065536551703</v>
      </c>
      <c r="L32" s="13">
        <v>51.109421675910298</v>
      </c>
      <c r="M32" s="13">
        <v>46.196516150983001</v>
      </c>
    </row>
    <row r="33" spans="1:13" x14ac:dyDescent="0.3">
      <c r="A33" s="10" t="s">
        <v>1620</v>
      </c>
      <c r="B33" s="8">
        <f t="shared" ref="B33" si="10">B32^2</f>
        <v>68150415.447292671</v>
      </c>
      <c r="C33" s="8">
        <f t="shared" ref="C33" si="11">C32^2</f>
        <v>69675423.837855265</v>
      </c>
      <c r="D33" s="8">
        <f t="shared" ref="D33" si="12">D32^2</f>
        <v>35499168.208499901</v>
      </c>
      <c r="E33" s="8">
        <f t="shared" ref="E33" si="13">E32^2</f>
        <v>400.89033486811377</v>
      </c>
      <c r="F33" s="8">
        <f t="shared" ref="F33" si="14">F32^2</f>
        <v>413.14172726285875</v>
      </c>
      <c r="G33" s="8">
        <f t="shared" ref="G33" si="15">G32^2</f>
        <v>278.19174125562932</v>
      </c>
      <c r="H33" s="8">
        <f t="shared" ref="H33" si="16">H32^2</f>
        <v>7979.0645004811022</v>
      </c>
      <c r="I33" s="8">
        <f t="shared" ref="I33" si="17">I32^2</f>
        <v>6744.9928234208692</v>
      </c>
      <c r="J33" s="8">
        <f t="shared" ref="J33" si="18">J32^2</f>
        <v>7169.593474258857</v>
      </c>
      <c r="K33" s="8">
        <f t="shared" ref="K33" si="19">K32^2</f>
        <v>2674.2411471876912</v>
      </c>
      <c r="L33" s="8">
        <f t="shared" ref="L33" si="20">L32^2</f>
        <v>2612.1729840460093</v>
      </c>
      <c r="M33" s="8">
        <f t="shared" ref="M33" si="21">M32^2</f>
        <v>2134.1181044880332</v>
      </c>
    </row>
    <row r="34" spans="1:13" x14ac:dyDescent="0.3">
      <c r="A34" s="10" t="s">
        <v>1621</v>
      </c>
      <c r="B34" s="7">
        <f t="shared" ref="B34:M34" si="22">B32/SQRT(B30)</f>
        <v>368.45325306720002</v>
      </c>
      <c r="C34" s="7">
        <f t="shared" si="22"/>
        <v>506.12216555166123</v>
      </c>
      <c r="D34" s="7">
        <f t="shared" si="22"/>
        <v>446.57981286801959</v>
      </c>
      <c r="E34" s="7">
        <f t="shared" si="22"/>
        <v>0.89363657290784249</v>
      </c>
      <c r="F34" s="7">
        <f t="shared" si="22"/>
        <v>1.2324379939999528</v>
      </c>
      <c r="G34" s="7">
        <f t="shared" si="22"/>
        <v>1.2501499713531661</v>
      </c>
      <c r="H34" s="7">
        <f t="shared" si="22"/>
        <v>3.9867970600183704</v>
      </c>
      <c r="I34" s="7">
        <f t="shared" si="22"/>
        <v>4.979735709168204</v>
      </c>
      <c r="J34" s="7">
        <f t="shared" si="22"/>
        <v>6.3465435493602467</v>
      </c>
      <c r="K34" s="7">
        <f t="shared" si="22"/>
        <v>2.3080670700773585</v>
      </c>
      <c r="L34" s="7">
        <f t="shared" si="22"/>
        <v>3.0989638828531021</v>
      </c>
      <c r="M34" s="7">
        <f t="shared" si="22"/>
        <v>3.4625752776370882</v>
      </c>
    </row>
    <row r="35" spans="1:13" x14ac:dyDescent="0.3">
      <c r="A35" s="10" t="s">
        <v>924</v>
      </c>
      <c r="B35" s="9">
        <v>58</v>
      </c>
      <c r="C35" s="9">
        <v>31</v>
      </c>
      <c r="D35" s="9">
        <v>34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</row>
    <row r="36" spans="1:13" x14ac:dyDescent="0.3">
      <c r="A36" s="11">
        <v>0.25</v>
      </c>
      <c r="B36" s="5">
        <v>799.75</v>
      </c>
      <c r="C36" s="5">
        <v>1059.25</v>
      </c>
      <c r="D36" s="5">
        <v>1015.5</v>
      </c>
      <c r="E36" s="5">
        <v>0</v>
      </c>
      <c r="F36" s="5">
        <v>0</v>
      </c>
      <c r="G36" s="5">
        <v>0</v>
      </c>
      <c r="H36" s="5">
        <v>14</v>
      </c>
      <c r="I36" s="5">
        <v>16</v>
      </c>
      <c r="J36" s="5">
        <v>8</v>
      </c>
      <c r="K36" s="16">
        <v>8.25</v>
      </c>
      <c r="L36" s="16">
        <v>7.75</v>
      </c>
      <c r="M36" s="16">
        <v>5.25</v>
      </c>
    </row>
    <row r="37" spans="1:13" x14ac:dyDescent="0.3">
      <c r="A37" s="11">
        <v>0.5</v>
      </c>
      <c r="B37" s="9">
        <v>1954</v>
      </c>
      <c r="C37" s="9">
        <v>2539.5</v>
      </c>
      <c r="D37" s="9">
        <v>2417.5</v>
      </c>
      <c r="E37" s="9">
        <v>4</v>
      </c>
      <c r="F37" s="9">
        <v>2</v>
      </c>
      <c r="G37" s="9">
        <v>1</v>
      </c>
      <c r="H37" s="9">
        <v>33</v>
      </c>
      <c r="I37" s="9">
        <v>37.5</v>
      </c>
      <c r="J37" s="9">
        <v>30</v>
      </c>
      <c r="K37" s="9">
        <v>44</v>
      </c>
      <c r="L37" s="9">
        <v>32</v>
      </c>
      <c r="M37" s="9">
        <v>28</v>
      </c>
    </row>
    <row r="38" spans="1:13" x14ac:dyDescent="0.3">
      <c r="A38" s="11">
        <v>0.75</v>
      </c>
      <c r="B38" s="5">
        <v>4991</v>
      </c>
      <c r="C38" s="5">
        <v>5728.5</v>
      </c>
      <c r="D38" s="5">
        <v>6644</v>
      </c>
      <c r="E38" s="16">
        <v>17.75</v>
      </c>
      <c r="F38" s="16">
        <v>17</v>
      </c>
      <c r="G38" s="16">
        <v>7</v>
      </c>
      <c r="H38" s="16">
        <v>97.25</v>
      </c>
      <c r="I38" s="16">
        <v>78</v>
      </c>
      <c r="J38" s="16">
        <v>85</v>
      </c>
      <c r="K38" s="5">
        <v>88</v>
      </c>
      <c r="L38" s="5">
        <v>87.5</v>
      </c>
      <c r="M38" s="5">
        <v>81.75</v>
      </c>
    </row>
    <row r="39" spans="1:13" x14ac:dyDescent="0.3">
      <c r="A39" s="19" t="s">
        <v>925</v>
      </c>
      <c r="B39" s="18">
        <v>52898</v>
      </c>
      <c r="C39" s="18">
        <v>51979</v>
      </c>
      <c r="D39" s="18">
        <v>30992</v>
      </c>
      <c r="E39" s="18">
        <v>147</v>
      </c>
      <c r="F39" s="18">
        <v>113</v>
      </c>
      <c r="G39" s="18">
        <v>104</v>
      </c>
      <c r="H39" s="18">
        <v>537</v>
      </c>
      <c r="I39" s="18">
        <v>672</v>
      </c>
      <c r="J39" s="18">
        <v>533</v>
      </c>
      <c r="K39" s="18">
        <v>275</v>
      </c>
      <c r="L39" s="18">
        <v>266</v>
      </c>
      <c r="M39" s="18">
        <v>227</v>
      </c>
    </row>
    <row r="41" spans="1:13" x14ac:dyDescent="0.3">
      <c r="A41" s="36" t="s">
        <v>1632</v>
      </c>
      <c r="B41" s="48" t="s">
        <v>19</v>
      </c>
      <c r="C41" s="48"/>
      <c r="D41" s="48"/>
      <c r="E41" s="48" t="s">
        <v>20</v>
      </c>
      <c r="F41" s="48"/>
      <c r="G41" s="48"/>
      <c r="H41" s="48" t="s">
        <v>21</v>
      </c>
      <c r="I41" s="48"/>
      <c r="J41" s="48"/>
    </row>
    <row r="42" spans="1:13" x14ac:dyDescent="0.3">
      <c r="A42" s="3" t="s">
        <v>1622</v>
      </c>
      <c r="B42" s="3" t="s">
        <v>1630</v>
      </c>
      <c r="C42" s="3" t="s">
        <v>1629</v>
      </c>
      <c r="D42" s="3" t="s">
        <v>1631</v>
      </c>
      <c r="E42" s="3" t="s">
        <v>1630</v>
      </c>
      <c r="F42" s="3" t="s">
        <v>1629</v>
      </c>
      <c r="G42" s="3" t="s">
        <v>1631</v>
      </c>
      <c r="H42" s="3" t="s">
        <v>1630</v>
      </c>
      <c r="I42" s="3" t="s">
        <v>1629</v>
      </c>
      <c r="J42" s="3" t="s">
        <v>1631</v>
      </c>
    </row>
    <row r="43" spans="1:13" x14ac:dyDescent="0.3">
      <c r="A43" s="10" t="s">
        <v>921</v>
      </c>
      <c r="B43" s="5">
        <v>502</v>
      </c>
      <c r="C43" s="5">
        <v>272</v>
      </c>
      <c r="D43" s="5">
        <v>178</v>
      </c>
      <c r="E43" s="5">
        <v>502</v>
      </c>
      <c r="F43" s="5">
        <v>272</v>
      </c>
      <c r="G43" s="5">
        <v>178</v>
      </c>
      <c r="H43" s="5">
        <v>472</v>
      </c>
      <c r="I43" s="5">
        <v>260</v>
      </c>
      <c r="J43" s="5">
        <v>163</v>
      </c>
    </row>
    <row r="44" spans="1:13" x14ac:dyDescent="0.3">
      <c r="A44" s="10" t="s">
        <v>922</v>
      </c>
      <c r="B44" s="12">
        <v>101.203187250996</v>
      </c>
      <c r="C44" s="39">
        <v>89.025735294117595</v>
      </c>
      <c r="D44" s="39">
        <v>117.078651685393</v>
      </c>
      <c r="E44" s="39">
        <v>3.1812749003984</v>
      </c>
      <c r="F44" s="12">
        <v>2.1617647058823501</v>
      </c>
      <c r="G44" s="39">
        <v>2</v>
      </c>
      <c r="H44" s="12">
        <v>49.449152542372801</v>
      </c>
      <c r="I44" s="39">
        <v>67.238461538461493</v>
      </c>
      <c r="J44" s="39">
        <v>30.8711656441717</v>
      </c>
    </row>
    <row r="45" spans="1:13" x14ac:dyDescent="0.3">
      <c r="A45" s="10" t="s">
        <v>923</v>
      </c>
      <c r="B45" s="13">
        <v>179.11212199432501</v>
      </c>
      <c r="C45" s="13">
        <v>148.742190341709</v>
      </c>
      <c r="D45" s="13">
        <v>193.53907179181201</v>
      </c>
      <c r="E45" s="13">
        <v>6.61735816696575</v>
      </c>
      <c r="F45" s="13">
        <v>5.4226810654003996</v>
      </c>
      <c r="G45" s="13">
        <v>5.03322295684716</v>
      </c>
      <c r="H45" s="13">
        <v>118.824790100299</v>
      </c>
      <c r="I45" s="13">
        <v>160.05787099396801</v>
      </c>
      <c r="J45" s="13">
        <v>74.351197590898295</v>
      </c>
    </row>
    <row r="46" spans="1:13" x14ac:dyDescent="0.3">
      <c r="A46" s="10" t="s">
        <v>1620</v>
      </c>
      <c r="B46" s="8">
        <f t="shared" ref="B46" si="23">B45^2</f>
        <v>32081.152245309964</v>
      </c>
      <c r="C46" s="8">
        <f t="shared" ref="C46" si="24">C45^2</f>
        <v>22124.239187649193</v>
      </c>
      <c r="D46" s="8">
        <f t="shared" ref="D46" si="25">D45^2</f>
        <v>37457.37231003616</v>
      </c>
      <c r="E46" s="8">
        <f t="shared" ref="E46" si="26">E45^2</f>
        <v>43.789429109908312</v>
      </c>
      <c r="F46" s="8">
        <f t="shared" ref="F46" si="27">F45^2</f>
        <v>29.405469937052015</v>
      </c>
      <c r="G46" s="8">
        <f t="shared" ref="G46" si="28">G45^2</f>
        <v>25.333333333333268</v>
      </c>
      <c r="H46" s="8">
        <f t="shared" ref="H46" si="29">H45^2</f>
        <v>14119.330742380114</v>
      </c>
      <c r="I46" s="8">
        <f t="shared" ref="I46" si="30">I45^2</f>
        <v>25618.522067121707</v>
      </c>
      <c r="J46" s="8">
        <f t="shared" ref="J46" si="31">J45^2</f>
        <v>5528.1005832008004</v>
      </c>
    </row>
    <row r="47" spans="1:13" x14ac:dyDescent="0.3">
      <c r="A47" s="10" t="s">
        <v>1621</v>
      </c>
      <c r="B47" s="7">
        <f t="shared" ref="B47:J47" si="32">B45/SQRT(B43)</f>
        <v>7.9941652334375677</v>
      </c>
      <c r="C47" s="7">
        <f t="shared" si="32"/>
        <v>9.0188200259498998</v>
      </c>
      <c r="D47" s="7">
        <f t="shared" si="32"/>
        <v>14.506366736680814</v>
      </c>
      <c r="E47" s="7">
        <f t="shared" si="32"/>
        <v>0.29534714907368381</v>
      </c>
      <c r="F47" s="7">
        <f t="shared" si="32"/>
        <v>0.3287983353923935</v>
      </c>
      <c r="G47" s="7">
        <f t="shared" si="32"/>
        <v>0.37725601039383955</v>
      </c>
      <c r="H47" s="7">
        <f t="shared" si="32"/>
        <v>5.4693542871715612</v>
      </c>
      <c r="I47" s="7">
        <f t="shared" si="32"/>
        <v>9.9263677738252944</v>
      </c>
      <c r="J47" s="7">
        <f t="shared" si="32"/>
        <v>5.8236352482190528</v>
      </c>
    </row>
    <row r="48" spans="1:13" x14ac:dyDescent="0.3">
      <c r="A48" s="10" t="s">
        <v>924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3" x14ac:dyDescent="0.3">
      <c r="A49" s="11">
        <v>0.25</v>
      </c>
      <c r="B49" s="5">
        <v>9</v>
      </c>
      <c r="C49" s="5">
        <v>9.75</v>
      </c>
      <c r="D49" s="5">
        <v>5.25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</row>
    <row r="50" spans="1:13" x14ac:dyDescent="0.3">
      <c r="A50" s="11">
        <v>0.5</v>
      </c>
      <c r="B50" s="9">
        <v>30</v>
      </c>
      <c r="C50" s="9">
        <v>30</v>
      </c>
      <c r="D50" s="9">
        <v>39</v>
      </c>
      <c r="E50" s="9">
        <v>0</v>
      </c>
      <c r="F50" s="9">
        <v>0</v>
      </c>
      <c r="G50" s="9">
        <v>0</v>
      </c>
      <c r="H50" s="9">
        <v>3</v>
      </c>
      <c r="I50" s="9">
        <v>3</v>
      </c>
      <c r="J50" s="9">
        <v>1</v>
      </c>
    </row>
    <row r="51" spans="1:13" x14ac:dyDescent="0.3">
      <c r="A51" s="11">
        <v>0.75</v>
      </c>
      <c r="B51" s="5">
        <v>89</v>
      </c>
      <c r="C51" s="5">
        <v>93.5</v>
      </c>
      <c r="D51" s="5">
        <v>137.25</v>
      </c>
      <c r="E51" s="5">
        <v>3</v>
      </c>
      <c r="F51" s="5">
        <v>1</v>
      </c>
      <c r="G51" s="5">
        <v>1</v>
      </c>
      <c r="H51" s="5">
        <v>37</v>
      </c>
      <c r="I51" s="5">
        <v>43.25</v>
      </c>
      <c r="J51" s="5">
        <v>27</v>
      </c>
    </row>
    <row r="52" spans="1:13" x14ac:dyDescent="0.3">
      <c r="A52" s="19" t="s">
        <v>925</v>
      </c>
      <c r="B52" s="18">
        <v>974</v>
      </c>
      <c r="C52" s="18">
        <v>801</v>
      </c>
      <c r="D52" s="18">
        <v>939</v>
      </c>
      <c r="E52" s="18">
        <v>58</v>
      </c>
      <c r="F52" s="18">
        <v>45</v>
      </c>
      <c r="G52" s="18">
        <v>24</v>
      </c>
      <c r="H52" s="18">
        <v>953</v>
      </c>
      <c r="I52" s="18">
        <v>953</v>
      </c>
      <c r="J52" s="18">
        <v>529</v>
      </c>
    </row>
    <row r="54" spans="1:13" x14ac:dyDescent="0.3">
      <c r="A54" s="36" t="s">
        <v>1632</v>
      </c>
      <c r="B54" s="48" t="s">
        <v>0</v>
      </c>
      <c r="C54" s="48"/>
      <c r="D54" s="48"/>
      <c r="E54" s="48" t="s">
        <v>1</v>
      </c>
      <c r="F54" s="48"/>
      <c r="G54" s="48"/>
      <c r="H54" s="48" t="s">
        <v>2</v>
      </c>
      <c r="I54" s="48"/>
      <c r="J54" s="48"/>
      <c r="K54" s="48" t="s">
        <v>3</v>
      </c>
      <c r="L54" s="48"/>
      <c r="M54" s="48"/>
    </row>
    <row r="55" spans="1:13" x14ac:dyDescent="0.3">
      <c r="A55" s="3" t="s">
        <v>1622</v>
      </c>
      <c r="B55" s="3" t="s">
        <v>1630</v>
      </c>
      <c r="C55" s="3" t="s">
        <v>1629</v>
      </c>
      <c r="D55" s="3" t="s">
        <v>1631</v>
      </c>
      <c r="E55" s="3" t="s">
        <v>1630</v>
      </c>
      <c r="F55" s="3" t="s">
        <v>1629</v>
      </c>
      <c r="G55" s="3" t="s">
        <v>1631</v>
      </c>
      <c r="H55" s="3" t="s">
        <v>1630</v>
      </c>
      <c r="I55" s="3" t="s">
        <v>1629</v>
      </c>
      <c r="J55" s="3" t="s">
        <v>1631</v>
      </c>
      <c r="K55" s="3" t="s">
        <v>1630</v>
      </c>
      <c r="L55" s="3" t="s">
        <v>1629</v>
      </c>
      <c r="M55" s="3" t="s">
        <v>1631</v>
      </c>
    </row>
    <row r="56" spans="1:13" x14ac:dyDescent="0.3">
      <c r="A56" s="10" t="s">
        <v>921</v>
      </c>
      <c r="B56" s="5">
        <v>502</v>
      </c>
      <c r="C56" s="5">
        <v>272</v>
      </c>
      <c r="D56" s="5">
        <v>178</v>
      </c>
      <c r="E56" s="5">
        <v>502</v>
      </c>
      <c r="F56" s="5">
        <v>272</v>
      </c>
      <c r="G56" s="5">
        <v>178</v>
      </c>
      <c r="H56" s="5">
        <v>502</v>
      </c>
      <c r="I56" s="5">
        <v>272</v>
      </c>
      <c r="J56" s="5">
        <v>178</v>
      </c>
      <c r="K56" s="5">
        <v>502</v>
      </c>
      <c r="L56" s="5">
        <v>272</v>
      </c>
      <c r="M56" s="5">
        <v>178</v>
      </c>
    </row>
    <row r="57" spans="1:13" x14ac:dyDescent="0.3">
      <c r="A57" s="10" t="s">
        <v>922</v>
      </c>
      <c r="B57" s="6">
        <v>122.163346613545</v>
      </c>
      <c r="C57" s="37">
        <v>125.22426470588201</v>
      </c>
      <c r="D57" s="37">
        <v>119.57303370786499</v>
      </c>
      <c r="E57" s="37">
        <v>74.557768924302707</v>
      </c>
      <c r="F57" s="6">
        <v>60.503676470588204</v>
      </c>
      <c r="G57" s="37">
        <v>55.528089887640398</v>
      </c>
      <c r="H57" s="37">
        <v>67.908366533864495</v>
      </c>
      <c r="I57" s="37">
        <v>29.8823529411764</v>
      </c>
      <c r="J57" s="6">
        <v>37.758426966292099</v>
      </c>
      <c r="K57" s="37">
        <v>70.8147410358565</v>
      </c>
      <c r="L57" s="6">
        <v>65.882352941176407</v>
      </c>
      <c r="M57" s="37">
        <v>43.370786516853897</v>
      </c>
    </row>
    <row r="58" spans="1:13" x14ac:dyDescent="0.3">
      <c r="A58" s="10" t="s">
        <v>923</v>
      </c>
      <c r="B58" s="13">
        <v>26.632061088090399</v>
      </c>
      <c r="C58" s="13">
        <v>28.3834653710292</v>
      </c>
      <c r="D58" s="13">
        <v>31.1757865047691</v>
      </c>
      <c r="E58" s="13">
        <v>10.6746313235915</v>
      </c>
      <c r="F58" s="13">
        <v>13.3599053628585</v>
      </c>
      <c r="G58" s="13">
        <v>13.9709867953939</v>
      </c>
      <c r="H58" s="13">
        <v>15.198998342649899</v>
      </c>
      <c r="I58" s="13">
        <v>12.401380011013099</v>
      </c>
      <c r="J58" s="13">
        <v>20.033109932229198</v>
      </c>
      <c r="K58" s="13">
        <v>12.6976014926181</v>
      </c>
      <c r="L58" s="13">
        <v>13.7336599043895</v>
      </c>
      <c r="M58" s="13">
        <v>12.778762415407099</v>
      </c>
    </row>
    <row r="59" spans="1:13" x14ac:dyDescent="0.3">
      <c r="A59" s="10" t="s">
        <v>1620</v>
      </c>
      <c r="B59" s="8">
        <f t="shared" ref="B59" si="33">B58^2</f>
        <v>709.26667779977879</v>
      </c>
      <c r="C59" s="8">
        <f t="shared" ref="C59" si="34">C58^2</f>
        <v>805.6211064684137</v>
      </c>
      <c r="D59" s="8">
        <f t="shared" ref="D59" si="35">D58^2</f>
        <v>971.92966419094307</v>
      </c>
      <c r="E59" s="8">
        <f t="shared" ref="E59" si="36">E58^2</f>
        <v>113.94775389460082</v>
      </c>
      <c r="F59" s="8">
        <f t="shared" ref="F59" si="37">F58^2</f>
        <v>178.48707130453531</v>
      </c>
      <c r="G59" s="8">
        <f t="shared" ref="G59" si="38">G58^2</f>
        <v>195.18847203707071</v>
      </c>
      <c r="H59" s="8">
        <f t="shared" ref="H59" si="39">H58^2</f>
        <v>231.00955061987437</v>
      </c>
      <c r="I59" s="8">
        <f t="shared" ref="I59" si="40">I58^2</f>
        <v>153.79422617755526</v>
      </c>
      <c r="J59" s="8">
        <f t="shared" ref="J59" si="41">J58^2</f>
        <v>401.32549355678015</v>
      </c>
      <c r="K59" s="8">
        <f t="shared" ref="K59" si="42">K58^2</f>
        <v>161.22908366533738</v>
      </c>
      <c r="L59" s="8">
        <f t="shared" ref="L59" si="43">L58^2</f>
        <v>188.61341436943579</v>
      </c>
      <c r="M59" s="8">
        <f t="shared" ref="M59" si="44">M58^2</f>
        <v>163.29676886942107</v>
      </c>
    </row>
    <row r="60" spans="1:13" x14ac:dyDescent="0.3">
      <c r="A60" s="10" t="s">
        <v>1621</v>
      </c>
      <c r="B60" s="7">
        <f t="shared" ref="B60:M60" si="45">B58/SQRT(B56)</f>
        <v>1.1886470579134969</v>
      </c>
      <c r="C60" s="7">
        <f t="shared" si="45"/>
        <v>1.7210003786149199</v>
      </c>
      <c r="D60" s="7">
        <f t="shared" si="45"/>
        <v>2.3367239914693965</v>
      </c>
      <c r="E60" s="7">
        <f t="shared" si="45"/>
        <v>0.47643211222478044</v>
      </c>
      <c r="F60" s="7">
        <f t="shared" si="45"/>
        <v>0.81006324940178576</v>
      </c>
      <c r="G60" s="7">
        <f t="shared" si="45"/>
        <v>1.0471697329690468</v>
      </c>
      <c r="H60" s="7">
        <f t="shared" si="45"/>
        <v>0.67836449471430382</v>
      </c>
      <c r="I60" s="7">
        <f t="shared" si="45"/>
        <v>0.75194411307103703</v>
      </c>
      <c r="J60" s="7">
        <f t="shared" si="45"/>
        <v>1.5015450723343517</v>
      </c>
      <c r="K60" s="7">
        <f t="shared" si="45"/>
        <v>0.56672168957692726</v>
      </c>
      <c r="L60" s="7">
        <f t="shared" si="45"/>
        <v>0.83272544723688302</v>
      </c>
      <c r="M60" s="7">
        <f t="shared" si="45"/>
        <v>0.95780873764969165</v>
      </c>
    </row>
    <row r="61" spans="1:13" x14ac:dyDescent="0.3">
      <c r="A61" s="10" t="s">
        <v>924</v>
      </c>
      <c r="B61" s="9">
        <v>71</v>
      </c>
      <c r="C61" s="9">
        <v>67</v>
      </c>
      <c r="D61" s="9">
        <v>65</v>
      </c>
      <c r="E61" s="9">
        <v>41</v>
      </c>
      <c r="F61" s="9">
        <v>31</v>
      </c>
      <c r="G61" s="9">
        <v>23</v>
      </c>
      <c r="H61" s="9">
        <v>31</v>
      </c>
      <c r="I61" s="9">
        <v>4</v>
      </c>
      <c r="J61" s="9">
        <v>6</v>
      </c>
      <c r="K61" s="9">
        <v>36</v>
      </c>
      <c r="L61" s="9">
        <v>28</v>
      </c>
      <c r="M61" s="9">
        <v>9</v>
      </c>
    </row>
    <row r="62" spans="1:13" x14ac:dyDescent="0.3">
      <c r="A62" s="11">
        <v>0.25</v>
      </c>
      <c r="B62" s="5">
        <v>100</v>
      </c>
      <c r="C62" s="5">
        <v>102</v>
      </c>
      <c r="D62" s="5">
        <v>96</v>
      </c>
      <c r="E62" s="5">
        <v>68</v>
      </c>
      <c r="F62" s="5">
        <v>51</v>
      </c>
      <c r="G62" s="5">
        <v>45</v>
      </c>
      <c r="H62" s="5">
        <v>56</v>
      </c>
      <c r="I62" s="5">
        <v>21</v>
      </c>
      <c r="J62" s="5">
        <v>22</v>
      </c>
      <c r="K62" s="5">
        <v>62</v>
      </c>
      <c r="L62" s="5">
        <v>56</v>
      </c>
      <c r="M62" s="5">
        <v>34.25</v>
      </c>
    </row>
    <row r="63" spans="1:13" x14ac:dyDescent="0.3">
      <c r="A63" s="11">
        <v>0.5</v>
      </c>
      <c r="B63" s="9">
        <v>121</v>
      </c>
      <c r="C63" s="9">
        <v>125</v>
      </c>
      <c r="D63" s="9">
        <v>116.5</v>
      </c>
      <c r="E63" s="9">
        <v>76</v>
      </c>
      <c r="F63" s="9">
        <v>61</v>
      </c>
      <c r="G63" s="9">
        <v>57</v>
      </c>
      <c r="H63" s="9">
        <v>67</v>
      </c>
      <c r="I63" s="9">
        <v>30</v>
      </c>
      <c r="J63" s="9">
        <v>34</v>
      </c>
      <c r="K63" s="9">
        <v>72</v>
      </c>
      <c r="L63" s="9">
        <v>65.5</v>
      </c>
      <c r="M63" s="9">
        <v>43</v>
      </c>
    </row>
    <row r="64" spans="1:13" x14ac:dyDescent="0.3">
      <c r="A64" s="11">
        <v>0.75</v>
      </c>
      <c r="B64" s="5">
        <v>140</v>
      </c>
      <c r="C64" s="5">
        <v>145</v>
      </c>
      <c r="D64" s="5">
        <v>140</v>
      </c>
      <c r="E64" s="5">
        <v>82</v>
      </c>
      <c r="F64" s="5">
        <v>70</v>
      </c>
      <c r="G64" s="5">
        <v>66</v>
      </c>
      <c r="H64" s="5">
        <v>79</v>
      </c>
      <c r="I64" s="5">
        <v>40</v>
      </c>
      <c r="J64" s="5">
        <v>51</v>
      </c>
      <c r="K64" s="5">
        <v>80</v>
      </c>
      <c r="L64" s="5">
        <v>76</v>
      </c>
      <c r="M64" s="5">
        <v>54</v>
      </c>
    </row>
    <row r="65" spans="1:13" x14ac:dyDescent="0.3">
      <c r="A65" s="19" t="s">
        <v>925</v>
      </c>
      <c r="B65" s="18">
        <v>206</v>
      </c>
      <c r="C65" s="18">
        <v>204</v>
      </c>
      <c r="D65" s="18">
        <v>206</v>
      </c>
      <c r="E65" s="18">
        <v>96</v>
      </c>
      <c r="F65" s="18">
        <v>91</v>
      </c>
      <c r="G65" s="18">
        <v>90</v>
      </c>
      <c r="H65" s="18">
        <v>97</v>
      </c>
      <c r="I65" s="18">
        <v>56</v>
      </c>
      <c r="J65" s="18">
        <v>96</v>
      </c>
      <c r="K65" s="18">
        <v>97</v>
      </c>
      <c r="L65" s="18">
        <v>97</v>
      </c>
      <c r="M65" s="18">
        <v>70</v>
      </c>
    </row>
    <row r="68" spans="1:13" x14ac:dyDescent="0.3">
      <c r="A68" s="36" t="s">
        <v>1632</v>
      </c>
      <c r="B68" s="48" t="s">
        <v>4</v>
      </c>
      <c r="C68" s="48"/>
      <c r="D68" s="48"/>
      <c r="E68" s="48" t="s">
        <v>5</v>
      </c>
      <c r="F68" s="48"/>
      <c r="G68" s="48"/>
      <c r="H68" s="48" t="s">
        <v>6</v>
      </c>
      <c r="I68" s="48"/>
      <c r="J68" s="48"/>
      <c r="K68" s="48" t="s">
        <v>7</v>
      </c>
      <c r="L68" s="48"/>
      <c r="M68" s="48"/>
    </row>
    <row r="69" spans="1:13" x14ac:dyDescent="0.3">
      <c r="A69" s="3" t="s">
        <v>1622</v>
      </c>
      <c r="B69" s="3" t="s">
        <v>1630</v>
      </c>
      <c r="C69" s="3" t="s">
        <v>1629</v>
      </c>
      <c r="D69" s="3" t="s">
        <v>1631</v>
      </c>
      <c r="E69" s="3" t="s">
        <v>1630</v>
      </c>
      <c r="F69" s="3" t="s">
        <v>1629</v>
      </c>
      <c r="G69" s="3" t="s">
        <v>1631</v>
      </c>
      <c r="H69" s="3" t="s">
        <v>1630</v>
      </c>
      <c r="I69" s="3" t="s">
        <v>1629</v>
      </c>
      <c r="J69" s="3" t="s">
        <v>1631</v>
      </c>
      <c r="K69" s="3" t="s">
        <v>1630</v>
      </c>
      <c r="L69" s="3" t="s">
        <v>1629</v>
      </c>
      <c r="M69" s="3" t="s">
        <v>1631</v>
      </c>
    </row>
    <row r="70" spans="1:13" x14ac:dyDescent="0.3">
      <c r="A70" s="10" t="s">
        <v>921</v>
      </c>
      <c r="B70" s="5">
        <v>502</v>
      </c>
      <c r="C70" s="5">
        <v>272</v>
      </c>
      <c r="D70" s="5">
        <v>178</v>
      </c>
      <c r="E70" s="5">
        <v>502</v>
      </c>
      <c r="F70" s="5">
        <v>272</v>
      </c>
      <c r="G70" s="5">
        <v>178</v>
      </c>
      <c r="H70" s="5">
        <v>502</v>
      </c>
      <c r="I70" s="5">
        <v>272</v>
      </c>
      <c r="J70" s="5">
        <v>178</v>
      </c>
      <c r="K70" s="5">
        <v>502</v>
      </c>
      <c r="L70" s="5">
        <v>272</v>
      </c>
      <c r="M70" s="5">
        <v>178</v>
      </c>
    </row>
    <row r="71" spans="1:13" x14ac:dyDescent="0.3">
      <c r="A71" s="10" t="s">
        <v>922</v>
      </c>
      <c r="B71" s="12">
        <v>19.976095617529801</v>
      </c>
      <c r="C71" s="39">
        <v>12.2242647058823</v>
      </c>
      <c r="D71" s="39">
        <v>69.808988764044898</v>
      </c>
      <c r="E71" s="37">
        <v>0.72709163346613503</v>
      </c>
      <c r="F71" s="37">
        <v>2.5367647058823501</v>
      </c>
      <c r="G71" s="37">
        <v>2.5393258426966199</v>
      </c>
      <c r="H71" s="6">
        <v>18.149402390438201</v>
      </c>
      <c r="I71" s="37">
        <v>19.430147058823501</v>
      </c>
      <c r="J71" s="37">
        <v>16.539325842696599</v>
      </c>
      <c r="K71" s="37">
        <v>11.1653386454183</v>
      </c>
      <c r="L71" s="6">
        <v>9.4558823529411704</v>
      </c>
      <c r="M71" s="37">
        <v>8.2865168539325804</v>
      </c>
    </row>
    <row r="72" spans="1:13" x14ac:dyDescent="0.3">
      <c r="A72" s="10" t="s">
        <v>923</v>
      </c>
      <c r="B72" s="13">
        <v>17.224924680077699</v>
      </c>
      <c r="C72" s="13">
        <v>12.0951516395737</v>
      </c>
      <c r="D72" s="13">
        <v>15.8230871904682</v>
      </c>
      <c r="E72" s="13">
        <v>5.0382987405642696</v>
      </c>
      <c r="F72" s="13">
        <v>11.787734001455901</v>
      </c>
      <c r="G72" s="13">
        <v>9.5598692516119694</v>
      </c>
      <c r="H72" s="13">
        <v>14.0736439748904</v>
      </c>
      <c r="I72" s="13">
        <v>14.358441567897801</v>
      </c>
      <c r="J72" s="13">
        <v>11.3909034772848</v>
      </c>
      <c r="K72" s="13">
        <v>10.1388835610796</v>
      </c>
      <c r="L72" s="13">
        <v>9.71389057315805</v>
      </c>
      <c r="M72" s="13">
        <v>9.2542210984032707</v>
      </c>
    </row>
    <row r="73" spans="1:13" x14ac:dyDescent="0.3">
      <c r="A73" s="10" t="s">
        <v>1620</v>
      </c>
      <c r="B73" s="8">
        <f t="shared" ref="B73:M73" si="46">B72^2</f>
        <v>296.6980302343498</v>
      </c>
      <c r="C73" s="8">
        <f t="shared" si="46"/>
        <v>146.29269318428237</v>
      </c>
      <c r="D73" s="8">
        <f t="shared" si="46"/>
        <v>250.37008823715885</v>
      </c>
      <c r="E73" s="8">
        <f t="shared" si="46"/>
        <v>25.384454199171504</v>
      </c>
      <c r="F73" s="8">
        <f t="shared" si="46"/>
        <v>138.95067288907953</v>
      </c>
      <c r="G73" s="8">
        <f t="shared" si="46"/>
        <v>91.391100107916003</v>
      </c>
      <c r="H73" s="8">
        <f t="shared" si="46"/>
        <v>198.06745473196887</v>
      </c>
      <c r="I73" s="8">
        <f t="shared" si="46"/>
        <v>206.16484425873546</v>
      </c>
      <c r="J73" s="8">
        <f t="shared" si="46"/>
        <v>129.75268202881895</v>
      </c>
      <c r="K73" s="8">
        <f t="shared" si="46"/>
        <v>102.79695986513016</v>
      </c>
      <c r="L73" s="8">
        <f t="shared" si="46"/>
        <v>94.359670067288832</v>
      </c>
      <c r="M73" s="8">
        <f t="shared" si="46"/>
        <v>85.640608138132237</v>
      </c>
    </row>
    <row r="74" spans="1:13" x14ac:dyDescent="0.3">
      <c r="A74" s="10" t="s">
        <v>1621</v>
      </c>
      <c r="B74" s="7">
        <f t="shared" ref="B74:M74" si="47">B72/SQRT(B70)</f>
        <v>0.76878601231925947</v>
      </c>
      <c r="C74" s="7">
        <f t="shared" si="47"/>
        <v>0.73337629070330868</v>
      </c>
      <c r="D74" s="7">
        <f t="shared" si="47"/>
        <v>1.185990526700041</v>
      </c>
      <c r="E74" s="7">
        <f t="shared" si="47"/>
        <v>0.22487027778481294</v>
      </c>
      <c r="F74" s="7">
        <f t="shared" si="47"/>
        <v>0.71473635845128525</v>
      </c>
      <c r="G74" s="7">
        <f t="shared" si="47"/>
        <v>0.71654249467403208</v>
      </c>
      <c r="H74" s="7">
        <f t="shared" si="47"/>
        <v>0.62813747120594998</v>
      </c>
      <c r="I74" s="7">
        <f t="shared" si="47"/>
        <v>0.87060840005443951</v>
      </c>
      <c r="J74" s="7">
        <f t="shared" si="47"/>
        <v>0.85378431225181073</v>
      </c>
      <c r="K74" s="7">
        <f t="shared" si="47"/>
        <v>0.45252051936731713</v>
      </c>
      <c r="L74" s="7">
        <f t="shared" si="47"/>
        <v>0.58899113042385765</v>
      </c>
      <c r="M74" s="7">
        <f t="shared" si="47"/>
        <v>0.69363319702273396</v>
      </c>
    </row>
    <row r="75" spans="1:13" x14ac:dyDescent="0.3">
      <c r="A75" s="10" t="s">
        <v>924</v>
      </c>
      <c r="B75" s="9">
        <v>0</v>
      </c>
      <c r="C75" s="9">
        <v>0</v>
      </c>
      <c r="D75" s="9">
        <v>19</v>
      </c>
      <c r="E75" s="9">
        <v>0</v>
      </c>
      <c r="F75" s="9">
        <v>0</v>
      </c>
      <c r="G75" s="9">
        <v>0</v>
      </c>
      <c r="H75" s="9">
        <v>3</v>
      </c>
      <c r="I75" s="9">
        <v>4</v>
      </c>
      <c r="J75" s="9">
        <v>5</v>
      </c>
      <c r="K75" s="9">
        <v>2</v>
      </c>
      <c r="L75" s="9">
        <v>2</v>
      </c>
      <c r="M75" s="9">
        <v>2</v>
      </c>
    </row>
    <row r="76" spans="1:13" x14ac:dyDescent="0.3">
      <c r="A76" s="11">
        <v>0.25</v>
      </c>
      <c r="B76" s="5">
        <v>5</v>
      </c>
      <c r="C76" s="5">
        <v>2</v>
      </c>
      <c r="D76" s="5">
        <v>60</v>
      </c>
      <c r="E76" s="5">
        <v>0</v>
      </c>
      <c r="F76" s="5">
        <v>0</v>
      </c>
      <c r="G76" s="5">
        <v>0</v>
      </c>
      <c r="H76" s="5">
        <v>9</v>
      </c>
      <c r="I76" s="5">
        <v>10</v>
      </c>
      <c r="J76" s="5">
        <v>10</v>
      </c>
      <c r="K76" s="5">
        <v>4</v>
      </c>
      <c r="L76" s="5">
        <v>4</v>
      </c>
      <c r="M76" s="5">
        <v>3</v>
      </c>
    </row>
    <row r="77" spans="1:13" x14ac:dyDescent="0.3">
      <c r="A77" s="11">
        <v>0.5</v>
      </c>
      <c r="B77" s="9">
        <v>15</v>
      </c>
      <c r="C77" s="9">
        <v>9</v>
      </c>
      <c r="D77" s="9">
        <v>72</v>
      </c>
      <c r="E77" s="9">
        <v>0</v>
      </c>
      <c r="F77" s="9">
        <v>0</v>
      </c>
      <c r="G77" s="9">
        <v>0</v>
      </c>
      <c r="H77" s="9">
        <v>12</v>
      </c>
      <c r="I77" s="9">
        <v>13</v>
      </c>
      <c r="J77" s="9">
        <v>12</v>
      </c>
      <c r="K77" s="9">
        <v>7</v>
      </c>
      <c r="L77" s="9">
        <v>5</v>
      </c>
      <c r="M77" s="9">
        <v>5</v>
      </c>
    </row>
    <row r="78" spans="1:13" x14ac:dyDescent="0.3">
      <c r="A78" s="11">
        <v>0.75</v>
      </c>
      <c r="B78" s="5">
        <v>31</v>
      </c>
      <c r="C78" s="5">
        <v>20</v>
      </c>
      <c r="D78" s="5">
        <v>83</v>
      </c>
      <c r="E78" s="5">
        <v>0</v>
      </c>
      <c r="F78" s="5">
        <v>0</v>
      </c>
      <c r="G78" s="5">
        <v>0</v>
      </c>
      <c r="H78" s="5">
        <v>25</v>
      </c>
      <c r="I78" s="5">
        <v>26.25</v>
      </c>
      <c r="J78" s="5">
        <v>18</v>
      </c>
      <c r="K78" s="5">
        <v>14</v>
      </c>
      <c r="L78" s="5">
        <v>9</v>
      </c>
      <c r="M78" s="5">
        <v>8</v>
      </c>
    </row>
    <row r="79" spans="1:13" x14ac:dyDescent="0.3">
      <c r="A79" s="19" t="s">
        <v>925</v>
      </c>
      <c r="B79" s="18">
        <v>79</v>
      </c>
      <c r="C79" s="18">
        <v>46</v>
      </c>
      <c r="D79" s="18">
        <v>97</v>
      </c>
      <c r="E79" s="18">
        <v>61</v>
      </c>
      <c r="F79" s="18">
        <v>91</v>
      </c>
      <c r="G79" s="18">
        <v>72</v>
      </c>
      <c r="H79" s="18">
        <v>97</v>
      </c>
      <c r="I79" s="18">
        <v>83</v>
      </c>
      <c r="J79" s="18">
        <v>80</v>
      </c>
      <c r="K79" s="18">
        <v>64</v>
      </c>
      <c r="L79" s="18">
        <v>59</v>
      </c>
      <c r="M79" s="18">
        <v>44</v>
      </c>
    </row>
    <row r="81" spans="1:9" x14ac:dyDescent="0.3">
      <c r="B81" t="s">
        <v>1630</v>
      </c>
      <c r="C81" t="s">
        <v>1629</v>
      </c>
      <c r="D81" t="s">
        <v>1631</v>
      </c>
    </row>
    <row r="82" spans="1:9" x14ac:dyDescent="0.3">
      <c r="A82" t="s">
        <v>39</v>
      </c>
      <c r="B82">
        <f>COUNTIF(cluster_0_contents!R2:R503, "Minor")</f>
        <v>236</v>
      </c>
      <c r="C82">
        <f>COUNTIF(cluster_1_contents!R2:R503, "Minor")</f>
        <v>111</v>
      </c>
      <c r="D82">
        <f>COUNTIF(cluster_2_contents!R2:R503, "Minor")</f>
        <v>56</v>
      </c>
    </row>
    <row r="83" spans="1:9" x14ac:dyDescent="0.3">
      <c r="A83" t="s">
        <v>27</v>
      </c>
      <c r="B83">
        <f>COUNTIF(cluster_0_contents!R2:R503, "Major")</f>
        <v>266</v>
      </c>
      <c r="C83">
        <f>COUNTIF(cluster_1_contents!R2:R503, "Major")</f>
        <v>161</v>
      </c>
      <c r="D83">
        <f>COUNTIF(cluster_2_contents!R2:R503, "Major")</f>
        <v>122</v>
      </c>
    </row>
    <row r="84" spans="1:9" x14ac:dyDescent="0.3">
      <c r="A84" t="s">
        <v>1633</v>
      </c>
      <c r="B84">
        <f>B82/(SUM(B82:B83))</f>
        <v>0.47011952191235062</v>
      </c>
      <c r="C84">
        <f t="shared" ref="C84:D84" si="48">C82/(SUM(C82:C83))</f>
        <v>0.40808823529411764</v>
      </c>
      <c r="D84">
        <f t="shared" si="48"/>
        <v>0.3146067415730337</v>
      </c>
    </row>
    <row r="85" spans="1:9" x14ac:dyDescent="0.3">
      <c r="A85" t="s">
        <v>1634</v>
      </c>
      <c r="B85">
        <f>B83/(SUM(B82:B83))</f>
        <v>0.52988047808764938</v>
      </c>
      <c r="C85">
        <f t="shared" ref="C85:D85" si="49">C83/(SUM(C82:C83))</f>
        <v>0.59191176470588236</v>
      </c>
      <c r="D85">
        <f t="shared" si="49"/>
        <v>0.6853932584269663</v>
      </c>
    </row>
    <row r="89" spans="1:9" x14ac:dyDescent="0.3">
      <c r="B89" s="44" t="s">
        <v>1635</v>
      </c>
      <c r="C89" t="s">
        <v>1637</v>
      </c>
      <c r="E89" s="44" t="s">
        <v>1635</v>
      </c>
      <c r="F89" t="s">
        <v>1638</v>
      </c>
      <c r="H89" s="44" t="s">
        <v>1635</v>
      </c>
      <c r="I89" t="s">
        <v>1639</v>
      </c>
    </row>
    <row r="90" spans="1:9" x14ac:dyDescent="0.3">
      <c r="B90" s="45" t="s">
        <v>30</v>
      </c>
      <c r="C90">
        <v>66</v>
      </c>
      <c r="E90" s="45" t="s">
        <v>30</v>
      </c>
      <c r="F90">
        <v>40</v>
      </c>
      <c r="H90" s="45" t="s">
        <v>50</v>
      </c>
      <c r="I90">
        <v>20</v>
      </c>
    </row>
    <row r="91" spans="1:9" x14ac:dyDescent="0.3">
      <c r="B91" s="45" t="s">
        <v>66</v>
      </c>
      <c r="C91">
        <v>54</v>
      </c>
      <c r="E91" s="45" t="s">
        <v>42</v>
      </c>
      <c r="F91">
        <v>33</v>
      </c>
      <c r="H91" s="45" t="s">
        <v>38</v>
      </c>
      <c r="I91">
        <v>19</v>
      </c>
    </row>
    <row r="92" spans="1:9" x14ac:dyDescent="0.3">
      <c r="B92" s="45" t="s">
        <v>50</v>
      </c>
      <c r="C92">
        <v>51</v>
      </c>
      <c r="E92" s="45" t="s">
        <v>121</v>
      </c>
      <c r="F92">
        <v>29</v>
      </c>
      <c r="H92" s="45" t="s">
        <v>33</v>
      </c>
      <c r="I92">
        <v>19</v>
      </c>
    </row>
    <row r="93" spans="1:9" x14ac:dyDescent="0.3">
      <c r="B93" s="45" t="s">
        <v>26</v>
      </c>
      <c r="C93">
        <v>49</v>
      </c>
      <c r="E93" s="45" t="s">
        <v>66</v>
      </c>
      <c r="F93">
        <v>25</v>
      </c>
      <c r="H93" s="45" t="s">
        <v>66</v>
      </c>
      <c r="I93">
        <v>17</v>
      </c>
    </row>
    <row r="94" spans="1:9" x14ac:dyDescent="0.3">
      <c r="B94" s="45" t="s">
        <v>38</v>
      </c>
      <c r="C94">
        <v>48</v>
      </c>
      <c r="E94" s="45" t="s">
        <v>50</v>
      </c>
      <c r="F94">
        <v>24</v>
      </c>
      <c r="H94" s="45" t="s">
        <v>76</v>
      </c>
      <c r="I94">
        <v>17</v>
      </c>
    </row>
    <row r="95" spans="1:9" x14ac:dyDescent="0.3">
      <c r="B95" s="45" t="s">
        <v>45</v>
      </c>
      <c r="C95">
        <v>48</v>
      </c>
      <c r="E95" s="45" t="s">
        <v>33</v>
      </c>
      <c r="F95">
        <v>23</v>
      </c>
      <c r="H95" s="45" t="s">
        <v>45</v>
      </c>
      <c r="I95">
        <v>14</v>
      </c>
    </row>
    <row r="96" spans="1:9" x14ac:dyDescent="0.3">
      <c r="B96" s="45" t="s">
        <v>121</v>
      </c>
      <c r="C96">
        <v>48</v>
      </c>
      <c r="E96" s="45" t="s">
        <v>76</v>
      </c>
      <c r="F96">
        <v>22</v>
      </c>
      <c r="H96" s="45" t="s">
        <v>121</v>
      </c>
      <c r="I96">
        <v>14</v>
      </c>
    </row>
    <row r="97" spans="2:9" x14ac:dyDescent="0.3">
      <c r="B97" s="45" t="s">
        <v>149</v>
      </c>
      <c r="C97">
        <v>34</v>
      </c>
      <c r="E97" s="45" t="s">
        <v>26</v>
      </c>
      <c r="F97">
        <v>22</v>
      </c>
      <c r="H97" s="45" t="s">
        <v>42</v>
      </c>
      <c r="I97">
        <v>14</v>
      </c>
    </row>
    <row r="98" spans="2:9" x14ac:dyDescent="0.3">
      <c r="B98" s="45" t="s">
        <v>42</v>
      </c>
      <c r="C98">
        <v>33</v>
      </c>
      <c r="E98" s="45" t="s">
        <v>38</v>
      </c>
      <c r="F98">
        <v>22</v>
      </c>
      <c r="H98" s="45" t="s">
        <v>30</v>
      </c>
      <c r="I98">
        <v>14</v>
      </c>
    </row>
    <row r="99" spans="2:9" x14ac:dyDescent="0.3">
      <c r="B99" s="45" t="s">
        <v>33</v>
      </c>
      <c r="C99">
        <v>32</v>
      </c>
      <c r="E99" s="45" t="s">
        <v>149</v>
      </c>
      <c r="F99">
        <v>11</v>
      </c>
      <c r="H99" s="45" t="s">
        <v>149</v>
      </c>
      <c r="I99">
        <v>12</v>
      </c>
    </row>
    <row r="100" spans="2:9" x14ac:dyDescent="0.3">
      <c r="B100" s="45" t="s">
        <v>76</v>
      </c>
      <c r="C100">
        <v>23</v>
      </c>
      <c r="E100" s="45" t="s">
        <v>45</v>
      </c>
      <c r="F100">
        <v>11</v>
      </c>
      <c r="H100" s="45" t="s">
        <v>26</v>
      </c>
      <c r="I100">
        <v>10</v>
      </c>
    </row>
    <row r="101" spans="2:9" x14ac:dyDescent="0.3">
      <c r="B101" s="45" t="s">
        <v>134</v>
      </c>
      <c r="C101">
        <v>16</v>
      </c>
      <c r="E101" s="45" t="s">
        <v>134</v>
      </c>
      <c r="F101">
        <v>10</v>
      </c>
      <c r="H101" s="45" t="s">
        <v>134</v>
      </c>
      <c r="I101">
        <v>7</v>
      </c>
    </row>
    <row r="102" spans="2:9" x14ac:dyDescent="0.3">
      <c r="B102" s="45" t="s">
        <v>1636</v>
      </c>
      <c r="C102">
        <v>502</v>
      </c>
      <c r="E102" s="45" t="s">
        <v>1636</v>
      </c>
      <c r="F102">
        <v>272</v>
      </c>
      <c r="H102" s="45" t="s">
        <v>1636</v>
      </c>
      <c r="I102">
        <v>177</v>
      </c>
    </row>
  </sheetData>
  <mergeCells count="20">
    <mergeCell ref="E68:G68"/>
    <mergeCell ref="H68:J68"/>
    <mergeCell ref="K68:M68"/>
    <mergeCell ref="B1:D1"/>
    <mergeCell ref="E1:G1"/>
    <mergeCell ref="H1:J1"/>
    <mergeCell ref="K1:M1"/>
    <mergeCell ref="B68:D68"/>
    <mergeCell ref="B54:D54"/>
    <mergeCell ref="E54:G54"/>
    <mergeCell ref="H54:J54"/>
    <mergeCell ref="K54:M54"/>
    <mergeCell ref="B15:D15"/>
    <mergeCell ref="B28:D28"/>
    <mergeCell ref="E28:G28"/>
    <mergeCell ref="H28:J28"/>
    <mergeCell ref="K28:M28"/>
    <mergeCell ref="B41:D41"/>
    <mergeCell ref="E41:G41"/>
    <mergeCell ref="H41:J41"/>
  </mergeCells>
  <phoneticPr fontId="4" type="noConversion"/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DDC3-3125-48A6-B5E1-A9563DAE7F9C}">
  <dimension ref="A1:E10"/>
  <sheetViews>
    <sheetView workbookViewId="0">
      <selection activeCell="E29" sqref="E29"/>
    </sheetView>
  </sheetViews>
  <sheetFormatPr defaultRowHeight="14.4" x14ac:dyDescent="0.3"/>
  <cols>
    <col min="1" max="1" width="20.21875" customWidth="1"/>
    <col min="2" max="2" width="7.88671875" customWidth="1"/>
    <col min="3" max="4" width="8" customWidth="1"/>
    <col min="5" max="5" width="17.77734375" customWidth="1"/>
  </cols>
  <sheetData>
    <row r="1" spans="1:5" x14ac:dyDescent="0.3">
      <c r="A1" s="49" t="s">
        <v>1628</v>
      </c>
      <c r="B1" s="51" t="s">
        <v>1627</v>
      </c>
      <c r="C1" s="52"/>
      <c r="D1" s="53"/>
      <c r="E1" s="49" t="s">
        <v>1626</v>
      </c>
    </row>
    <row r="2" spans="1:5" x14ac:dyDescent="0.3">
      <c r="A2" s="50"/>
      <c r="B2" s="30">
        <v>0</v>
      </c>
      <c r="C2" s="30">
        <v>1</v>
      </c>
      <c r="D2" s="30">
        <v>2</v>
      </c>
      <c r="E2" s="50"/>
    </row>
    <row r="3" spans="1:5" x14ac:dyDescent="0.3">
      <c r="A3" s="21" t="s">
        <v>0</v>
      </c>
      <c r="B3" s="32">
        <v>4.3360776305156001</v>
      </c>
      <c r="C3" s="32">
        <v>4.47853180624743</v>
      </c>
      <c r="D3" s="32">
        <v>4.0297987451216004</v>
      </c>
      <c r="E3" s="13">
        <v>4.6736322188449799</v>
      </c>
    </row>
    <row r="4" spans="1:5" x14ac:dyDescent="0.3">
      <c r="A4" s="21" t="s">
        <v>1</v>
      </c>
      <c r="B4" s="32">
        <v>7.2273943512270398</v>
      </c>
      <c r="C4" s="32">
        <v>5.3539807559028603</v>
      </c>
      <c r="D4" s="32">
        <v>4.6558227453479004</v>
      </c>
      <c r="E4" s="14">
        <v>6.4227149764015197</v>
      </c>
    </row>
    <row r="5" spans="1:5" x14ac:dyDescent="0.3">
      <c r="A5" s="21" t="s">
        <v>2</v>
      </c>
      <c r="B5" s="32">
        <v>7.0294426063054001</v>
      </c>
      <c r="C5" s="32">
        <v>3.2663468295842999</v>
      </c>
      <c r="D5" s="32">
        <v>3.8304950449586999</v>
      </c>
      <c r="E5" s="13">
        <v>5.5877270262943801</v>
      </c>
    </row>
    <row r="6" spans="1:5" x14ac:dyDescent="0.3">
      <c r="A6" s="21" t="s">
        <v>3</v>
      </c>
      <c r="B6" s="32">
        <v>7.19719657972772</v>
      </c>
      <c r="C6" s="32">
        <v>6.6653116874776401</v>
      </c>
      <c r="D6" s="32">
        <v>4.2995715193160002</v>
      </c>
      <c r="E6" s="13">
        <v>6.6530390565316999</v>
      </c>
    </row>
    <row r="7" spans="1:5" x14ac:dyDescent="0.3">
      <c r="A7" s="21" t="s">
        <v>4</v>
      </c>
      <c r="B7" s="32">
        <v>2.4461336276510801</v>
      </c>
      <c r="C7" s="32">
        <v>1.88249665963205</v>
      </c>
      <c r="D7" s="32">
        <v>7.3166779898255303</v>
      </c>
      <c r="E7" s="13">
        <v>3.5124642640561299</v>
      </c>
    </row>
    <row r="8" spans="1:5" x14ac:dyDescent="0.3">
      <c r="A8" s="21" t="s">
        <v>5</v>
      </c>
      <c r="B8" s="32">
        <v>1.0357341867201</v>
      </c>
      <c r="C8" s="32">
        <v>1.10343429186057</v>
      </c>
      <c r="D8" s="32">
        <v>1.12256692459621</v>
      </c>
      <c r="E8" s="13">
        <v>1.15655877735709</v>
      </c>
    </row>
    <row r="9" spans="1:5" x14ac:dyDescent="0.3">
      <c r="A9" s="21" t="s">
        <v>6</v>
      </c>
      <c r="B9" s="32">
        <v>2.1948128435566199</v>
      </c>
      <c r="C9" s="32">
        <v>2.3054713165942302</v>
      </c>
      <c r="D9" s="33">
        <v>2.12241999141514</v>
      </c>
      <c r="E9" s="13">
        <v>2.45668693009118</v>
      </c>
    </row>
    <row r="10" spans="1:5" x14ac:dyDescent="0.3">
      <c r="A10" s="22" t="s">
        <v>7</v>
      </c>
      <c r="B10" s="34">
        <v>2.00867082491312</v>
      </c>
      <c r="C10" s="34">
        <v>1.7948700105529201</v>
      </c>
      <c r="D10" s="34">
        <v>1.64950386967414</v>
      </c>
      <c r="E10" s="35">
        <v>2.1814177283816698</v>
      </c>
    </row>
  </sheetData>
  <mergeCells count="3">
    <mergeCell ref="E1:E2"/>
    <mergeCell ref="B1:D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3423-A9C6-4900-ADDB-0690158578D9}">
  <dimension ref="A1:AE49"/>
  <sheetViews>
    <sheetView tabSelected="1" topLeftCell="A19" zoomScale="130" zoomScaleNormal="130" workbookViewId="0">
      <selection activeCell="B41" sqref="B41"/>
    </sheetView>
  </sheetViews>
  <sheetFormatPr defaultRowHeight="14.4" x14ac:dyDescent="0.3"/>
  <cols>
    <col min="1" max="1" width="20.21875" customWidth="1"/>
    <col min="2" max="3" width="12.77734375" bestFit="1" customWidth="1"/>
    <col min="4" max="4" width="7.77734375" customWidth="1"/>
    <col min="5" max="5" width="17.77734375" customWidth="1"/>
  </cols>
  <sheetData>
    <row r="1" spans="1:31" x14ac:dyDescent="0.3">
      <c r="A1" s="49" t="s">
        <v>1628</v>
      </c>
      <c r="B1" s="51" t="s">
        <v>1643</v>
      </c>
      <c r="C1" s="52"/>
      <c r="D1" s="53"/>
      <c r="E1" s="49" t="s">
        <v>1644</v>
      </c>
    </row>
    <row r="2" spans="1:31" x14ac:dyDescent="0.3">
      <c r="A2" s="50"/>
      <c r="B2" s="30">
        <v>0</v>
      </c>
      <c r="C2" s="30">
        <v>1</v>
      </c>
      <c r="D2" s="30">
        <v>2</v>
      </c>
      <c r="E2" s="50"/>
    </row>
    <row r="3" spans="1:31" x14ac:dyDescent="0.3">
      <c r="A3" s="21" t="s">
        <v>0</v>
      </c>
      <c r="B3" s="32">
        <f>AVERAGE(V4:V8)</f>
        <v>118.4</v>
      </c>
      <c r="C3" s="32">
        <f>AVERAGE(V9:V11)</f>
        <v>148.33333333333334</v>
      </c>
      <c r="D3" s="32">
        <f>AVERAGE(V12:V13)</f>
        <v>104</v>
      </c>
      <c r="E3" s="13">
        <f>AVERAGE(V4:V13)</f>
        <v>124.5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0</v>
      </c>
      <c r="W3" t="s">
        <v>22</v>
      </c>
      <c r="X3" t="s">
        <v>23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6</v>
      </c>
      <c r="AE3" t="s">
        <v>7</v>
      </c>
    </row>
    <row r="4" spans="1:31" x14ac:dyDescent="0.3">
      <c r="A4" s="21" t="s">
        <v>1</v>
      </c>
      <c r="B4" s="32">
        <f>AVERAGE(Y4:Y8)</f>
        <v>75.8</v>
      </c>
      <c r="C4" s="32">
        <f>AVERAGE(Y9:Y11)</f>
        <v>62</v>
      </c>
      <c r="D4" s="32">
        <f>AVERAGE(Y12:Y13)</f>
        <v>66</v>
      </c>
      <c r="E4" s="14">
        <f>AVERAGE(Y4:Y13)</f>
        <v>69.7</v>
      </c>
      <c r="G4" s="54" t="s">
        <v>1640</v>
      </c>
      <c r="H4" s="54" t="s">
        <v>214</v>
      </c>
      <c r="I4" s="54" t="s">
        <v>215</v>
      </c>
      <c r="J4" s="54">
        <v>1</v>
      </c>
      <c r="K4" s="54">
        <v>2017</v>
      </c>
      <c r="L4" s="54">
        <v>1</v>
      </c>
      <c r="M4" s="54">
        <v>6</v>
      </c>
      <c r="N4" s="54">
        <v>32181</v>
      </c>
      <c r="O4" s="54">
        <v>10</v>
      </c>
      <c r="P4" s="54">
        <v>3562543890</v>
      </c>
      <c r="Q4" s="54">
        <v>33</v>
      </c>
      <c r="R4" s="54">
        <v>0</v>
      </c>
      <c r="S4" s="54">
        <v>0</v>
      </c>
      <c r="T4" s="54">
        <v>7</v>
      </c>
      <c r="U4" s="54">
        <v>0</v>
      </c>
      <c r="V4" s="54">
        <v>96</v>
      </c>
      <c r="W4" s="54" t="s">
        <v>30</v>
      </c>
      <c r="X4" s="54" t="s">
        <v>39</v>
      </c>
      <c r="Y4" s="54">
        <v>83</v>
      </c>
      <c r="Z4" s="54">
        <v>93</v>
      </c>
      <c r="AA4" s="54">
        <v>65</v>
      </c>
      <c r="AB4" s="54">
        <v>58</v>
      </c>
      <c r="AC4" s="54">
        <v>0</v>
      </c>
      <c r="AD4" s="54">
        <v>9</v>
      </c>
      <c r="AE4" s="54">
        <v>8</v>
      </c>
    </row>
    <row r="5" spans="1:31" x14ac:dyDescent="0.3">
      <c r="A5" s="21" t="s">
        <v>2</v>
      </c>
      <c r="B5" s="32">
        <f>AVERAGE(Z4:Z8)</f>
        <v>74.2</v>
      </c>
      <c r="C5" s="32">
        <f>AVERAGE(Z9:Z11)</f>
        <v>40.666666666666664</v>
      </c>
      <c r="D5" s="32">
        <f>AVERAGE(Z12:Z13)</f>
        <v>49.5</v>
      </c>
      <c r="E5" s="13">
        <f>AVERAGE(Z4:Z13)</f>
        <v>59.2</v>
      </c>
      <c r="G5" s="54"/>
      <c r="H5" s="54" t="s">
        <v>176</v>
      </c>
      <c r="I5" s="54" t="s">
        <v>141</v>
      </c>
      <c r="J5" s="54">
        <v>1</v>
      </c>
      <c r="K5" s="54">
        <v>2017</v>
      </c>
      <c r="L5" s="54">
        <v>1</v>
      </c>
      <c r="M5" s="54">
        <v>31</v>
      </c>
      <c r="N5" s="54">
        <v>18986</v>
      </c>
      <c r="O5" s="54">
        <v>23</v>
      </c>
      <c r="P5" s="54">
        <v>2594040133</v>
      </c>
      <c r="Q5" s="54">
        <v>250</v>
      </c>
      <c r="R5" s="54">
        <v>121</v>
      </c>
      <c r="S5" s="54">
        <v>0</v>
      </c>
      <c r="T5" s="54">
        <v>10</v>
      </c>
      <c r="U5" s="54">
        <v>31</v>
      </c>
      <c r="V5" s="54">
        <v>125</v>
      </c>
      <c r="W5" s="54" t="s">
        <v>149</v>
      </c>
      <c r="X5" s="54" t="s">
        <v>39</v>
      </c>
      <c r="Y5" s="54">
        <v>77</v>
      </c>
      <c r="Z5" s="54">
        <v>74</v>
      </c>
      <c r="AA5" s="54">
        <v>78</v>
      </c>
      <c r="AB5" s="54">
        <v>4</v>
      </c>
      <c r="AC5" s="54">
        <v>0</v>
      </c>
      <c r="AD5" s="54">
        <v>23</v>
      </c>
      <c r="AE5" s="54">
        <v>11</v>
      </c>
    </row>
    <row r="6" spans="1:31" x14ac:dyDescent="0.3">
      <c r="A6" s="21" t="s">
        <v>3</v>
      </c>
      <c r="B6" s="32">
        <f>AVERAGE(AA4:AA8)</f>
        <v>60.8</v>
      </c>
      <c r="C6" s="32">
        <f>AVERAGE(AA9:AA11)</f>
        <v>73</v>
      </c>
      <c r="D6" s="32">
        <f>AVERAGE(AA12:AA13)</f>
        <v>50</v>
      </c>
      <c r="E6" s="13">
        <f>AVERAGE(AA4:AA13)</f>
        <v>62.3</v>
      </c>
      <c r="G6" s="54"/>
      <c r="H6" s="54" t="s">
        <v>726</v>
      </c>
      <c r="I6" s="54" t="s">
        <v>727</v>
      </c>
      <c r="J6" s="54">
        <v>2</v>
      </c>
      <c r="K6" s="54">
        <v>2016</v>
      </c>
      <c r="L6" s="54">
        <v>5</v>
      </c>
      <c r="M6" s="54">
        <v>31</v>
      </c>
      <c r="N6" s="54">
        <v>28032</v>
      </c>
      <c r="O6" s="54">
        <v>0</v>
      </c>
      <c r="P6" s="54">
        <v>2591224264</v>
      </c>
      <c r="Q6" s="54">
        <v>315</v>
      </c>
      <c r="R6" s="54">
        <v>159</v>
      </c>
      <c r="S6" s="54">
        <v>0</v>
      </c>
      <c r="T6" s="54">
        <v>0</v>
      </c>
      <c r="U6" s="54">
        <v>44</v>
      </c>
      <c r="V6" s="54">
        <v>95</v>
      </c>
      <c r="W6" s="54" t="s">
        <v>121</v>
      </c>
      <c r="X6" s="54" t="s">
        <v>27</v>
      </c>
      <c r="Y6" s="54">
        <v>75</v>
      </c>
      <c r="Z6" s="54">
        <v>64</v>
      </c>
      <c r="AA6" s="54">
        <v>52</v>
      </c>
      <c r="AB6" s="54">
        <v>41</v>
      </c>
      <c r="AC6" s="54">
        <v>0</v>
      </c>
      <c r="AD6" s="54">
        <v>11</v>
      </c>
      <c r="AE6" s="54">
        <v>3</v>
      </c>
    </row>
    <row r="7" spans="1:31" x14ac:dyDescent="0.3">
      <c r="A7" s="21" t="s">
        <v>4</v>
      </c>
      <c r="B7" s="32">
        <f>AVERAGE(AB4:AB8)</f>
        <v>34.6</v>
      </c>
      <c r="C7" s="32">
        <f>AVERAGE(AB9:AB11)</f>
        <v>1.6666666666666667</v>
      </c>
      <c r="D7" s="32">
        <f>AVERAGE(AB12:AB13)</f>
        <v>72</v>
      </c>
      <c r="E7" s="13">
        <f>AVERAGE(AB4:AB13)</f>
        <v>32.200000000000003</v>
      </c>
      <c r="G7" s="54"/>
      <c r="H7" s="54" t="s">
        <v>92</v>
      </c>
      <c r="I7" s="54" t="s">
        <v>93</v>
      </c>
      <c r="J7" s="54">
        <v>2</v>
      </c>
      <c r="K7" s="54">
        <v>2016</v>
      </c>
      <c r="L7" s="54">
        <v>9</v>
      </c>
      <c r="M7" s="54">
        <v>21</v>
      </c>
      <c r="N7" s="54">
        <v>29536</v>
      </c>
      <c r="O7" s="54">
        <v>79</v>
      </c>
      <c r="P7" s="54">
        <v>2565529693</v>
      </c>
      <c r="Q7" s="54">
        <v>281</v>
      </c>
      <c r="R7" s="54">
        <v>137</v>
      </c>
      <c r="S7" s="54">
        <v>0</v>
      </c>
      <c r="T7" s="54">
        <v>1</v>
      </c>
      <c r="U7" s="54">
        <v>140</v>
      </c>
      <c r="V7" s="54">
        <v>186</v>
      </c>
      <c r="W7" s="54" t="s">
        <v>66</v>
      </c>
      <c r="X7" s="54" t="s">
        <v>27</v>
      </c>
      <c r="Y7" s="54">
        <v>68</v>
      </c>
      <c r="Z7" s="54">
        <v>49</v>
      </c>
      <c r="AA7" s="54">
        <v>59</v>
      </c>
      <c r="AB7" s="54">
        <v>16</v>
      </c>
      <c r="AC7" s="54">
        <v>0</v>
      </c>
      <c r="AD7" s="54">
        <v>13</v>
      </c>
      <c r="AE7" s="54">
        <v>28</v>
      </c>
    </row>
    <row r="8" spans="1:31" x14ac:dyDescent="0.3">
      <c r="A8" s="21" t="s">
        <v>5</v>
      </c>
      <c r="B8" s="32">
        <f>AVERAGE(AC4:AC8)</f>
        <v>0</v>
      </c>
      <c r="C8" s="32">
        <f>AVERAGE(AC9:AC11)</f>
        <v>0</v>
      </c>
      <c r="D8" s="32">
        <f>AVERAGE(AC12:AC13)</f>
        <v>0</v>
      </c>
      <c r="E8" s="13">
        <f>AVERAGE(AC4:AC13)</f>
        <v>0</v>
      </c>
      <c r="G8" s="54"/>
      <c r="H8" s="54" t="s">
        <v>83</v>
      </c>
      <c r="I8" s="54" t="s">
        <v>84</v>
      </c>
      <c r="J8" s="54">
        <v>2</v>
      </c>
      <c r="K8" s="54">
        <v>2018</v>
      </c>
      <c r="L8" s="54">
        <v>10</v>
      </c>
      <c r="M8" s="54">
        <v>9</v>
      </c>
      <c r="N8" s="54">
        <v>24094</v>
      </c>
      <c r="O8" s="54">
        <v>78</v>
      </c>
      <c r="P8" s="54">
        <v>2808096550</v>
      </c>
      <c r="Q8" s="54">
        <v>372</v>
      </c>
      <c r="R8" s="54">
        <v>117</v>
      </c>
      <c r="S8" s="54">
        <v>843</v>
      </c>
      <c r="T8" s="54">
        <v>4</v>
      </c>
      <c r="U8" s="54">
        <v>69</v>
      </c>
      <c r="V8" s="54">
        <v>90</v>
      </c>
      <c r="W8" s="54" t="s">
        <v>42</v>
      </c>
      <c r="X8" s="54" t="s">
        <v>27</v>
      </c>
      <c r="Y8" s="54">
        <v>76</v>
      </c>
      <c r="Z8" s="54">
        <v>91</v>
      </c>
      <c r="AA8" s="54">
        <v>50</v>
      </c>
      <c r="AB8" s="54">
        <v>54</v>
      </c>
      <c r="AC8" s="54">
        <v>0</v>
      </c>
      <c r="AD8" s="54">
        <v>7</v>
      </c>
      <c r="AE8" s="54">
        <v>5</v>
      </c>
    </row>
    <row r="9" spans="1:31" x14ac:dyDescent="0.3">
      <c r="A9" s="21" t="s">
        <v>6</v>
      </c>
      <c r="B9" s="32">
        <f>AVERAGE(AD4:AD8)</f>
        <v>12.6</v>
      </c>
      <c r="C9" s="32">
        <f>AVERAGE(AD9:AD11)</f>
        <v>18.333333333333332</v>
      </c>
      <c r="D9" s="33">
        <f>AVERAGE(AD12:AD13)</f>
        <v>14.5</v>
      </c>
      <c r="E9" s="13">
        <f>AVERAGE(AD4:AD13)</f>
        <v>14.7</v>
      </c>
      <c r="G9" t="s">
        <v>1641</v>
      </c>
      <c r="H9" t="s">
        <v>950</v>
      </c>
      <c r="I9" t="s">
        <v>202</v>
      </c>
      <c r="J9">
        <v>1</v>
      </c>
      <c r="K9">
        <v>2019</v>
      </c>
      <c r="L9">
        <v>11</v>
      </c>
      <c r="M9">
        <v>29</v>
      </c>
      <c r="N9">
        <v>43899</v>
      </c>
      <c r="O9">
        <v>69</v>
      </c>
      <c r="P9">
        <v>3703895074</v>
      </c>
      <c r="Q9">
        <v>672</v>
      </c>
      <c r="R9">
        <v>199</v>
      </c>
      <c r="S9">
        <v>0</v>
      </c>
      <c r="T9">
        <v>20</v>
      </c>
      <c r="V9">
        <v>171</v>
      </c>
      <c r="W9" t="s">
        <v>30</v>
      </c>
      <c r="X9" t="s">
        <v>27</v>
      </c>
      <c r="Y9">
        <v>50</v>
      </c>
      <c r="Z9">
        <v>38</v>
      </c>
      <c r="AA9">
        <v>80</v>
      </c>
      <c r="AB9">
        <v>0</v>
      </c>
      <c r="AC9">
        <v>0</v>
      </c>
      <c r="AD9">
        <v>9</v>
      </c>
      <c r="AE9">
        <v>7</v>
      </c>
    </row>
    <row r="10" spans="1:31" x14ac:dyDescent="0.3">
      <c r="A10" s="22" t="s">
        <v>7</v>
      </c>
      <c r="B10" s="34">
        <f>AVERAGE(AE4:AE8)</f>
        <v>11</v>
      </c>
      <c r="C10" s="34">
        <f>AVERAGE(AE9:AE11)</f>
        <v>5.666666666666667</v>
      </c>
      <c r="D10" s="34">
        <f>AVERAGE(AE12:AE13)</f>
        <v>6.5</v>
      </c>
      <c r="E10" s="35">
        <f>AVERAGE(AE4:AE13)</f>
        <v>8.5</v>
      </c>
      <c r="H10" t="s">
        <v>1000</v>
      </c>
      <c r="I10" t="s">
        <v>1001</v>
      </c>
      <c r="J10">
        <v>3</v>
      </c>
      <c r="K10">
        <v>2016</v>
      </c>
      <c r="L10">
        <v>4</v>
      </c>
      <c r="M10">
        <v>4</v>
      </c>
      <c r="N10">
        <v>43257</v>
      </c>
      <c r="O10">
        <v>24</v>
      </c>
      <c r="P10">
        <v>2713922350</v>
      </c>
      <c r="Q10">
        <v>433</v>
      </c>
      <c r="R10">
        <v>107</v>
      </c>
      <c r="S10">
        <v>0</v>
      </c>
      <c r="T10">
        <v>0</v>
      </c>
      <c r="U10">
        <v>26</v>
      </c>
      <c r="V10">
        <v>104</v>
      </c>
      <c r="W10" t="s">
        <v>30</v>
      </c>
      <c r="X10" t="s">
        <v>27</v>
      </c>
      <c r="Y10">
        <v>77</v>
      </c>
      <c r="Z10">
        <v>36</v>
      </c>
      <c r="AA10">
        <v>63</v>
      </c>
      <c r="AB10">
        <v>1</v>
      </c>
      <c r="AC10">
        <v>0</v>
      </c>
      <c r="AD10">
        <v>36</v>
      </c>
      <c r="AE10">
        <v>5</v>
      </c>
    </row>
    <row r="11" spans="1:31" x14ac:dyDescent="0.3">
      <c r="H11" t="s">
        <v>967</v>
      </c>
      <c r="I11" t="s">
        <v>968</v>
      </c>
      <c r="J11">
        <v>2</v>
      </c>
      <c r="K11">
        <v>2021</v>
      </c>
      <c r="L11">
        <v>7</v>
      </c>
      <c r="M11">
        <v>9</v>
      </c>
      <c r="N11">
        <v>17050</v>
      </c>
      <c r="O11">
        <v>36</v>
      </c>
      <c r="P11">
        <v>2665343922</v>
      </c>
      <c r="Q11">
        <v>492</v>
      </c>
      <c r="R11">
        <v>99</v>
      </c>
      <c r="S11">
        <v>798</v>
      </c>
      <c r="T11">
        <v>31</v>
      </c>
      <c r="U11">
        <v>0</v>
      </c>
      <c r="V11">
        <v>170</v>
      </c>
      <c r="W11" t="s">
        <v>30</v>
      </c>
      <c r="X11" t="s">
        <v>27</v>
      </c>
      <c r="Y11">
        <v>59</v>
      </c>
      <c r="Z11">
        <v>48</v>
      </c>
      <c r="AA11">
        <v>76</v>
      </c>
      <c r="AB11">
        <v>4</v>
      </c>
      <c r="AC11">
        <v>0</v>
      </c>
      <c r="AD11">
        <v>10</v>
      </c>
      <c r="AE11">
        <v>5</v>
      </c>
    </row>
    <row r="12" spans="1:31" x14ac:dyDescent="0.3">
      <c r="G12" s="55" t="s">
        <v>1642</v>
      </c>
      <c r="H12" s="55" t="s">
        <v>1541</v>
      </c>
      <c r="I12" s="55" t="s">
        <v>1542</v>
      </c>
      <c r="J12" s="55">
        <v>1</v>
      </c>
      <c r="K12" s="55">
        <v>2019</v>
      </c>
      <c r="L12" s="55">
        <v>5</v>
      </c>
      <c r="M12" s="55">
        <v>10</v>
      </c>
      <c r="N12" s="55">
        <v>24529</v>
      </c>
      <c r="O12" s="55">
        <v>0</v>
      </c>
      <c r="P12" s="55">
        <v>2864791672</v>
      </c>
      <c r="Q12" s="55">
        <v>533</v>
      </c>
      <c r="R12" s="55">
        <v>167</v>
      </c>
      <c r="S12" s="55">
        <v>0</v>
      </c>
      <c r="T12" s="55">
        <v>6</v>
      </c>
      <c r="U12" s="55"/>
      <c r="V12" s="55">
        <v>98</v>
      </c>
      <c r="W12" s="55" t="s">
        <v>45</v>
      </c>
      <c r="X12" s="55" t="s">
        <v>39</v>
      </c>
      <c r="Y12" s="55">
        <v>82</v>
      </c>
      <c r="Z12" s="55">
        <v>54</v>
      </c>
      <c r="AA12" s="55">
        <v>59</v>
      </c>
      <c r="AB12" s="55">
        <v>69</v>
      </c>
      <c r="AC12" s="55">
        <v>0</v>
      </c>
      <c r="AD12" s="55">
        <v>18</v>
      </c>
      <c r="AE12" s="55">
        <v>10</v>
      </c>
    </row>
    <row r="13" spans="1:31" x14ac:dyDescent="0.3">
      <c r="G13" s="55"/>
      <c r="H13" s="55" t="s">
        <v>1372</v>
      </c>
      <c r="I13" s="55" t="s">
        <v>886</v>
      </c>
      <c r="J13" s="55">
        <v>1</v>
      </c>
      <c r="K13" s="55">
        <v>2018</v>
      </c>
      <c r="L13" s="55">
        <v>11</v>
      </c>
      <c r="M13" s="55">
        <v>8</v>
      </c>
      <c r="N13" s="55">
        <v>17836</v>
      </c>
      <c r="O13" s="55">
        <v>53</v>
      </c>
      <c r="P13" s="55">
        <v>2887241814</v>
      </c>
      <c r="Q13" s="55">
        <v>440</v>
      </c>
      <c r="R13" s="55">
        <v>125</v>
      </c>
      <c r="S13" s="55">
        <v>0</v>
      </c>
      <c r="T13" s="55">
        <v>0</v>
      </c>
      <c r="U13" s="55"/>
      <c r="V13" s="55">
        <v>110</v>
      </c>
      <c r="W13" s="55" t="s">
        <v>30</v>
      </c>
      <c r="X13" s="55" t="s">
        <v>27</v>
      </c>
      <c r="Y13" s="55">
        <v>50</v>
      </c>
      <c r="Z13" s="55">
        <v>45</v>
      </c>
      <c r="AA13" s="55">
        <v>41</v>
      </c>
      <c r="AB13" s="55">
        <v>75</v>
      </c>
      <c r="AC13" s="55">
        <v>0</v>
      </c>
      <c r="AD13" s="55">
        <v>11</v>
      </c>
      <c r="AE13" s="55">
        <v>3</v>
      </c>
    </row>
    <row r="14" spans="1:31" x14ac:dyDescent="0.3">
      <c r="A14" s="49" t="s">
        <v>1628</v>
      </c>
      <c r="B14" s="51" t="s">
        <v>1647</v>
      </c>
      <c r="C14" s="53"/>
      <c r="D14" s="49" t="s">
        <v>1644</v>
      </c>
    </row>
    <row r="15" spans="1:31" x14ac:dyDescent="0.3">
      <c r="A15" s="50"/>
      <c r="B15" s="30" t="s">
        <v>1645</v>
      </c>
      <c r="C15" s="30" t="s">
        <v>1646</v>
      </c>
      <c r="D15" s="50"/>
    </row>
    <row r="16" spans="1:31" x14ac:dyDescent="0.3">
      <c r="A16" s="21" t="s">
        <v>0</v>
      </c>
      <c r="B16" s="32">
        <f>AVERAGE(V17:V21)</f>
        <v>120</v>
      </c>
      <c r="C16" s="32">
        <f>AVERAGE(V22:V26)</f>
        <v>129</v>
      </c>
      <c r="D16" s="13">
        <v>124.5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  <c r="T16" t="s">
        <v>20</v>
      </c>
      <c r="U16" t="s">
        <v>21</v>
      </c>
      <c r="V16" t="s">
        <v>0</v>
      </c>
      <c r="W16" t="s">
        <v>22</v>
      </c>
      <c r="X16" t="s">
        <v>23</v>
      </c>
      <c r="Y16" t="s">
        <v>1</v>
      </c>
      <c r="Z16" t="s">
        <v>2</v>
      </c>
      <c r="AA16" t="s">
        <v>3</v>
      </c>
      <c r="AB16" t="s">
        <v>4</v>
      </c>
      <c r="AC16" t="s">
        <v>5</v>
      </c>
      <c r="AD16" t="s">
        <v>6</v>
      </c>
      <c r="AE16" t="s">
        <v>7</v>
      </c>
    </row>
    <row r="17" spans="1:31" x14ac:dyDescent="0.3">
      <c r="A17" s="21" t="s">
        <v>1</v>
      </c>
      <c r="B17" s="32">
        <f>AVERAGE(Y17:Y21)</f>
        <v>68.400000000000006</v>
      </c>
      <c r="C17" s="32">
        <f>AVERAGE(Y22:Y26)</f>
        <v>71</v>
      </c>
      <c r="D17" s="14">
        <v>69.7</v>
      </c>
      <c r="G17" s="54" t="s">
        <v>1640</v>
      </c>
      <c r="H17" s="54" t="s">
        <v>214</v>
      </c>
      <c r="I17" s="54" t="s">
        <v>215</v>
      </c>
      <c r="J17" s="54">
        <v>1</v>
      </c>
      <c r="K17" s="54">
        <v>2017</v>
      </c>
      <c r="L17" s="54">
        <v>1</v>
      </c>
      <c r="M17" s="54">
        <v>6</v>
      </c>
      <c r="N17" s="54">
        <v>32181</v>
      </c>
      <c r="O17" s="54">
        <v>10</v>
      </c>
      <c r="P17" s="54">
        <v>3562543890</v>
      </c>
      <c r="Q17" s="54">
        <v>33</v>
      </c>
      <c r="R17" s="54">
        <v>0</v>
      </c>
      <c r="S17" s="54">
        <v>0</v>
      </c>
      <c r="T17" s="54">
        <v>7</v>
      </c>
      <c r="U17" s="54">
        <v>0</v>
      </c>
      <c r="V17" s="54">
        <v>96</v>
      </c>
      <c r="W17" s="54" t="s">
        <v>30</v>
      </c>
      <c r="X17" s="54" t="s">
        <v>39</v>
      </c>
      <c r="Y17" s="54">
        <v>83</v>
      </c>
      <c r="Z17" s="54">
        <v>93</v>
      </c>
      <c r="AA17" s="54">
        <v>65</v>
      </c>
      <c r="AB17" s="54">
        <v>58</v>
      </c>
      <c r="AC17" s="54">
        <v>0</v>
      </c>
      <c r="AD17" s="54">
        <v>9</v>
      </c>
      <c r="AE17" s="54">
        <v>8</v>
      </c>
    </row>
    <row r="18" spans="1:31" x14ac:dyDescent="0.3">
      <c r="A18" s="21" t="s">
        <v>2</v>
      </c>
      <c r="B18" s="32">
        <f>AVERAGE(Z17:Z21)</f>
        <v>60.8</v>
      </c>
      <c r="C18" s="32">
        <f>AVERAGE(Z22:Z26)</f>
        <v>57.6</v>
      </c>
      <c r="D18" s="13">
        <v>59.2</v>
      </c>
      <c r="G18" s="54"/>
      <c r="H18" s="54" t="s">
        <v>176</v>
      </c>
      <c r="I18" s="54" t="s">
        <v>141</v>
      </c>
      <c r="J18" s="54">
        <v>1</v>
      </c>
      <c r="K18" s="54">
        <v>2017</v>
      </c>
      <c r="L18" s="54">
        <v>1</v>
      </c>
      <c r="M18" s="54">
        <v>31</v>
      </c>
      <c r="N18" s="54">
        <v>18986</v>
      </c>
      <c r="O18" s="54">
        <v>23</v>
      </c>
      <c r="P18" s="54">
        <v>2594040133</v>
      </c>
      <c r="Q18" s="54">
        <v>250</v>
      </c>
      <c r="R18" s="54">
        <v>121</v>
      </c>
      <c r="S18" s="54">
        <v>0</v>
      </c>
      <c r="T18" s="54">
        <v>10</v>
      </c>
      <c r="U18" s="54">
        <v>31</v>
      </c>
      <c r="V18" s="54">
        <v>125</v>
      </c>
      <c r="W18" s="54" t="s">
        <v>149</v>
      </c>
      <c r="X18" s="54" t="s">
        <v>39</v>
      </c>
      <c r="Y18" s="54">
        <v>77</v>
      </c>
      <c r="Z18" s="54">
        <v>74</v>
      </c>
      <c r="AA18" s="54">
        <v>78</v>
      </c>
      <c r="AB18" s="54">
        <v>4</v>
      </c>
      <c r="AC18" s="54">
        <v>0</v>
      </c>
      <c r="AD18" s="54">
        <v>23</v>
      </c>
      <c r="AE18" s="54">
        <v>11</v>
      </c>
    </row>
    <row r="19" spans="1:31" x14ac:dyDescent="0.3">
      <c r="A19" s="21" t="s">
        <v>3</v>
      </c>
      <c r="B19" s="32">
        <f>AVERAGE(AA17:AA21)</f>
        <v>64.599999999999994</v>
      </c>
      <c r="C19" s="32">
        <f>AVERAGE(AA22:AA26)</f>
        <v>60</v>
      </c>
      <c r="D19" s="13">
        <v>62.3</v>
      </c>
      <c r="G19" t="s">
        <v>1641</v>
      </c>
      <c r="H19" t="s">
        <v>950</v>
      </c>
      <c r="I19" t="s">
        <v>202</v>
      </c>
      <c r="J19">
        <v>1</v>
      </c>
      <c r="K19">
        <v>2019</v>
      </c>
      <c r="L19">
        <v>11</v>
      </c>
      <c r="M19">
        <v>29</v>
      </c>
      <c r="N19">
        <v>43899</v>
      </c>
      <c r="O19">
        <v>69</v>
      </c>
      <c r="P19">
        <v>3703895074</v>
      </c>
      <c r="Q19">
        <v>672</v>
      </c>
      <c r="R19">
        <v>199</v>
      </c>
      <c r="S19">
        <v>0</v>
      </c>
      <c r="T19">
        <v>20</v>
      </c>
      <c r="V19">
        <v>171</v>
      </c>
      <c r="W19" t="s">
        <v>30</v>
      </c>
      <c r="X19" t="s">
        <v>27</v>
      </c>
      <c r="Y19">
        <v>50</v>
      </c>
      <c r="Z19">
        <v>38</v>
      </c>
      <c r="AA19">
        <v>80</v>
      </c>
      <c r="AB19">
        <v>0</v>
      </c>
      <c r="AC19">
        <v>0</v>
      </c>
      <c r="AD19">
        <v>9</v>
      </c>
      <c r="AE19">
        <v>7</v>
      </c>
    </row>
    <row r="20" spans="1:31" x14ac:dyDescent="0.3">
      <c r="A20" s="21" t="s">
        <v>4</v>
      </c>
      <c r="B20" s="32">
        <f>AVERAGE(AB17:AB21)</f>
        <v>41.2</v>
      </c>
      <c r="C20" s="32">
        <f>AVERAGE(AB22:AB26)</f>
        <v>23.2</v>
      </c>
      <c r="D20" s="13">
        <v>32.200000000000003</v>
      </c>
      <c r="G20" s="55" t="s">
        <v>1642</v>
      </c>
      <c r="H20" s="55" t="s">
        <v>1541</v>
      </c>
      <c r="I20" s="55" t="s">
        <v>1542</v>
      </c>
      <c r="J20" s="55">
        <v>1</v>
      </c>
      <c r="K20" s="55">
        <v>2019</v>
      </c>
      <c r="L20" s="55">
        <v>5</v>
      </c>
      <c r="M20" s="55">
        <v>10</v>
      </c>
      <c r="N20" s="55">
        <v>24529</v>
      </c>
      <c r="O20" s="55">
        <v>0</v>
      </c>
      <c r="P20" s="55">
        <v>2864791672</v>
      </c>
      <c r="Q20" s="55">
        <v>533</v>
      </c>
      <c r="R20" s="55">
        <v>167</v>
      </c>
      <c r="S20" s="55">
        <v>0</v>
      </c>
      <c r="T20" s="55">
        <v>6</v>
      </c>
      <c r="U20" s="55"/>
      <c r="V20" s="55">
        <v>98</v>
      </c>
      <c r="W20" s="55" t="s">
        <v>45</v>
      </c>
      <c r="X20" s="55" t="s">
        <v>39</v>
      </c>
      <c r="Y20" s="55">
        <v>82</v>
      </c>
      <c r="Z20" s="55">
        <v>54</v>
      </c>
      <c r="AA20" s="55">
        <v>59</v>
      </c>
      <c r="AB20" s="55">
        <v>69</v>
      </c>
      <c r="AC20" s="55">
        <v>0</v>
      </c>
      <c r="AD20" s="55">
        <v>18</v>
      </c>
      <c r="AE20" s="55">
        <v>10</v>
      </c>
    </row>
    <row r="21" spans="1:31" x14ac:dyDescent="0.3">
      <c r="A21" s="21" t="s">
        <v>5</v>
      </c>
      <c r="B21" s="32">
        <f>AVERAGE(AC17:AC21)</f>
        <v>0</v>
      </c>
      <c r="C21" s="32">
        <f>AVERAGE(AC22:AC26)</f>
        <v>0</v>
      </c>
      <c r="D21" s="13">
        <v>0</v>
      </c>
      <c r="G21" s="55"/>
      <c r="H21" s="55" t="s">
        <v>1372</v>
      </c>
      <c r="I21" s="55" t="s">
        <v>886</v>
      </c>
      <c r="J21" s="55">
        <v>1</v>
      </c>
      <c r="K21" s="55">
        <v>2018</v>
      </c>
      <c r="L21" s="55">
        <v>11</v>
      </c>
      <c r="M21" s="55">
        <v>8</v>
      </c>
      <c r="N21" s="55">
        <v>17836</v>
      </c>
      <c r="O21" s="55">
        <v>53</v>
      </c>
      <c r="P21" s="55">
        <v>2887241814</v>
      </c>
      <c r="Q21" s="55">
        <v>440</v>
      </c>
      <c r="R21" s="55">
        <v>125</v>
      </c>
      <c r="S21" s="55">
        <v>0</v>
      </c>
      <c r="T21" s="55">
        <v>0</v>
      </c>
      <c r="U21" s="55"/>
      <c r="V21" s="55">
        <v>110</v>
      </c>
      <c r="W21" s="55" t="s">
        <v>30</v>
      </c>
      <c r="X21" s="55" t="s">
        <v>27</v>
      </c>
      <c r="Y21" s="55">
        <v>50</v>
      </c>
      <c r="Z21" s="55">
        <v>45</v>
      </c>
      <c r="AA21" s="55">
        <v>41</v>
      </c>
      <c r="AB21" s="55">
        <v>75</v>
      </c>
      <c r="AC21" s="55">
        <v>0</v>
      </c>
      <c r="AD21" s="55">
        <v>11</v>
      </c>
      <c r="AE21" s="55">
        <v>3</v>
      </c>
    </row>
    <row r="22" spans="1:31" x14ac:dyDescent="0.3">
      <c r="A22" s="21" t="s">
        <v>6</v>
      </c>
      <c r="B22" s="32">
        <f>AVERAGE(AD17:AD21)</f>
        <v>14</v>
      </c>
      <c r="C22" s="32">
        <f>AVERAGE(AD22:AD26)</f>
        <v>15.4</v>
      </c>
      <c r="D22" s="13">
        <v>14.7</v>
      </c>
      <c r="G22" s="54"/>
      <c r="H22" s="54" t="s">
        <v>726</v>
      </c>
      <c r="I22" s="54" t="s">
        <v>727</v>
      </c>
      <c r="J22" s="54">
        <v>2</v>
      </c>
      <c r="K22" s="54">
        <v>2016</v>
      </c>
      <c r="L22" s="54">
        <v>5</v>
      </c>
      <c r="M22" s="54">
        <v>31</v>
      </c>
      <c r="N22" s="54">
        <v>28032</v>
      </c>
      <c r="O22" s="54">
        <v>0</v>
      </c>
      <c r="P22" s="54">
        <v>2591224264</v>
      </c>
      <c r="Q22" s="54">
        <v>315</v>
      </c>
      <c r="R22" s="54">
        <v>159</v>
      </c>
      <c r="S22" s="54">
        <v>0</v>
      </c>
      <c r="T22" s="54">
        <v>0</v>
      </c>
      <c r="U22" s="54">
        <v>44</v>
      </c>
      <c r="V22" s="54">
        <v>95</v>
      </c>
      <c r="W22" s="54" t="s">
        <v>121</v>
      </c>
      <c r="X22" s="54" t="s">
        <v>27</v>
      </c>
      <c r="Y22" s="54">
        <v>75</v>
      </c>
      <c r="Z22" s="54">
        <v>64</v>
      </c>
      <c r="AA22" s="54">
        <v>52</v>
      </c>
      <c r="AB22" s="54">
        <v>41</v>
      </c>
      <c r="AC22" s="54">
        <v>0</v>
      </c>
      <c r="AD22" s="54">
        <v>11</v>
      </c>
      <c r="AE22" s="54">
        <v>3</v>
      </c>
    </row>
    <row r="23" spans="1:31" x14ac:dyDescent="0.3">
      <c r="A23" s="22" t="s">
        <v>7</v>
      </c>
      <c r="B23" s="34">
        <f>AVERAGE(AE17:AE21)</f>
        <v>7.8</v>
      </c>
      <c r="C23" s="34">
        <f>AVERAGE(AE22:AE26)</f>
        <v>9.1999999999999993</v>
      </c>
      <c r="D23" s="35">
        <v>8.5</v>
      </c>
      <c r="G23" s="54"/>
      <c r="H23" s="54" t="s">
        <v>92</v>
      </c>
      <c r="I23" s="54" t="s">
        <v>93</v>
      </c>
      <c r="J23" s="54">
        <v>2</v>
      </c>
      <c r="K23" s="54">
        <v>2016</v>
      </c>
      <c r="L23" s="54">
        <v>9</v>
      </c>
      <c r="M23" s="54">
        <v>21</v>
      </c>
      <c r="N23" s="54">
        <v>29536</v>
      </c>
      <c r="O23" s="54">
        <v>79</v>
      </c>
      <c r="P23" s="54">
        <v>2565529693</v>
      </c>
      <c r="Q23" s="54">
        <v>281</v>
      </c>
      <c r="R23" s="54">
        <v>137</v>
      </c>
      <c r="S23" s="54">
        <v>0</v>
      </c>
      <c r="T23" s="54">
        <v>1</v>
      </c>
      <c r="U23" s="54">
        <v>140</v>
      </c>
      <c r="V23" s="54">
        <v>186</v>
      </c>
      <c r="W23" s="54" t="s">
        <v>66</v>
      </c>
      <c r="X23" s="54" t="s">
        <v>27</v>
      </c>
      <c r="Y23" s="54">
        <v>68</v>
      </c>
      <c r="Z23" s="54">
        <v>49</v>
      </c>
      <c r="AA23" s="54">
        <v>59</v>
      </c>
      <c r="AB23" s="54">
        <v>16</v>
      </c>
      <c r="AC23" s="54">
        <v>0</v>
      </c>
      <c r="AD23" s="54">
        <v>13</v>
      </c>
      <c r="AE23" s="54">
        <v>28</v>
      </c>
    </row>
    <row r="24" spans="1:31" x14ac:dyDescent="0.3">
      <c r="G24" s="54"/>
      <c r="H24" s="54" t="s">
        <v>83</v>
      </c>
      <c r="I24" s="54" t="s">
        <v>84</v>
      </c>
      <c r="J24" s="54">
        <v>2</v>
      </c>
      <c r="K24" s="54">
        <v>2018</v>
      </c>
      <c r="L24" s="54">
        <v>10</v>
      </c>
      <c r="M24" s="54">
        <v>9</v>
      </c>
      <c r="N24" s="54">
        <v>24094</v>
      </c>
      <c r="O24" s="54">
        <v>78</v>
      </c>
      <c r="P24" s="54">
        <v>2808096550</v>
      </c>
      <c r="Q24" s="54">
        <v>372</v>
      </c>
      <c r="R24" s="54">
        <v>117</v>
      </c>
      <c r="S24" s="54">
        <v>843</v>
      </c>
      <c r="T24" s="54">
        <v>4</v>
      </c>
      <c r="U24" s="54">
        <v>69</v>
      </c>
      <c r="V24" s="54">
        <v>90</v>
      </c>
      <c r="W24" s="54" t="s">
        <v>42</v>
      </c>
      <c r="X24" s="54" t="s">
        <v>27</v>
      </c>
      <c r="Y24" s="54">
        <v>76</v>
      </c>
      <c r="Z24" s="54">
        <v>91</v>
      </c>
      <c r="AA24" s="54">
        <v>50</v>
      </c>
      <c r="AB24" s="54">
        <v>54</v>
      </c>
      <c r="AC24" s="54">
        <v>0</v>
      </c>
      <c r="AD24" s="54">
        <v>7</v>
      </c>
      <c r="AE24" s="54">
        <v>5</v>
      </c>
    </row>
    <row r="25" spans="1:31" x14ac:dyDescent="0.3">
      <c r="H25" t="s">
        <v>967</v>
      </c>
      <c r="I25" t="s">
        <v>968</v>
      </c>
      <c r="J25">
        <v>2</v>
      </c>
      <c r="K25">
        <v>2021</v>
      </c>
      <c r="L25">
        <v>7</v>
      </c>
      <c r="M25">
        <v>9</v>
      </c>
      <c r="N25">
        <v>17050</v>
      </c>
      <c r="O25">
        <v>36</v>
      </c>
      <c r="P25">
        <v>2665343922</v>
      </c>
      <c r="Q25">
        <v>492</v>
      </c>
      <c r="R25">
        <v>99</v>
      </c>
      <c r="S25">
        <v>798</v>
      </c>
      <c r="T25">
        <v>31</v>
      </c>
      <c r="U25">
        <v>0</v>
      </c>
      <c r="V25">
        <v>170</v>
      </c>
      <c r="W25" t="s">
        <v>30</v>
      </c>
      <c r="X25" t="s">
        <v>27</v>
      </c>
      <c r="Y25">
        <v>59</v>
      </c>
      <c r="Z25">
        <v>48</v>
      </c>
      <c r="AA25">
        <v>76</v>
      </c>
      <c r="AB25">
        <v>4</v>
      </c>
      <c r="AC25">
        <v>0</v>
      </c>
      <c r="AD25">
        <v>10</v>
      </c>
      <c r="AE25">
        <v>5</v>
      </c>
    </row>
    <row r="26" spans="1:31" x14ac:dyDescent="0.3">
      <c r="H26" t="s">
        <v>1000</v>
      </c>
      <c r="I26" t="s">
        <v>1001</v>
      </c>
      <c r="J26">
        <v>3</v>
      </c>
      <c r="K26">
        <v>2016</v>
      </c>
      <c r="L26">
        <v>4</v>
      </c>
      <c r="M26">
        <v>4</v>
      </c>
      <c r="N26">
        <v>43257</v>
      </c>
      <c r="O26">
        <v>24</v>
      </c>
      <c r="P26">
        <v>2713922350</v>
      </c>
      <c r="Q26">
        <v>433</v>
      </c>
      <c r="R26">
        <v>107</v>
      </c>
      <c r="S26">
        <v>0</v>
      </c>
      <c r="T26">
        <v>0</v>
      </c>
      <c r="U26">
        <v>26</v>
      </c>
      <c r="V26">
        <v>104</v>
      </c>
      <c r="W26" t="s">
        <v>30</v>
      </c>
      <c r="X26" t="s">
        <v>27</v>
      </c>
      <c r="Y26">
        <v>77</v>
      </c>
      <c r="Z26">
        <v>36</v>
      </c>
      <c r="AA26">
        <v>63</v>
      </c>
      <c r="AB26">
        <v>1</v>
      </c>
      <c r="AC26">
        <v>0</v>
      </c>
      <c r="AD26">
        <v>36</v>
      </c>
      <c r="AE26">
        <v>5</v>
      </c>
    </row>
    <row r="29" spans="1:31" x14ac:dyDescent="0.3">
      <c r="A29" s="49" t="s">
        <v>1628</v>
      </c>
      <c r="B29" s="51" t="s">
        <v>1643</v>
      </c>
      <c r="C29" s="52"/>
      <c r="D29" s="53"/>
    </row>
    <row r="30" spans="1:31" x14ac:dyDescent="0.3">
      <c r="A30" s="50"/>
      <c r="B30" s="30">
        <v>0</v>
      </c>
      <c r="C30" s="30">
        <v>1</v>
      </c>
      <c r="D30" s="30">
        <v>2</v>
      </c>
    </row>
    <row r="31" spans="1:31" x14ac:dyDescent="0.3">
      <c r="A31" s="21" t="s">
        <v>1648</v>
      </c>
      <c r="B31" s="39">
        <v>5098.8745019920298</v>
      </c>
      <c r="C31" s="60">
        <v>5595.3088235294099</v>
      </c>
      <c r="D31" s="56">
        <v>4894.8483146067401</v>
      </c>
    </row>
    <row r="32" spans="1:31" x14ac:dyDescent="0.3">
      <c r="A32" s="21" t="s">
        <v>1654</v>
      </c>
      <c r="B32" s="61">
        <v>12.8665338645418</v>
      </c>
      <c r="C32" s="37">
        <v>12.731617647058799</v>
      </c>
      <c r="D32" s="57">
        <v>8.5561797752808992</v>
      </c>
    </row>
    <row r="33" spans="1:5" x14ac:dyDescent="0.3">
      <c r="A33" s="21" t="s">
        <v>1649</v>
      </c>
      <c r="B33" s="61">
        <v>71.760956175298801</v>
      </c>
      <c r="C33" s="57">
        <v>62.915441176470502</v>
      </c>
      <c r="D33" s="37">
        <v>64.449438202247194</v>
      </c>
    </row>
    <row r="34" spans="1:5" x14ac:dyDescent="0.3">
      <c r="A34" s="21" t="s">
        <v>1650</v>
      </c>
      <c r="B34" s="61">
        <v>54.739043824701199</v>
      </c>
      <c r="C34" s="37">
        <v>51.297794117647001</v>
      </c>
      <c r="D34" s="57">
        <v>45.151685393258397</v>
      </c>
    </row>
    <row r="35" spans="1:5" x14ac:dyDescent="0.3">
      <c r="A35" s="21" t="s">
        <v>1651</v>
      </c>
      <c r="B35" s="37">
        <v>101.203187250996</v>
      </c>
      <c r="C35" s="57">
        <v>89.025735294117595</v>
      </c>
      <c r="D35" s="61">
        <v>117.078651685393</v>
      </c>
    </row>
    <row r="36" spans="1:5" x14ac:dyDescent="0.3">
      <c r="A36" s="21" t="s">
        <v>1652</v>
      </c>
      <c r="B36" s="61">
        <v>3.1812749003984</v>
      </c>
      <c r="C36" s="37">
        <v>2.1617647058823501</v>
      </c>
      <c r="D36" s="57">
        <v>2</v>
      </c>
    </row>
    <row r="37" spans="1:5" x14ac:dyDescent="0.3">
      <c r="A37" s="22" t="s">
        <v>1653</v>
      </c>
      <c r="B37" s="59">
        <v>49.449152542372801</v>
      </c>
      <c r="C37" s="62">
        <v>67.238461538461493</v>
      </c>
      <c r="D37" s="58">
        <v>30.8711656441717</v>
      </c>
    </row>
    <row r="40" spans="1:5" x14ac:dyDescent="0.3">
      <c r="C40">
        <f>-60168308.567*1+603669545.6855</f>
        <v>543501237.11849999</v>
      </c>
      <c r="D40">
        <f>-60168308.567*2+603669545.6855</f>
        <v>483332928.55150002</v>
      </c>
      <c r="E40">
        <f>C40-D40</f>
        <v>60168308.566999972</v>
      </c>
    </row>
    <row r="41" spans="1:5" x14ac:dyDescent="0.3">
      <c r="A41" t="s">
        <v>1656</v>
      </c>
      <c r="C41" t="s">
        <v>1661</v>
      </c>
    </row>
    <row r="42" spans="1:5" x14ac:dyDescent="0.3">
      <c r="A42" s="63" t="s">
        <v>1655</v>
      </c>
      <c r="C42">
        <v>0</v>
      </c>
      <c r="E42">
        <f>-4143358.0258*C42 + 514233935.116</f>
        <v>514233935.116</v>
      </c>
    </row>
    <row r="44" spans="1:5" x14ac:dyDescent="0.3">
      <c r="A44" t="s">
        <v>1657</v>
      </c>
      <c r="C44" t="s">
        <v>1661</v>
      </c>
    </row>
    <row r="45" spans="1:5" x14ac:dyDescent="0.3">
      <c r="A45" s="63" t="s">
        <v>1658</v>
      </c>
      <c r="C45">
        <v>14.7</v>
      </c>
      <c r="E45">
        <f>-4330853.3952*C45 + 586345126.4347</f>
        <v>522681581.52526003</v>
      </c>
    </row>
    <row r="47" spans="1:5" x14ac:dyDescent="0.3">
      <c r="A47" t="s">
        <v>1659</v>
      </c>
      <c r="C47" t="s">
        <v>1661</v>
      </c>
    </row>
    <row r="48" spans="1:5" x14ac:dyDescent="0.3">
      <c r="A48" s="63" t="s">
        <v>1660</v>
      </c>
      <c r="C48">
        <v>8.5</v>
      </c>
      <c r="E48">
        <f>7739647.3177*C48 + 586823584.2519</f>
        <v>652610586.4523499</v>
      </c>
    </row>
    <row r="49" spans="5:5" x14ac:dyDescent="0.3">
      <c r="E49" t="s">
        <v>1662</v>
      </c>
    </row>
  </sheetData>
  <sortState xmlns:xlrd2="http://schemas.microsoft.com/office/spreadsheetml/2017/richdata2" ref="G17:AE26">
    <sortCondition ref="J17:J26"/>
  </sortState>
  <mergeCells count="8">
    <mergeCell ref="A29:A30"/>
    <mergeCell ref="B29:D29"/>
    <mergeCell ref="A1:A2"/>
    <mergeCell ref="B1:D1"/>
    <mergeCell ref="E1:E2"/>
    <mergeCell ref="A14:A15"/>
    <mergeCell ref="D14:D15"/>
    <mergeCell ref="B14:C14"/>
  </mergeCells>
  <pageMargins left="0.7" right="0.7" top="0.75" bottom="0.75" header="0.3" footer="0.3"/>
  <ignoredErrors>
    <ignoredError sqref="B3:D10 B19 B16:C18 B20:C23 C1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23BE-302C-4230-8FED-212D0EF8F04B}">
  <dimension ref="A1:Y503"/>
  <sheetViews>
    <sheetView topLeftCell="M26" workbookViewId="0">
      <selection activeCell="B28" sqref="B28:Y28"/>
    </sheetView>
  </sheetViews>
  <sheetFormatPr defaultRowHeight="14.4" x14ac:dyDescent="0.3"/>
  <sheetData>
    <row r="1" spans="1:25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0</v>
      </c>
      <c r="Q1" t="s">
        <v>22</v>
      </c>
      <c r="R1" t="s">
        <v>23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</row>
    <row r="2" spans="1:25" x14ac:dyDescent="0.3">
      <c r="A2">
        <v>0</v>
      </c>
      <c r="B2" t="s">
        <v>24</v>
      </c>
      <c r="C2" t="s">
        <v>25</v>
      </c>
      <c r="D2">
        <v>2</v>
      </c>
      <c r="E2">
        <v>2023</v>
      </c>
      <c r="F2">
        <v>7</v>
      </c>
      <c r="G2">
        <v>14</v>
      </c>
      <c r="H2">
        <v>553</v>
      </c>
      <c r="I2">
        <v>147</v>
      </c>
      <c r="J2">
        <v>141381703</v>
      </c>
      <c r="K2">
        <v>43</v>
      </c>
      <c r="L2">
        <v>263</v>
      </c>
      <c r="M2">
        <v>45</v>
      </c>
      <c r="N2">
        <v>10</v>
      </c>
      <c r="O2">
        <v>826</v>
      </c>
      <c r="P2">
        <v>125</v>
      </c>
      <c r="Q2" t="s">
        <v>26</v>
      </c>
      <c r="R2" t="s">
        <v>27</v>
      </c>
      <c r="S2">
        <v>80</v>
      </c>
      <c r="T2">
        <v>89</v>
      </c>
      <c r="U2">
        <v>83</v>
      </c>
      <c r="V2">
        <v>31</v>
      </c>
      <c r="W2">
        <v>0</v>
      </c>
      <c r="X2">
        <v>8</v>
      </c>
      <c r="Y2">
        <v>4</v>
      </c>
    </row>
    <row r="3" spans="1:25" x14ac:dyDescent="0.3">
      <c r="A3">
        <v>1</v>
      </c>
      <c r="B3" t="s">
        <v>28</v>
      </c>
      <c r="C3" t="s">
        <v>29</v>
      </c>
      <c r="D3">
        <v>1</v>
      </c>
      <c r="E3">
        <v>2023</v>
      </c>
      <c r="F3">
        <v>3</v>
      </c>
      <c r="G3">
        <v>23</v>
      </c>
      <c r="H3">
        <v>1474</v>
      </c>
      <c r="I3">
        <v>48</v>
      </c>
      <c r="J3">
        <v>133716286</v>
      </c>
      <c r="K3">
        <v>48</v>
      </c>
      <c r="L3">
        <v>126</v>
      </c>
      <c r="M3">
        <v>58</v>
      </c>
      <c r="N3">
        <v>14</v>
      </c>
      <c r="O3">
        <v>382</v>
      </c>
      <c r="P3">
        <v>92</v>
      </c>
      <c r="Q3" t="s">
        <v>30</v>
      </c>
      <c r="R3" t="s">
        <v>27</v>
      </c>
      <c r="S3">
        <v>71</v>
      </c>
      <c r="T3">
        <v>61</v>
      </c>
      <c r="U3">
        <v>74</v>
      </c>
      <c r="V3">
        <v>7</v>
      </c>
      <c r="W3">
        <v>0</v>
      </c>
      <c r="X3">
        <v>10</v>
      </c>
      <c r="Y3">
        <v>4</v>
      </c>
    </row>
    <row r="4" spans="1:25" x14ac:dyDescent="0.3">
      <c r="A4">
        <v>3</v>
      </c>
      <c r="B4" t="s">
        <v>31</v>
      </c>
      <c r="C4" t="s">
        <v>32</v>
      </c>
      <c r="D4">
        <v>1</v>
      </c>
      <c r="E4">
        <v>2019</v>
      </c>
      <c r="F4">
        <v>8</v>
      </c>
      <c r="G4">
        <v>23</v>
      </c>
      <c r="H4">
        <v>7858</v>
      </c>
      <c r="I4">
        <v>100</v>
      </c>
      <c r="J4">
        <v>800840817</v>
      </c>
      <c r="K4">
        <v>116</v>
      </c>
      <c r="L4">
        <v>207</v>
      </c>
      <c r="M4">
        <v>125</v>
      </c>
      <c r="N4">
        <v>12</v>
      </c>
      <c r="O4">
        <v>548</v>
      </c>
      <c r="P4">
        <v>170</v>
      </c>
      <c r="Q4" t="s">
        <v>33</v>
      </c>
      <c r="R4" t="s">
        <v>27</v>
      </c>
      <c r="S4">
        <v>55</v>
      </c>
      <c r="T4">
        <v>58</v>
      </c>
      <c r="U4">
        <v>72</v>
      </c>
      <c r="V4">
        <v>11</v>
      </c>
      <c r="W4">
        <v>0</v>
      </c>
      <c r="X4">
        <v>11</v>
      </c>
      <c r="Y4">
        <v>15</v>
      </c>
    </row>
    <row r="5" spans="1:25" x14ac:dyDescent="0.3">
      <c r="A5">
        <v>5</v>
      </c>
      <c r="B5" t="s">
        <v>34</v>
      </c>
      <c r="C5" t="s">
        <v>35</v>
      </c>
      <c r="D5">
        <v>2</v>
      </c>
      <c r="E5">
        <v>2023</v>
      </c>
      <c r="F5">
        <v>6</v>
      </c>
      <c r="G5">
        <v>1</v>
      </c>
      <c r="H5">
        <v>2186</v>
      </c>
      <c r="I5">
        <v>91</v>
      </c>
      <c r="J5">
        <v>183706234</v>
      </c>
      <c r="K5">
        <v>67</v>
      </c>
      <c r="L5">
        <v>213</v>
      </c>
      <c r="M5">
        <v>88</v>
      </c>
      <c r="N5">
        <v>17</v>
      </c>
      <c r="O5">
        <v>946</v>
      </c>
      <c r="P5">
        <v>141</v>
      </c>
      <c r="Q5" t="s">
        <v>30</v>
      </c>
      <c r="R5" t="s">
        <v>27</v>
      </c>
      <c r="S5">
        <v>92</v>
      </c>
      <c r="T5">
        <v>66</v>
      </c>
      <c r="U5">
        <v>58</v>
      </c>
      <c r="V5">
        <v>19</v>
      </c>
      <c r="W5">
        <v>0</v>
      </c>
      <c r="X5">
        <v>8</v>
      </c>
      <c r="Y5">
        <v>24</v>
      </c>
    </row>
    <row r="6" spans="1:25" x14ac:dyDescent="0.3">
      <c r="A6">
        <v>6</v>
      </c>
      <c r="B6" t="s">
        <v>36</v>
      </c>
      <c r="C6" t="s">
        <v>37</v>
      </c>
      <c r="D6">
        <v>2</v>
      </c>
      <c r="E6">
        <v>2023</v>
      </c>
      <c r="F6">
        <v>3</v>
      </c>
      <c r="G6">
        <v>16</v>
      </c>
      <c r="H6">
        <v>3090</v>
      </c>
      <c r="I6">
        <v>50</v>
      </c>
      <c r="J6">
        <v>725980112</v>
      </c>
      <c r="K6">
        <v>34</v>
      </c>
      <c r="L6">
        <v>222</v>
      </c>
      <c r="M6">
        <v>43</v>
      </c>
      <c r="N6">
        <v>13</v>
      </c>
      <c r="O6">
        <v>418</v>
      </c>
      <c r="P6">
        <v>148</v>
      </c>
      <c r="Q6" t="s">
        <v>38</v>
      </c>
      <c r="R6" t="s">
        <v>39</v>
      </c>
      <c r="S6">
        <v>67</v>
      </c>
      <c r="T6">
        <v>83</v>
      </c>
      <c r="U6">
        <v>76</v>
      </c>
      <c r="V6">
        <v>48</v>
      </c>
      <c r="W6">
        <v>0</v>
      </c>
      <c r="X6">
        <v>8</v>
      </c>
      <c r="Y6">
        <v>3</v>
      </c>
    </row>
    <row r="7" spans="1:25" x14ac:dyDescent="0.3">
      <c r="A7">
        <v>9</v>
      </c>
      <c r="B7" t="s">
        <v>40</v>
      </c>
      <c r="C7" t="s">
        <v>41</v>
      </c>
      <c r="D7">
        <v>2</v>
      </c>
      <c r="E7">
        <v>2023</v>
      </c>
      <c r="F7">
        <v>3</v>
      </c>
      <c r="G7">
        <v>17</v>
      </c>
      <c r="H7">
        <v>2953</v>
      </c>
      <c r="I7">
        <v>44</v>
      </c>
      <c r="J7">
        <v>553634067</v>
      </c>
      <c r="K7">
        <v>49</v>
      </c>
      <c r="L7">
        <v>110</v>
      </c>
      <c r="M7">
        <v>66</v>
      </c>
      <c r="N7">
        <v>13</v>
      </c>
      <c r="O7">
        <v>339</v>
      </c>
      <c r="P7">
        <v>170</v>
      </c>
      <c r="Q7" t="s">
        <v>42</v>
      </c>
      <c r="R7" t="s">
        <v>39</v>
      </c>
      <c r="S7">
        <v>81</v>
      </c>
      <c r="T7">
        <v>56</v>
      </c>
      <c r="U7">
        <v>48</v>
      </c>
      <c r="V7">
        <v>21</v>
      </c>
      <c r="W7">
        <v>0</v>
      </c>
      <c r="X7">
        <v>8</v>
      </c>
      <c r="Y7">
        <v>33</v>
      </c>
    </row>
    <row r="8" spans="1:25" x14ac:dyDescent="0.3">
      <c r="A8">
        <v>10</v>
      </c>
      <c r="B8" t="s">
        <v>43</v>
      </c>
      <c r="C8" t="s">
        <v>44</v>
      </c>
      <c r="D8">
        <v>2</v>
      </c>
      <c r="E8">
        <v>2023</v>
      </c>
      <c r="F8">
        <v>4</v>
      </c>
      <c r="G8">
        <v>17</v>
      </c>
      <c r="H8">
        <v>2876</v>
      </c>
      <c r="I8">
        <v>40</v>
      </c>
      <c r="J8">
        <v>505671438</v>
      </c>
      <c r="K8">
        <v>41</v>
      </c>
      <c r="L8">
        <v>205</v>
      </c>
      <c r="M8">
        <v>54</v>
      </c>
      <c r="N8">
        <v>12</v>
      </c>
      <c r="O8">
        <v>251</v>
      </c>
      <c r="P8">
        <v>83</v>
      </c>
      <c r="Q8" t="s">
        <v>45</v>
      </c>
      <c r="R8" t="s">
        <v>39</v>
      </c>
      <c r="S8">
        <v>57</v>
      </c>
      <c r="T8">
        <v>56</v>
      </c>
      <c r="U8">
        <v>72</v>
      </c>
      <c r="V8">
        <v>23</v>
      </c>
      <c r="W8">
        <v>0</v>
      </c>
      <c r="X8">
        <v>27</v>
      </c>
      <c r="Y8">
        <v>5</v>
      </c>
    </row>
    <row r="9" spans="1:25" x14ac:dyDescent="0.3">
      <c r="A9">
        <v>11</v>
      </c>
      <c r="B9" t="s">
        <v>46</v>
      </c>
      <c r="C9" t="s">
        <v>47</v>
      </c>
      <c r="D9">
        <v>1</v>
      </c>
      <c r="E9">
        <v>2023</v>
      </c>
      <c r="F9">
        <v>7</v>
      </c>
      <c r="G9">
        <v>7</v>
      </c>
      <c r="H9">
        <v>422</v>
      </c>
      <c r="I9">
        <v>55</v>
      </c>
      <c r="J9">
        <v>58255150</v>
      </c>
      <c r="K9">
        <v>37</v>
      </c>
      <c r="L9">
        <v>202</v>
      </c>
      <c r="M9">
        <v>21</v>
      </c>
      <c r="N9">
        <v>5</v>
      </c>
      <c r="O9">
        <v>168</v>
      </c>
      <c r="P9">
        <v>150</v>
      </c>
      <c r="Q9" t="s">
        <v>38</v>
      </c>
      <c r="R9" t="s">
        <v>39</v>
      </c>
      <c r="S9">
        <v>78</v>
      </c>
      <c r="T9">
        <v>52</v>
      </c>
      <c r="U9">
        <v>82</v>
      </c>
      <c r="V9">
        <v>18</v>
      </c>
      <c r="W9">
        <v>0</v>
      </c>
      <c r="X9">
        <v>15</v>
      </c>
      <c r="Y9">
        <v>7</v>
      </c>
    </row>
    <row r="10" spans="1:25" x14ac:dyDescent="0.3">
      <c r="A10">
        <v>12</v>
      </c>
      <c r="B10" t="s">
        <v>48</v>
      </c>
      <c r="C10" t="s">
        <v>49</v>
      </c>
      <c r="D10">
        <v>1</v>
      </c>
      <c r="E10">
        <v>2023</v>
      </c>
      <c r="F10">
        <v>1</v>
      </c>
      <c r="G10">
        <v>12</v>
      </c>
      <c r="H10">
        <v>12211</v>
      </c>
      <c r="I10">
        <v>115</v>
      </c>
      <c r="J10">
        <v>1316855716</v>
      </c>
      <c r="K10">
        <v>300</v>
      </c>
      <c r="L10">
        <v>215</v>
      </c>
      <c r="M10">
        <v>745</v>
      </c>
      <c r="N10">
        <v>58</v>
      </c>
      <c r="P10">
        <v>118</v>
      </c>
      <c r="Q10" t="s">
        <v>50</v>
      </c>
      <c r="R10" t="s">
        <v>27</v>
      </c>
      <c r="S10">
        <v>71</v>
      </c>
      <c r="T10">
        <v>65</v>
      </c>
      <c r="U10">
        <v>68</v>
      </c>
      <c r="V10">
        <v>6</v>
      </c>
      <c r="W10">
        <v>0</v>
      </c>
      <c r="X10">
        <v>3</v>
      </c>
      <c r="Y10">
        <v>7</v>
      </c>
    </row>
    <row r="11" spans="1:25" x14ac:dyDescent="0.3">
      <c r="A11">
        <v>14</v>
      </c>
      <c r="B11" t="s">
        <v>51</v>
      </c>
      <c r="C11" t="s">
        <v>52</v>
      </c>
      <c r="D11">
        <v>1</v>
      </c>
      <c r="E11">
        <v>2022</v>
      </c>
      <c r="F11">
        <v>3</v>
      </c>
      <c r="G11">
        <v>31</v>
      </c>
      <c r="H11">
        <v>23575</v>
      </c>
      <c r="I11">
        <v>130</v>
      </c>
      <c r="J11">
        <v>2513188493</v>
      </c>
      <c r="K11">
        <v>403</v>
      </c>
      <c r="L11">
        <v>198</v>
      </c>
      <c r="M11">
        <v>863</v>
      </c>
      <c r="N11">
        <v>46</v>
      </c>
      <c r="P11">
        <v>174</v>
      </c>
      <c r="Q11" t="s">
        <v>45</v>
      </c>
      <c r="R11" t="s">
        <v>39</v>
      </c>
      <c r="S11">
        <v>52</v>
      </c>
      <c r="T11">
        <v>66</v>
      </c>
      <c r="U11">
        <v>73</v>
      </c>
      <c r="V11">
        <v>34</v>
      </c>
      <c r="W11">
        <v>0</v>
      </c>
      <c r="X11">
        <v>31</v>
      </c>
      <c r="Y11">
        <v>6</v>
      </c>
    </row>
    <row r="12" spans="1:25" x14ac:dyDescent="0.3">
      <c r="A12">
        <v>16</v>
      </c>
      <c r="B12" t="s">
        <v>53</v>
      </c>
      <c r="C12" t="s">
        <v>54</v>
      </c>
      <c r="D12">
        <v>1</v>
      </c>
      <c r="E12">
        <v>2023</v>
      </c>
      <c r="F12">
        <v>2</v>
      </c>
      <c r="G12">
        <v>24</v>
      </c>
      <c r="H12">
        <v>2942</v>
      </c>
      <c r="I12">
        <v>77</v>
      </c>
      <c r="J12">
        <v>496795686</v>
      </c>
      <c r="K12">
        <v>91</v>
      </c>
      <c r="L12">
        <v>212</v>
      </c>
      <c r="M12">
        <v>78</v>
      </c>
      <c r="N12">
        <v>6</v>
      </c>
      <c r="O12">
        <v>0</v>
      </c>
      <c r="P12">
        <v>120</v>
      </c>
      <c r="Q12" t="s">
        <v>26</v>
      </c>
      <c r="R12" t="s">
        <v>39</v>
      </c>
      <c r="S12">
        <v>78</v>
      </c>
      <c r="T12">
        <v>76</v>
      </c>
      <c r="U12">
        <v>59</v>
      </c>
      <c r="V12">
        <v>43</v>
      </c>
      <c r="W12">
        <v>0</v>
      </c>
      <c r="X12">
        <v>34</v>
      </c>
      <c r="Y12">
        <v>3</v>
      </c>
    </row>
    <row r="13" spans="1:25" x14ac:dyDescent="0.3">
      <c r="A13">
        <v>18</v>
      </c>
      <c r="B13" t="s">
        <v>55</v>
      </c>
      <c r="C13" t="s">
        <v>56</v>
      </c>
      <c r="D13">
        <v>2</v>
      </c>
      <c r="E13">
        <v>2023</v>
      </c>
      <c r="F13">
        <v>3</v>
      </c>
      <c r="G13">
        <v>31</v>
      </c>
      <c r="H13">
        <v>2610</v>
      </c>
      <c r="I13">
        <v>40</v>
      </c>
      <c r="J13">
        <v>335222234</v>
      </c>
      <c r="K13">
        <v>43</v>
      </c>
      <c r="L13">
        <v>100</v>
      </c>
      <c r="M13">
        <v>54</v>
      </c>
      <c r="N13">
        <v>14</v>
      </c>
      <c r="O13">
        <v>187</v>
      </c>
      <c r="P13">
        <v>100</v>
      </c>
      <c r="Q13" t="s">
        <v>26</v>
      </c>
      <c r="R13" t="s">
        <v>27</v>
      </c>
      <c r="S13">
        <v>86</v>
      </c>
      <c r="T13">
        <v>67</v>
      </c>
      <c r="U13">
        <v>66</v>
      </c>
      <c r="V13">
        <v>14</v>
      </c>
      <c r="W13">
        <v>0</v>
      </c>
      <c r="X13">
        <v>12</v>
      </c>
      <c r="Y13">
        <v>16</v>
      </c>
    </row>
    <row r="14" spans="1:25" x14ac:dyDescent="0.3">
      <c r="A14">
        <v>20</v>
      </c>
      <c r="B14" t="s">
        <v>57</v>
      </c>
      <c r="C14" t="s">
        <v>58</v>
      </c>
      <c r="D14">
        <v>3</v>
      </c>
      <c r="E14">
        <v>2023</v>
      </c>
      <c r="F14">
        <v>6</v>
      </c>
      <c r="G14">
        <v>22</v>
      </c>
      <c r="H14">
        <v>332</v>
      </c>
      <c r="I14">
        <v>26</v>
      </c>
      <c r="J14">
        <v>86444842</v>
      </c>
      <c r="K14">
        <v>11</v>
      </c>
      <c r="L14">
        <v>163</v>
      </c>
      <c r="M14">
        <v>10</v>
      </c>
      <c r="N14">
        <v>4</v>
      </c>
      <c r="O14">
        <v>0</v>
      </c>
      <c r="P14">
        <v>140</v>
      </c>
      <c r="Q14" t="s">
        <v>38</v>
      </c>
      <c r="R14" t="s">
        <v>39</v>
      </c>
      <c r="S14">
        <v>65</v>
      </c>
      <c r="T14">
        <v>87</v>
      </c>
      <c r="U14">
        <v>74</v>
      </c>
      <c r="V14">
        <v>22</v>
      </c>
      <c r="W14">
        <v>0</v>
      </c>
      <c r="X14">
        <v>42</v>
      </c>
      <c r="Y14">
        <v>4</v>
      </c>
    </row>
    <row r="15" spans="1:25" x14ac:dyDescent="0.3">
      <c r="A15">
        <v>21</v>
      </c>
      <c r="B15" t="s">
        <v>59</v>
      </c>
      <c r="C15" t="s">
        <v>32</v>
      </c>
      <c r="D15">
        <v>1</v>
      </c>
      <c r="E15">
        <v>2023</v>
      </c>
      <c r="F15">
        <v>7</v>
      </c>
      <c r="G15">
        <v>7</v>
      </c>
      <c r="H15">
        <v>516</v>
      </c>
      <c r="I15">
        <v>38</v>
      </c>
      <c r="J15">
        <v>52135248</v>
      </c>
      <c r="K15">
        <v>73</v>
      </c>
      <c r="L15">
        <v>119</v>
      </c>
      <c r="M15">
        <v>42</v>
      </c>
      <c r="N15">
        <v>1</v>
      </c>
      <c r="O15">
        <v>150</v>
      </c>
      <c r="P15">
        <v>123</v>
      </c>
      <c r="Q15" t="s">
        <v>45</v>
      </c>
      <c r="R15" t="s">
        <v>27</v>
      </c>
      <c r="S15">
        <v>69</v>
      </c>
      <c r="T15">
        <v>82</v>
      </c>
      <c r="U15">
        <v>76</v>
      </c>
      <c r="V15">
        <v>6</v>
      </c>
      <c r="W15">
        <v>0</v>
      </c>
      <c r="X15">
        <v>6</v>
      </c>
      <c r="Y15">
        <v>3</v>
      </c>
    </row>
    <row r="16" spans="1:25" x14ac:dyDescent="0.3">
      <c r="A16">
        <v>23</v>
      </c>
      <c r="B16" t="s">
        <v>60</v>
      </c>
      <c r="C16" t="s">
        <v>61</v>
      </c>
      <c r="D16">
        <v>2</v>
      </c>
      <c r="E16">
        <v>2023</v>
      </c>
      <c r="F16">
        <v>5</v>
      </c>
      <c r="G16">
        <v>31</v>
      </c>
      <c r="H16">
        <v>1313</v>
      </c>
      <c r="I16">
        <v>40</v>
      </c>
      <c r="J16">
        <v>200647221</v>
      </c>
      <c r="K16">
        <v>17</v>
      </c>
      <c r="L16">
        <v>152</v>
      </c>
      <c r="M16">
        <v>32</v>
      </c>
      <c r="N16">
        <v>11</v>
      </c>
      <c r="O16">
        <v>139</v>
      </c>
      <c r="P16">
        <v>133</v>
      </c>
      <c r="Q16" t="s">
        <v>38</v>
      </c>
      <c r="R16" t="s">
        <v>39</v>
      </c>
      <c r="S16">
        <v>85</v>
      </c>
      <c r="T16">
        <v>81</v>
      </c>
      <c r="U16">
        <v>67</v>
      </c>
      <c r="V16">
        <v>26</v>
      </c>
      <c r="W16">
        <v>0</v>
      </c>
      <c r="X16">
        <v>12</v>
      </c>
      <c r="Y16">
        <v>5</v>
      </c>
    </row>
    <row r="17" spans="1:25" x14ac:dyDescent="0.3">
      <c r="A17">
        <v>24</v>
      </c>
      <c r="B17" t="s">
        <v>62</v>
      </c>
      <c r="C17" t="s">
        <v>63</v>
      </c>
      <c r="D17">
        <v>3</v>
      </c>
      <c r="E17">
        <v>2023</v>
      </c>
      <c r="F17">
        <v>6</v>
      </c>
      <c r="G17">
        <v>2</v>
      </c>
      <c r="H17">
        <v>1945</v>
      </c>
      <c r="I17">
        <v>87</v>
      </c>
      <c r="J17">
        <v>115364561</v>
      </c>
      <c r="K17">
        <v>74</v>
      </c>
      <c r="L17">
        <v>182</v>
      </c>
      <c r="M17">
        <v>87</v>
      </c>
      <c r="N17">
        <v>14</v>
      </c>
      <c r="P17">
        <v>99</v>
      </c>
      <c r="Q17" t="s">
        <v>30</v>
      </c>
      <c r="R17" t="s">
        <v>27</v>
      </c>
      <c r="S17">
        <v>85</v>
      </c>
      <c r="T17">
        <v>83</v>
      </c>
      <c r="U17">
        <v>68</v>
      </c>
      <c r="V17">
        <v>7</v>
      </c>
      <c r="W17">
        <v>0</v>
      </c>
      <c r="X17">
        <v>36</v>
      </c>
      <c r="Y17">
        <v>20</v>
      </c>
    </row>
    <row r="18" spans="1:25" x14ac:dyDescent="0.3">
      <c r="A18">
        <v>25</v>
      </c>
      <c r="B18" t="s">
        <v>64</v>
      </c>
      <c r="C18" t="s">
        <v>65</v>
      </c>
      <c r="D18">
        <v>1</v>
      </c>
      <c r="E18">
        <v>2023</v>
      </c>
      <c r="F18">
        <v>6</v>
      </c>
      <c r="G18">
        <v>22</v>
      </c>
      <c r="H18">
        <v>250</v>
      </c>
      <c r="I18">
        <v>26</v>
      </c>
      <c r="J18">
        <v>78300654</v>
      </c>
      <c r="K18">
        <v>16</v>
      </c>
      <c r="L18">
        <v>149</v>
      </c>
      <c r="M18">
        <v>10</v>
      </c>
      <c r="N18">
        <v>5</v>
      </c>
      <c r="O18">
        <v>168</v>
      </c>
      <c r="P18">
        <v>130</v>
      </c>
      <c r="Q18" t="s">
        <v>66</v>
      </c>
      <c r="R18" t="s">
        <v>39</v>
      </c>
      <c r="S18">
        <v>79</v>
      </c>
      <c r="T18">
        <v>96</v>
      </c>
      <c r="U18">
        <v>86</v>
      </c>
      <c r="V18">
        <v>9</v>
      </c>
      <c r="W18">
        <v>0</v>
      </c>
      <c r="X18">
        <v>9</v>
      </c>
      <c r="Y18">
        <v>9</v>
      </c>
    </row>
    <row r="19" spans="1:25" x14ac:dyDescent="0.3">
      <c r="A19">
        <v>26</v>
      </c>
      <c r="B19" t="s">
        <v>67</v>
      </c>
      <c r="C19" t="s">
        <v>68</v>
      </c>
      <c r="D19">
        <v>2</v>
      </c>
      <c r="E19">
        <v>2022</v>
      </c>
      <c r="F19">
        <v>3</v>
      </c>
      <c r="G19">
        <v>25</v>
      </c>
      <c r="H19">
        <v>7112</v>
      </c>
      <c r="I19">
        <v>77</v>
      </c>
      <c r="J19">
        <v>899183384</v>
      </c>
      <c r="K19">
        <v>202</v>
      </c>
      <c r="L19">
        <v>119</v>
      </c>
      <c r="M19">
        <v>318</v>
      </c>
      <c r="N19">
        <v>38</v>
      </c>
      <c r="O19">
        <v>96</v>
      </c>
      <c r="P19">
        <v>107</v>
      </c>
      <c r="Q19" t="s">
        <v>26</v>
      </c>
      <c r="R19" t="s">
        <v>27</v>
      </c>
      <c r="S19">
        <v>80</v>
      </c>
      <c r="T19">
        <v>82</v>
      </c>
      <c r="U19">
        <v>80</v>
      </c>
      <c r="V19">
        <v>43</v>
      </c>
      <c r="W19">
        <v>0</v>
      </c>
      <c r="X19">
        <v>14</v>
      </c>
      <c r="Y19">
        <v>4</v>
      </c>
    </row>
    <row r="20" spans="1:25" x14ac:dyDescent="0.3">
      <c r="A20">
        <v>27</v>
      </c>
      <c r="B20" t="s">
        <v>69</v>
      </c>
      <c r="C20" t="s">
        <v>70</v>
      </c>
      <c r="D20">
        <v>2</v>
      </c>
      <c r="E20">
        <v>2023</v>
      </c>
      <c r="F20">
        <v>6</v>
      </c>
      <c r="G20">
        <v>29</v>
      </c>
      <c r="H20">
        <v>859</v>
      </c>
      <c r="I20">
        <v>40</v>
      </c>
      <c r="J20">
        <v>61245289</v>
      </c>
      <c r="K20">
        <v>35</v>
      </c>
      <c r="L20">
        <v>109</v>
      </c>
      <c r="M20">
        <v>41</v>
      </c>
      <c r="N20">
        <v>14</v>
      </c>
      <c r="O20">
        <v>211</v>
      </c>
      <c r="P20">
        <v>122</v>
      </c>
      <c r="Q20" t="s">
        <v>45</v>
      </c>
      <c r="R20" t="s">
        <v>39</v>
      </c>
      <c r="S20">
        <v>81</v>
      </c>
      <c r="T20">
        <v>74</v>
      </c>
      <c r="U20">
        <v>71</v>
      </c>
      <c r="V20">
        <v>14</v>
      </c>
      <c r="W20">
        <v>0</v>
      </c>
      <c r="X20">
        <v>56</v>
      </c>
      <c r="Y20">
        <v>4</v>
      </c>
    </row>
    <row r="21" spans="1:25" x14ac:dyDescent="0.3">
      <c r="A21">
        <v>29</v>
      </c>
      <c r="B21" t="s">
        <v>71</v>
      </c>
      <c r="C21" t="s">
        <v>72</v>
      </c>
      <c r="D21">
        <v>1</v>
      </c>
      <c r="E21">
        <v>2023</v>
      </c>
      <c r="F21">
        <v>5</v>
      </c>
      <c r="G21">
        <v>25</v>
      </c>
      <c r="H21">
        <v>2988</v>
      </c>
      <c r="I21">
        <v>101</v>
      </c>
      <c r="J21">
        <v>127408954</v>
      </c>
      <c r="K21">
        <v>0</v>
      </c>
      <c r="L21">
        <v>0</v>
      </c>
      <c r="M21">
        <v>143</v>
      </c>
      <c r="N21">
        <v>38</v>
      </c>
      <c r="O21">
        <v>0</v>
      </c>
      <c r="P21">
        <v>110</v>
      </c>
      <c r="Q21" t="s">
        <v>26</v>
      </c>
      <c r="R21" t="s">
        <v>39</v>
      </c>
      <c r="S21">
        <v>67</v>
      </c>
      <c r="T21">
        <v>78</v>
      </c>
      <c r="U21">
        <v>85</v>
      </c>
      <c r="V21">
        <v>2</v>
      </c>
      <c r="W21">
        <v>0</v>
      </c>
      <c r="X21">
        <v>33</v>
      </c>
      <c r="Y21">
        <v>5</v>
      </c>
    </row>
    <row r="22" spans="1:25" x14ac:dyDescent="0.3">
      <c r="A22">
        <v>31</v>
      </c>
      <c r="B22" t="s">
        <v>73</v>
      </c>
      <c r="C22" t="s">
        <v>74</v>
      </c>
      <c r="D22">
        <v>2</v>
      </c>
      <c r="E22">
        <v>2023</v>
      </c>
      <c r="F22">
        <v>6</v>
      </c>
      <c r="G22">
        <v>28</v>
      </c>
      <c r="H22">
        <v>266</v>
      </c>
      <c r="I22">
        <v>34</v>
      </c>
      <c r="J22">
        <v>52294266</v>
      </c>
      <c r="K22">
        <v>20</v>
      </c>
      <c r="L22">
        <v>185</v>
      </c>
      <c r="M22">
        <v>13</v>
      </c>
      <c r="N22">
        <v>8</v>
      </c>
      <c r="O22">
        <v>197</v>
      </c>
      <c r="P22">
        <v>168</v>
      </c>
      <c r="Q22" t="s">
        <v>45</v>
      </c>
      <c r="R22" t="s">
        <v>27</v>
      </c>
      <c r="S22">
        <v>56</v>
      </c>
      <c r="T22">
        <v>63</v>
      </c>
      <c r="U22">
        <v>87</v>
      </c>
      <c r="V22">
        <v>39</v>
      </c>
      <c r="W22">
        <v>0</v>
      </c>
      <c r="X22">
        <v>11</v>
      </c>
      <c r="Y22">
        <v>5</v>
      </c>
    </row>
    <row r="23" spans="1:25" x14ac:dyDescent="0.3">
      <c r="A23">
        <v>33</v>
      </c>
      <c r="B23" t="s">
        <v>75</v>
      </c>
      <c r="C23" t="s">
        <v>32</v>
      </c>
      <c r="D23">
        <v>1</v>
      </c>
      <c r="E23">
        <v>2022</v>
      </c>
      <c r="F23">
        <v>10</v>
      </c>
      <c r="G23">
        <v>21</v>
      </c>
      <c r="H23">
        <v>9082</v>
      </c>
      <c r="I23">
        <v>56</v>
      </c>
      <c r="J23">
        <v>999748277</v>
      </c>
      <c r="K23">
        <v>242</v>
      </c>
      <c r="L23">
        <v>142</v>
      </c>
      <c r="M23">
        <v>165</v>
      </c>
      <c r="N23">
        <v>9</v>
      </c>
      <c r="O23">
        <v>310</v>
      </c>
      <c r="P23">
        <v>97</v>
      </c>
      <c r="Q23" t="s">
        <v>76</v>
      </c>
      <c r="R23" t="s">
        <v>27</v>
      </c>
      <c r="S23">
        <v>64</v>
      </c>
      <c r="T23">
        <v>51</v>
      </c>
      <c r="U23">
        <v>63</v>
      </c>
      <c r="V23">
        <v>12</v>
      </c>
      <c r="W23">
        <v>0</v>
      </c>
      <c r="X23">
        <v>19</v>
      </c>
      <c r="Y23">
        <v>5</v>
      </c>
    </row>
    <row r="24" spans="1:25" x14ac:dyDescent="0.3">
      <c r="A24">
        <v>35</v>
      </c>
      <c r="B24" t="s">
        <v>77</v>
      </c>
      <c r="C24" t="s">
        <v>78</v>
      </c>
      <c r="D24">
        <v>8</v>
      </c>
      <c r="E24">
        <v>2023</v>
      </c>
      <c r="F24">
        <v>6</v>
      </c>
      <c r="G24">
        <v>1</v>
      </c>
      <c r="H24">
        <v>1150</v>
      </c>
      <c r="I24">
        <v>31</v>
      </c>
      <c r="J24">
        <v>123122413</v>
      </c>
      <c r="K24">
        <v>22</v>
      </c>
      <c r="L24">
        <v>33</v>
      </c>
      <c r="M24">
        <v>34</v>
      </c>
      <c r="N24">
        <v>7</v>
      </c>
      <c r="O24">
        <v>184</v>
      </c>
      <c r="P24">
        <v>120</v>
      </c>
      <c r="Q24" t="s">
        <v>50</v>
      </c>
      <c r="R24" t="s">
        <v>27</v>
      </c>
      <c r="S24">
        <v>81</v>
      </c>
      <c r="T24">
        <v>63</v>
      </c>
      <c r="U24">
        <v>68</v>
      </c>
      <c r="V24">
        <v>11</v>
      </c>
      <c r="W24">
        <v>0</v>
      </c>
      <c r="X24">
        <v>11</v>
      </c>
      <c r="Y24">
        <v>4</v>
      </c>
    </row>
    <row r="25" spans="1:25" x14ac:dyDescent="0.3">
      <c r="A25">
        <v>37</v>
      </c>
      <c r="B25" t="s">
        <v>79</v>
      </c>
      <c r="C25" t="s">
        <v>32</v>
      </c>
      <c r="D25">
        <v>1</v>
      </c>
      <c r="E25">
        <v>2014</v>
      </c>
      <c r="F25">
        <v>1</v>
      </c>
      <c r="G25">
        <v>1</v>
      </c>
      <c r="H25">
        <v>11434</v>
      </c>
      <c r="I25">
        <v>53</v>
      </c>
      <c r="J25">
        <v>1355959075</v>
      </c>
      <c r="K25">
        <v>154</v>
      </c>
      <c r="L25">
        <v>123</v>
      </c>
      <c r="M25">
        <v>410</v>
      </c>
      <c r="N25">
        <v>2</v>
      </c>
      <c r="O25">
        <v>81</v>
      </c>
      <c r="P25">
        <v>96</v>
      </c>
      <c r="Q25" t="s">
        <v>38</v>
      </c>
      <c r="R25" t="s">
        <v>27</v>
      </c>
      <c r="S25">
        <v>75</v>
      </c>
      <c r="T25">
        <v>57</v>
      </c>
      <c r="U25">
        <v>68</v>
      </c>
      <c r="V25">
        <v>9</v>
      </c>
      <c r="W25">
        <v>0</v>
      </c>
      <c r="X25">
        <v>13</v>
      </c>
      <c r="Y25">
        <v>6</v>
      </c>
    </row>
    <row r="26" spans="1:25" x14ac:dyDescent="0.3">
      <c r="A26">
        <v>39</v>
      </c>
      <c r="B26" t="s">
        <v>80</v>
      </c>
      <c r="C26" t="s">
        <v>65</v>
      </c>
      <c r="D26">
        <v>1</v>
      </c>
      <c r="E26">
        <v>2023</v>
      </c>
      <c r="F26">
        <v>5</v>
      </c>
      <c r="G26">
        <v>19</v>
      </c>
      <c r="H26">
        <v>584</v>
      </c>
      <c r="I26">
        <v>28</v>
      </c>
      <c r="J26">
        <v>176553476</v>
      </c>
      <c r="K26">
        <v>16</v>
      </c>
      <c r="L26">
        <v>159</v>
      </c>
      <c r="M26">
        <v>15</v>
      </c>
      <c r="N26">
        <v>6</v>
      </c>
      <c r="O26">
        <v>100</v>
      </c>
      <c r="P26">
        <v>125</v>
      </c>
      <c r="Q26" t="s">
        <v>38</v>
      </c>
      <c r="R26" t="s">
        <v>39</v>
      </c>
      <c r="S26">
        <v>79</v>
      </c>
      <c r="T26">
        <v>96</v>
      </c>
      <c r="U26">
        <v>85</v>
      </c>
      <c r="V26">
        <v>27</v>
      </c>
      <c r="W26">
        <v>0</v>
      </c>
      <c r="X26">
        <v>11</v>
      </c>
      <c r="Y26">
        <v>6</v>
      </c>
    </row>
    <row r="27" spans="1:25" x14ac:dyDescent="0.3">
      <c r="A27">
        <v>40</v>
      </c>
      <c r="B27" t="s">
        <v>81</v>
      </c>
      <c r="C27" t="s">
        <v>82</v>
      </c>
      <c r="D27">
        <v>2</v>
      </c>
      <c r="E27">
        <v>2023</v>
      </c>
      <c r="F27">
        <v>2</v>
      </c>
      <c r="G27">
        <v>10</v>
      </c>
      <c r="H27">
        <v>692</v>
      </c>
      <c r="I27">
        <v>25</v>
      </c>
      <c r="J27">
        <v>354495408</v>
      </c>
      <c r="K27">
        <v>10</v>
      </c>
      <c r="L27">
        <v>107</v>
      </c>
      <c r="M27">
        <v>6</v>
      </c>
      <c r="N27">
        <v>3</v>
      </c>
      <c r="O27">
        <v>62</v>
      </c>
      <c r="P27">
        <v>144</v>
      </c>
      <c r="Q27" t="s">
        <v>33</v>
      </c>
      <c r="R27" t="s">
        <v>39</v>
      </c>
      <c r="S27">
        <v>56</v>
      </c>
      <c r="T27">
        <v>84</v>
      </c>
      <c r="U27">
        <v>65</v>
      </c>
      <c r="V27">
        <v>23</v>
      </c>
      <c r="W27">
        <v>0</v>
      </c>
      <c r="X27">
        <v>10</v>
      </c>
      <c r="Y27">
        <v>6</v>
      </c>
    </row>
    <row r="28" spans="1:25" x14ac:dyDescent="0.3">
      <c r="A28">
        <v>41</v>
      </c>
      <c r="B28" t="s">
        <v>83</v>
      </c>
      <c r="C28" t="s">
        <v>84</v>
      </c>
      <c r="D28">
        <v>2</v>
      </c>
      <c r="E28">
        <v>2018</v>
      </c>
      <c r="F28">
        <v>10</v>
      </c>
      <c r="G28">
        <v>9</v>
      </c>
      <c r="H28">
        <v>24094</v>
      </c>
      <c r="I28">
        <v>78</v>
      </c>
      <c r="J28">
        <v>2808096550</v>
      </c>
      <c r="K28">
        <v>372</v>
      </c>
      <c r="L28">
        <v>117</v>
      </c>
      <c r="M28">
        <v>843</v>
      </c>
      <c r="N28">
        <v>4</v>
      </c>
      <c r="O28">
        <v>69</v>
      </c>
      <c r="P28">
        <v>90</v>
      </c>
      <c r="Q28" t="s">
        <v>42</v>
      </c>
      <c r="R28" t="s">
        <v>27</v>
      </c>
      <c r="S28">
        <v>76</v>
      </c>
      <c r="T28">
        <v>91</v>
      </c>
      <c r="U28">
        <v>50</v>
      </c>
      <c r="V28">
        <v>54</v>
      </c>
      <c r="W28">
        <v>0</v>
      </c>
      <c r="X28">
        <v>7</v>
      </c>
      <c r="Y28">
        <v>5</v>
      </c>
    </row>
    <row r="29" spans="1:25" x14ac:dyDescent="0.3">
      <c r="A29">
        <v>43</v>
      </c>
      <c r="B29" t="s">
        <v>85</v>
      </c>
      <c r="C29" t="s">
        <v>86</v>
      </c>
      <c r="D29">
        <v>3</v>
      </c>
      <c r="E29">
        <v>2017</v>
      </c>
      <c r="F29">
        <v>7</v>
      </c>
      <c r="G29">
        <v>21</v>
      </c>
      <c r="H29">
        <v>13387</v>
      </c>
      <c r="I29">
        <v>64</v>
      </c>
      <c r="J29">
        <v>1047101291</v>
      </c>
      <c r="K29">
        <v>77</v>
      </c>
      <c r="L29">
        <v>58</v>
      </c>
      <c r="M29">
        <v>247</v>
      </c>
      <c r="N29">
        <v>1</v>
      </c>
      <c r="O29">
        <v>311</v>
      </c>
      <c r="P29">
        <v>79</v>
      </c>
      <c r="Q29" t="s">
        <v>45</v>
      </c>
      <c r="R29" t="s">
        <v>27</v>
      </c>
      <c r="S29">
        <v>56</v>
      </c>
      <c r="T29">
        <v>58</v>
      </c>
      <c r="U29">
        <v>56</v>
      </c>
      <c r="V29">
        <v>37</v>
      </c>
      <c r="W29">
        <v>0</v>
      </c>
      <c r="X29">
        <v>11</v>
      </c>
      <c r="Y29">
        <v>10</v>
      </c>
    </row>
    <row r="30" spans="1:25" x14ac:dyDescent="0.3">
      <c r="A30">
        <v>44</v>
      </c>
      <c r="B30" t="s">
        <v>87</v>
      </c>
      <c r="C30" t="s">
        <v>88</v>
      </c>
      <c r="D30">
        <v>3</v>
      </c>
      <c r="E30">
        <v>2023</v>
      </c>
      <c r="F30">
        <v>6</v>
      </c>
      <c r="G30">
        <v>23</v>
      </c>
      <c r="H30">
        <v>1117</v>
      </c>
      <c r="I30">
        <v>80</v>
      </c>
      <c r="J30">
        <v>65156199</v>
      </c>
      <c r="K30">
        <v>82</v>
      </c>
      <c r="L30">
        <v>145</v>
      </c>
      <c r="M30">
        <v>65</v>
      </c>
      <c r="N30">
        <v>16</v>
      </c>
      <c r="P30">
        <v>144</v>
      </c>
      <c r="Q30" t="s">
        <v>50</v>
      </c>
      <c r="R30" t="s">
        <v>27</v>
      </c>
      <c r="S30">
        <v>77</v>
      </c>
      <c r="T30">
        <v>75</v>
      </c>
      <c r="U30">
        <v>58</v>
      </c>
      <c r="V30">
        <v>52</v>
      </c>
      <c r="W30">
        <v>0</v>
      </c>
      <c r="X30">
        <v>23</v>
      </c>
      <c r="Y30">
        <v>25</v>
      </c>
    </row>
    <row r="31" spans="1:25" x14ac:dyDescent="0.3">
      <c r="A31">
        <v>45</v>
      </c>
      <c r="B31" t="s">
        <v>89</v>
      </c>
      <c r="C31" t="s">
        <v>49</v>
      </c>
      <c r="D31">
        <v>1</v>
      </c>
      <c r="E31">
        <v>2020</v>
      </c>
      <c r="F31">
        <v>11</v>
      </c>
      <c r="G31">
        <v>27</v>
      </c>
      <c r="H31">
        <v>3372</v>
      </c>
      <c r="I31">
        <v>19</v>
      </c>
      <c r="J31">
        <v>570515054</v>
      </c>
      <c r="K31">
        <v>65</v>
      </c>
      <c r="L31">
        <v>48</v>
      </c>
      <c r="M31">
        <v>138</v>
      </c>
      <c r="N31">
        <v>1</v>
      </c>
      <c r="O31">
        <v>102</v>
      </c>
      <c r="P31">
        <v>122</v>
      </c>
      <c r="Q31" t="s">
        <v>38</v>
      </c>
      <c r="R31" t="s">
        <v>27</v>
      </c>
      <c r="S31">
        <v>67</v>
      </c>
      <c r="T31">
        <v>49</v>
      </c>
      <c r="U31">
        <v>64</v>
      </c>
      <c r="V31">
        <v>10</v>
      </c>
      <c r="W31">
        <v>0</v>
      </c>
      <c r="X31">
        <v>10</v>
      </c>
      <c r="Y31">
        <v>3</v>
      </c>
    </row>
    <row r="32" spans="1:25" x14ac:dyDescent="0.3">
      <c r="A32">
        <v>46</v>
      </c>
      <c r="B32" t="s">
        <v>90</v>
      </c>
      <c r="C32" t="s">
        <v>91</v>
      </c>
      <c r="D32">
        <v>1</v>
      </c>
      <c r="E32">
        <v>2022</v>
      </c>
      <c r="F32">
        <v>5</v>
      </c>
      <c r="G32">
        <v>13</v>
      </c>
      <c r="H32">
        <v>8431</v>
      </c>
      <c r="I32">
        <v>76</v>
      </c>
      <c r="J32">
        <v>1085685420</v>
      </c>
      <c r="K32">
        <v>241</v>
      </c>
      <c r="L32">
        <v>127</v>
      </c>
      <c r="M32">
        <v>458</v>
      </c>
      <c r="N32">
        <v>37</v>
      </c>
      <c r="O32">
        <v>332</v>
      </c>
      <c r="P32">
        <v>140</v>
      </c>
      <c r="Q32" t="s">
        <v>50</v>
      </c>
      <c r="R32" t="s">
        <v>27</v>
      </c>
      <c r="S32">
        <v>71</v>
      </c>
      <c r="T32">
        <v>82</v>
      </c>
      <c r="U32">
        <v>81</v>
      </c>
      <c r="V32">
        <v>11</v>
      </c>
      <c r="W32">
        <v>0</v>
      </c>
      <c r="X32">
        <v>6</v>
      </c>
      <c r="Y32">
        <v>5</v>
      </c>
    </row>
    <row r="33" spans="1:25" x14ac:dyDescent="0.3">
      <c r="A33">
        <v>48</v>
      </c>
      <c r="B33" t="s">
        <v>92</v>
      </c>
      <c r="C33" t="s">
        <v>93</v>
      </c>
      <c r="D33">
        <v>2</v>
      </c>
      <c r="E33">
        <v>2016</v>
      </c>
      <c r="F33">
        <v>9</v>
      </c>
      <c r="G33">
        <v>21</v>
      </c>
      <c r="H33">
        <v>29536</v>
      </c>
      <c r="I33">
        <v>79</v>
      </c>
      <c r="J33">
        <v>2565529693</v>
      </c>
      <c r="K33">
        <v>281</v>
      </c>
      <c r="L33">
        <v>137</v>
      </c>
      <c r="M33">
        <v>0</v>
      </c>
      <c r="N33">
        <v>1</v>
      </c>
      <c r="O33">
        <v>140</v>
      </c>
      <c r="P33">
        <v>186</v>
      </c>
      <c r="Q33" t="s">
        <v>66</v>
      </c>
      <c r="R33" t="s">
        <v>27</v>
      </c>
      <c r="S33">
        <v>68</v>
      </c>
      <c r="T33">
        <v>49</v>
      </c>
      <c r="U33">
        <v>59</v>
      </c>
      <c r="V33">
        <v>16</v>
      </c>
      <c r="W33">
        <v>0</v>
      </c>
      <c r="X33">
        <v>13</v>
      </c>
      <c r="Y33">
        <v>28</v>
      </c>
    </row>
    <row r="34" spans="1:25" x14ac:dyDescent="0.3">
      <c r="A34">
        <v>52</v>
      </c>
      <c r="B34" t="s">
        <v>94</v>
      </c>
      <c r="C34" t="s">
        <v>95</v>
      </c>
      <c r="D34">
        <v>1</v>
      </c>
      <c r="E34">
        <v>2023</v>
      </c>
      <c r="F34">
        <v>2</v>
      </c>
      <c r="G34">
        <v>24</v>
      </c>
      <c r="H34">
        <v>1133</v>
      </c>
      <c r="I34">
        <v>39</v>
      </c>
      <c r="J34">
        <v>153372011</v>
      </c>
      <c r="K34">
        <v>14</v>
      </c>
      <c r="L34">
        <v>71</v>
      </c>
      <c r="M34">
        <v>23</v>
      </c>
      <c r="N34">
        <v>10</v>
      </c>
      <c r="O34">
        <v>176</v>
      </c>
      <c r="P34">
        <v>107</v>
      </c>
      <c r="Q34" t="s">
        <v>45</v>
      </c>
      <c r="R34" t="s">
        <v>39</v>
      </c>
      <c r="S34">
        <v>92</v>
      </c>
      <c r="T34">
        <v>55</v>
      </c>
      <c r="U34">
        <v>70</v>
      </c>
      <c r="V34">
        <v>18</v>
      </c>
      <c r="W34">
        <v>0</v>
      </c>
      <c r="X34">
        <v>15</v>
      </c>
      <c r="Y34">
        <v>7</v>
      </c>
    </row>
    <row r="35" spans="1:25" x14ac:dyDescent="0.3">
      <c r="A35">
        <v>53</v>
      </c>
      <c r="B35" t="s">
        <v>96</v>
      </c>
      <c r="C35" t="s">
        <v>97</v>
      </c>
      <c r="D35">
        <v>1</v>
      </c>
      <c r="E35">
        <v>2023</v>
      </c>
      <c r="F35">
        <v>6</v>
      </c>
      <c r="G35">
        <v>15</v>
      </c>
      <c r="H35">
        <v>2259</v>
      </c>
      <c r="I35">
        <v>59</v>
      </c>
      <c r="J35">
        <v>57876440</v>
      </c>
      <c r="K35">
        <v>0</v>
      </c>
      <c r="L35">
        <v>0</v>
      </c>
      <c r="M35">
        <v>109</v>
      </c>
      <c r="N35">
        <v>17</v>
      </c>
      <c r="O35">
        <v>0</v>
      </c>
      <c r="P35">
        <v>130</v>
      </c>
      <c r="Q35" t="s">
        <v>66</v>
      </c>
      <c r="R35" t="s">
        <v>39</v>
      </c>
      <c r="S35">
        <v>67</v>
      </c>
      <c r="T35">
        <v>96</v>
      </c>
      <c r="U35">
        <v>88</v>
      </c>
      <c r="V35">
        <v>12</v>
      </c>
      <c r="W35">
        <v>19</v>
      </c>
      <c r="X35">
        <v>8</v>
      </c>
      <c r="Y35">
        <v>4</v>
      </c>
    </row>
    <row r="36" spans="1:25" x14ac:dyDescent="0.3">
      <c r="A36">
        <v>56</v>
      </c>
      <c r="B36" t="s">
        <v>98</v>
      </c>
      <c r="C36" t="s">
        <v>99</v>
      </c>
      <c r="D36">
        <v>1</v>
      </c>
      <c r="E36">
        <v>2023</v>
      </c>
      <c r="F36">
        <v>2</v>
      </c>
      <c r="G36">
        <v>24</v>
      </c>
      <c r="H36">
        <v>2649</v>
      </c>
      <c r="I36">
        <v>42</v>
      </c>
      <c r="J36">
        <v>256483385</v>
      </c>
      <c r="K36">
        <v>67</v>
      </c>
      <c r="L36">
        <v>79</v>
      </c>
      <c r="M36">
        <v>57</v>
      </c>
      <c r="N36">
        <v>1</v>
      </c>
      <c r="O36">
        <v>615</v>
      </c>
      <c r="P36">
        <v>137</v>
      </c>
      <c r="Q36" t="s">
        <v>66</v>
      </c>
      <c r="R36" t="s">
        <v>39</v>
      </c>
      <c r="S36">
        <v>64</v>
      </c>
      <c r="T36">
        <v>88</v>
      </c>
      <c r="U36">
        <v>72</v>
      </c>
      <c r="V36">
        <v>51</v>
      </c>
      <c r="W36">
        <v>0</v>
      </c>
      <c r="X36">
        <v>17</v>
      </c>
      <c r="Y36">
        <v>5</v>
      </c>
    </row>
    <row r="37" spans="1:25" x14ac:dyDescent="0.3">
      <c r="A37">
        <v>57</v>
      </c>
      <c r="B37" t="s">
        <v>100</v>
      </c>
      <c r="C37" t="s">
        <v>101</v>
      </c>
      <c r="D37">
        <v>1</v>
      </c>
      <c r="E37">
        <v>2022</v>
      </c>
      <c r="F37">
        <v>5</v>
      </c>
      <c r="G37">
        <v>26</v>
      </c>
      <c r="H37">
        <v>6804</v>
      </c>
      <c r="I37">
        <v>45</v>
      </c>
      <c r="J37">
        <v>1214083358</v>
      </c>
      <c r="K37">
        <v>139</v>
      </c>
      <c r="L37">
        <v>111</v>
      </c>
      <c r="M37">
        <v>161</v>
      </c>
      <c r="N37">
        <v>15</v>
      </c>
      <c r="O37">
        <v>210</v>
      </c>
      <c r="P37">
        <v>125</v>
      </c>
      <c r="Q37" t="s">
        <v>66</v>
      </c>
      <c r="R37" t="s">
        <v>39</v>
      </c>
      <c r="S37">
        <v>84</v>
      </c>
      <c r="T37">
        <v>85</v>
      </c>
      <c r="U37">
        <v>68</v>
      </c>
      <c r="V37">
        <v>58</v>
      </c>
      <c r="W37">
        <v>0</v>
      </c>
      <c r="X37">
        <v>22</v>
      </c>
      <c r="Y37">
        <v>4</v>
      </c>
    </row>
    <row r="38" spans="1:25" x14ac:dyDescent="0.3">
      <c r="A38">
        <v>58</v>
      </c>
      <c r="B38" t="s">
        <v>102</v>
      </c>
      <c r="C38" t="s">
        <v>95</v>
      </c>
      <c r="D38">
        <v>1</v>
      </c>
      <c r="E38">
        <v>2023</v>
      </c>
      <c r="F38">
        <v>7</v>
      </c>
      <c r="G38">
        <v>14</v>
      </c>
      <c r="H38">
        <v>525</v>
      </c>
      <c r="I38">
        <v>41</v>
      </c>
      <c r="J38">
        <v>16011326</v>
      </c>
      <c r="K38">
        <v>34</v>
      </c>
      <c r="L38">
        <v>115</v>
      </c>
      <c r="M38">
        <v>39</v>
      </c>
      <c r="N38">
        <v>6</v>
      </c>
      <c r="O38">
        <v>216</v>
      </c>
      <c r="P38">
        <v>128</v>
      </c>
      <c r="Q38" t="s">
        <v>50</v>
      </c>
      <c r="R38" t="s">
        <v>39</v>
      </c>
      <c r="S38">
        <v>86</v>
      </c>
      <c r="T38">
        <v>42</v>
      </c>
      <c r="U38">
        <v>72</v>
      </c>
      <c r="V38">
        <v>59</v>
      </c>
      <c r="W38">
        <v>0</v>
      </c>
      <c r="X38">
        <v>9</v>
      </c>
      <c r="Y38">
        <v>19</v>
      </c>
    </row>
    <row r="39" spans="1:25" x14ac:dyDescent="0.3">
      <c r="A39">
        <v>60</v>
      </c>
      <c r="B39" t="s">
        <v>103</v>
      </c>
      <c r="C39" t="s">
        <v>104</v>
      </c>
      <c r="D39">
        <v>2</v>
      </c>
      <c r="E39">
        <v>2023</v>
      </c>
      <c r="F39">
        <v>5</v>
      </c>
      <c r="G39">
        <v>4</v>
      </c>
      <c r="H39">
        <v>731</v>
      </c>
      <c r="I39">
        <v>15</v>
      </c>
      <c r="J39">
        <v>111947664</v>
      </c>
      <c r="K39">
        <v>27</v>
      </c>
      <c r="L39">
        <v>17</v>
      </c>
      <c r="M39">
        <v>73</v>
      </c>
      <c r="N39">
        <v>4</v>
      </c>
      <c r="O39">
        <v>167</v>
      </c>
      <c r="P39">
        <v>130</v>
      </c>
      <c r="Q39" t="s">
        <v>26</v>
      </c>
      <c r="R39" t="s">
        <v>27</v>
      </c>
      <c r="S39">
        <v>86</v>
      </c>
      <c r="T39">
        <v>59</v>
      </c>
      <c r="U39">
        <v>96</v>
      </c>
      <c r="V39">
        <v>50</v>
      </c>
      <c r="W39">
        <v>1</v>
      </c>
      <c r="X39">
        <v>9</v>
      </c>
      <c r="Y39">
        <v>5</v>
      </c>
    </row>
    <row r="40" spans="1:25" x14ac:dyDescent="0.3">
      <c r="A40">
        <v>61</v>
      </c>
      <c r="B40" t="s">
        <v>105</v>
      </c>
      <c r="C40" t="s">
        <v>106</v>
      </c>
      <c r="D40">
        <v>2</v>
      </c>
      <c r="E40">
        <v>2023</v>
      </c>
      <c r="F40">
        <v>2</v>
      </c>
      <c r="G40">
        <v>3</v>
      </c>
      <c r="H40">
        <v>5184</v>
      </c>
      <c r="I40">
        <v>41</v>
      </c>
      <c r="J40">
        <v>156338624</v>
      </c>
      <c r="K40">
        <v>154</v>
      </c>
      <c r="L40">
        <v>84</v>
      </c>
      <c r="M40">
        <v>102</v>
      </c>
      <c r="N40">
        <v>14</v>
      </c>
      <c r="O40">
        <v>37</v>
      </c>
      <c r="P40">
        <v>133</v>
      </c>
      <c r="Q40" t="s">
        <v>38</v>
      </c>
      <c r="R40" t="s">
        <v>27</v>
      </c>
      <c r="S40">
        <v>70</v>
      </c>
      <c r="T40">
        <v>86</v>
      </c>
      <c r="U40">
        <v>81</v>
      </c>
      <c r="V40">
        <v>25</v>
      </c>
      <c r="W40">
        <v>0</v>
      </c>
      <c r="X40">
        <v>25</v>
      </c>
      <c r="Y40">
        <v>5</v>
      </c>
    </row>
    <row r="41" spans="1:25" x14ac:dyDescent="0.3">
      <c r="A41">
        <v>62</v>
      </c>
      <c r="B41" t="s">
        <v>107</v>
      </c>
      <c r="C41" t="s">
        <v>108</v>
      </c>
      <c r="D41">
        <v>3</v>
      </c>
      <c r="E41">
        <v>2022</v>
      </c>
      <c r="F41">
        <v>6</v>
      </c>
      <c r="G41">
        <v>24</v>
      </c>
      <c r="H41">
        <v>3107</v>
      </c>
      <c r="I41">
        <v>39</v>
      </c>
      <c r="J41">
        <v>720434240</v>
      </c>
      <c r="K41">
        <v>38</v>
      </c>
      <c r="L41">
        <v>0</v>
      </c>
      <c r="M41">
        <v>4</v>
      </c>
      <c r="N41">
        <v>0</v>
      </c>
      <c r="O41">
        <v>0</v>
      </c>
      <c r="P41">
        <v>101</v>
      </c>
      <c r="Q41" t="s">
        <v>42</v>
      </c>
      <c r="R41" t="s">
        <v>27</v>
      </c>
      <c r="S41">
        <v>88</v>
      </c>
      <c r="T41">
        <v>72</v>
      </c>
      <c r="U41">
        <v>59</v>
      </c>
      <c r="V41">
        <v>62</v>
      </c>
      <c r="W41">
        <v>0</v>
      </c>
      <c r="X41">
        <v>9</v>
      </c>
      <c r="Y41">
        <v>3</v>
      </c>
    </row>
    <row r="42" spans="1:25" x14ac:dyDescent="0.3">
      <c r="A42">
        <v>64</v>
      </c>
      <c r="B42" t="s">
        <v>109</v>
      </c>
      <c r="C42" t="s">
        <v>110</v>
      </c>
      <c r="D42">
        <v>2</v>
      </c>
      <c r="E42">
        <v>2022</v>
      </c>
      <c r="F42">
        <v>10</v>
      </c>
      <c r="G42">
        <v>6</v>
      </c>
      <c r="H42">
        <v>4637</v>
      </c>
      <c r="I42">
        <v>38</v>
      </c>
      <c r="J42">
        <v>674072710</v>
      </c>
      <c r="K42">
        <v>63</v>
      </c>
      <c r="L42">
        <v>79</v>
      </c>
      <c r="M42">
        <v>89</v>
      </c>
      <c r="N42">
        <v>11</v>
      </c>
      <c r="O42">
        <v>16</v>
      </c>
      <c r="P42">
        <v>98</v>
      </c>
      <c r="Q42" t="s">
        <v>30</v>
      </c>
      <c r="R42" t="s">
        <v>39</v>
      </c>
      <c r="S42">
        <v>90</v>
      </c>
      <c r="T42">
        <v>40</v>
      </c>
      <c r="U42">
        <v>59</v>
      </c>
      <c r="V42">
        <v>0</v>
      </c>
      <c r="W42">
        <v>0</v>
      </c>
      <c r="X42">
        <v>10</v>
      </c>
      <c r="Y42">
        <v>29</v>
      </c>
    </row>
    <row r="43" spans="1:25" x14ac:dyDescent="0.3">
      <c r="A43">
        <v>70</v>
      </c>
      <c r="B43" t="s">
        <v>111</v>
      </c>
      <c r="C43" t="s">
        <v>112</v>
      </c>
      <c r="D43">
        <v>2</v>
      </c>
      <c r="E43">
        <v>2023</v>
      </c>
      <c r="F43">
        <v>6</v>
      </c>
      <c r="G43">
        <v>23</v>
      </c>
      <c r="H43">
        <v>1004</v>
      </c>
      <c r="I43">
        <v>35</v>
      </c>
      <c r="J43">
        <v>54266102</v>
      </c>
      <c r="K43">
        <v>42</v>
      </c>
      <c r="L43">
        <v>80</v>
      </c>
      <c r="M43">
        <v>58</v>
      </c>
      <c r="N43">
        <v>3</v>
      </c>
      <c r="O43">
        <v>169</v>
      </c>
      <c r="P43">
        <v>130</v>
      </c>
      <c r="Q43" t="s">
        <v>30</v>
      </c>
      <c r="R43" t="s">
        <v>39</v>
      </c>
      <c r="S43">
        <v>77</v>
      </c>
      <c r="T43">
        <v>84</v>
      </c>
      <c r="U43">
        <v>89</v>
      </c>
      <c r="V43">
        <v>17</v>
      </c>
      <c r="W43">
        <v>0</v>
      </c>
      <c r="X43">
        <v>43</v>
      </c>
      <c r="Y43">
        <v>5</v>
      </c>
    </row>
    <row r="44" spans="1:25" x14ac:dyDescent="0.3">
      <c r="A44">
        <v>71</v>
      </c>
      <c r="B44" t="s">
        <v>113</v>
      </c>
      <c r="C44" t="s">
        <v>114</v>
      </c>
      <c r="D44">
        <v>1</v>
      </c>
      <c r="E44">
        <v>2020</v>
      </c>
      <c r="F44">
        <v>6</v>
      </c>
      <c r="G44">
        <v>28</v>
      </c>
      <c r="H44">
        <v>22543</v>
      </c>
      <c r="I44">
        <v>63</v>
      </c>
      <c r="J44">
        <v>2557975762</v>
      </c>
      <c r="K44">
        <v>386</v>
      </c>
      <c r="L44">
        <v>144</v>
      </c>
      <c r="M44">
        <v>707</v>
      </c>
      <c r="N44">
        <v>28</v>
      </c>
      <c r="P44">
        <v>81</v>
      </c>
      <c r="Q44" t="s">
        <v>26</v>
      </c>
      <c r="R44" t="s">
        <v>27</v>
      </c>
      <c r="S44">
        <v>76</v>
      </c>
      <c r="T44">
        <v>53</v>
      </c>
      <c r="U44">
        <v>53</v>
      </c>
      <c r="V44">
        <v>44</v>
      </c>
      <c r="W44">
        <v>0</v>
      </c>
      <c r="X44">
        <v>9</v>
      </c>
      <c r="Y44">
        <v>9</v>
      </c>
    </row>
    <row r="45" spans="1:25" x14ac:dyDescent="0.3">
      <c r="A45">
        <v>74</v>
      </c>
      <c r="B45" t="s">
        <v>115</v>
      </c>
      <c r="C45" t="s">
        <v>116</v>
      </c>
      <c r="D45">
        <v>2</v>
      </c>
      <c r="E45">
        <v>2022</v>
      </c>
      <c r="F45">
        <v>7</v>
      </c>
      <c r="G45">
        <v>6</v>
      </c>
      <c r="H45">
        <v>8506</v>
      </c>
      <c r="I45">
        <v>45</v>
      </c>
      <c r="J45">
        <v>1356565093</v>
      </c>
      <c r="K45">
        <v>94</v>
      </c>
      <c r="L45">
        <v>65</v>
      </c>
      <c r="M45">
        <v>164</v>
      </c>
      <c r="N45">
        <v>14</v>
      </c>
      <c r="O45">
        <v>176</v>
      </c>
      <c r="P45">
        <v>128</v>
      </c>
      <c r="Q45" t="s">
        <v>42</v>
      </c>
      <c r="R45" t="s">
        <v>27</v>
      </c>
      <c r="S45">
        <v>62</v>
      </c>
      <c r="T45">
        <v>55</v>
      </c>
      <c r="U45">
        <v>78</v>
      </c>
      <c r="V45">
        <v>1</v>
      </c>
      <c r="W45">
        <v>3</v>
      </c>
      <c r="X45">
        <v>23</v>
      </c>
      <c r="Y45">
        <v>4</v>
      </c>
    </row>
    <row r="46" spans="1:25" x14ac:dyDescent="0.3">
      <c r="A46">
        <v>78</v>
      </c>
      <c r="B46" t="s">
        <v>117</v>
      </c>
      <c r="C46" t="s">
        <v>118</v>
      </c>
      <c r="D46">
        <v>2</v>
      </c>
      <c r="E46">
        <v>2022</v>
      </c>
      <c r="F46">
        <v>12</v>
      </c>
      <c r="G46">
        <v>20</v>
      </c>
      <c r="H46">
        <v>3618</v>
      </c>
      <c r="I46">
        <v>38</v>
      </c>
      <c r="J46">
        <v>585695368</v>
      </c>
      <c r="K46">
        <v>47</v>
      </c>
      <c r="L46">
        <v>74</v>
      </c>
      <c r="M46">
        <v>80</v>
      </c>
      <c r="N46">
        <v>14</v>
      </c>
      <c r="O46">
        <v>194</v>
      </c>
      <c r="P46">
        <v>168</v>
      </c>
      <c r="Q46" t="s">
        <v>45</v>
      </c>
      <c r="R46" t="s">
        <v>39</v>
      </c>
      <c r="S46">
        <v>78</v>
      </c>
      <c r="T46">
        <v>58</v>
      </c>
      <c r="U46">
        <v>73</v>
      </c>
      <c r="V46">
        <v>5</v>
      </c>
      <c r="W46">
        <v>0</v>
      </c>
      <c r="X46">
        <v>10</v>
      </c>
      <c r="Y46">
        <v>7</v>
      </c>
    </row>
    <row r="47" spans="1:25" x14ac:dyDescent="0.3">
      <c r="A47">
        <v>85</v>
      </c>
      <c r="B47" t="s">
        <v>119</v>
      </c>
      <c r="C47" t="s">
        <v>120</v>
      </c>
      <c r="D47">
        <v>2</v>
      </c>
      <c r="E47">
        <v>2023</v>
      </c>
      <c r="F47">
        <v>3</v>
      </c>
      <c r="G47">
        <v>3</v>
      </c>
      <c r="H47">
        <v>2114</v>
      </c>
      <c r="I47">
        <v>44</v>
      </c>
      <c r="J47">
        <v>223633238</v>
      </c>
      <c r="K47">
        <v>80</v>
      </c>
      <c r="L47">
        <v>75</v>
      </c>
      <c r="M47">
        <v>110</v>
      </c>
      <c r="N47">
        <v>11</v>
      </c>
      <c r="O47">
        <v>323</v>
      </c>
      <c r="P47">
        <v>124</v>
      </c>
      <c r="Q47" t="s">
        <v>121</v>
      </c>
      <c r="R47" t="s">
        <v>39</v>
      </c>
      <c r="S47">
        <v>78</v>
      </c>
      <c r="T47">
        <v>70</v>
      </c>
      <c r="U47">
        <v>68</v>
      </c>
      <c r="V47">
        <v>3</v>
      </c>
      <c r="W47">
        <v>1</v>
      </c>
      <c r="X47">
        <v>11</v>
      </c>
      <c r="Y47">
        <v>4</v>
      </c>
    </row>
    <row r="48" spans="1:25" x14ac:dyDescent="0.3">
      <c r="A48">
        <v>87</v>
      </c>
      <c r="B48" t="s">
        <v>122</v>
      </c>
      <c r="C48" t="s">
        <v>123</v>
      </c>
      <c r="D48">
        <v>2</v>
      </c>
      <c r="E48">
        <v>2022</v>
      </c>
      <c r="F48">
        <v>5</v>
      </c>
      <c r="G48">
        <v>6</v>
      </c>
      <c r="H48">
        <v>8870</v>
      </c>
      <c r="I48">
        <v>43</v>
      </c>
      <c r="J48">
        <v>1440757818</v>
      </c>
      <c r="K48">
        <v>104</v>
      </c>
      <c r="L48">
        <v>120</v>
      </c>
      <c r="M48">
        <v>141</v>
      </c>
      <c r="N48">
        <v>26</v>
      </c>
      <c r="O48">
        <v>49</v>
      </c>
      <c r="P48">
        <v>92</v>
      </c>
      <c r="Q48" t="s">
        <v>30</v>
      </c>
      <c r="R48" t="s">
        <v>39</v>
      </c>
      <c r="S48">
        <v>91</v>
      </c>
      <c r="T48">
        <v>43</v>
      </c>
      <c r="U48">
        <v>71</v>
      </c>
      <c r="V48">
        <v>9</v>
      </c>
      <c r="W48">
        <v>0</v>
      </c>
      <c r="X48">
        <v>9</v>
      </c>
      <c r="Y48">
        <v>8</v>
      </c>
    </row>
    <row r="49" spans="1:25" x14ac:dyDescent="0.3">
      <c r="A49">
        <v>88</v>
      </c>
      <c r="B49" t="s">
        <v>124</v>
      </c>
      <c r="C49" t="s">
        <v>125</v>
      </c>
      <c r="D49">
        <v>1</v>
      </c>
      <c r="E49">
        <v>2015</v>
      </c>
      <c r="F49">
        <v>6</v>
      </c>
      <c r="G49">
        <v>22</v>
      </c>
      <c r="H49">
        <v>6060</v>
      </c>
      <c r="I49">
        <v>53</v>
      </c>
      <c r="J49">
        <v>165484133</v>
      </c>
      <c r="K49">
        <v>150</v>
      </c>
      <c r="L49">
        <v>148</v>
      </c>
      <c r="M49">
        <v>0</v>
      </c>
      <c r="N49">
        <v>22</v>
      </c>
      <c r="P49">
        <v>116</v>
      </c>
      <c r="Q49" t="s">
        <v>42</v>
      </c>
      <c r="R49" t="s">
        <v>27</v>
      </c>
      <c r="S49">
        <v>82</v>
      </c>
      <c r="T49">
        <v>40</v>
      </c>
      <c r="U49">
        <v>66</v>
      </c>
      <c r="V49">
        <v>39</v>
      </c>
      <c r="W49">
        <v>51</v>
      </c>
      <c r="X49">
        <v>25</v>
      </c>
      <c r="Y49">
        <v>7</v>
      </c>
    </row>
    <row r="50" spans="1:25" x14ac:dyDescent="0.3">
      <c r="A50">
        <v>89</v>
      </c>
      <c r="B50" t="s">
        <v>126</v>
      </c>
      <c r="C50" t="s">
        <v>127</v>
      </c>
      <c r="D50">
        <v>2</v>
      </c>
      <c r="E50">
        <v>2012</v>
      </c>
      <c r="F50">
        <v>6</v>
      </c>
      <c r="G50">
        <v>20</v>
      </c>
      <c r="H50">
        <v>641</v>
      </c>
      <c r="I50">
        <v>50</v>
      </c>
      <c r="J50">
        <v>58054811</v>
      </c>
      <c r="K50">
        <v>1</v>
      </c>
      <c r="L50">
        <v>52</v>
      </c>
      <c r="M50">
        <v>8</v>
      </c>
      <c r="N50">
        <v>0</v>
      </c>
      <c r="P50">
        <v>129</v>
      </c>
      <c r="Q50" t="s">
        <v>33</v>
      </c>
      <c r="R50" t="s">
        <v>27</v>
      </c>
      <c r="S50">
        <v>63</v>
      </c>
      <c r="T50">
        <v>84</v>
      </c>
      <c r="U50">
        <v>82</v>
      </c>
      <c r="V50">
        <v>70</v>
      </c>
      <c r="W50">
        <v>8</v>
      </c>
      <c r="X50">
        <v>9</v>
      </c>
      <c r="Y50">
        <v>7</v>
      </c>
    </row>
    <row r="51" spans="1:25" x14ac:dyDescent="0.3">
      <c r="A51">
        <v>90</v>
      </c>
      <c r="B51" t="s">
        <v>128</v>
      </c>
      <c r="C51" t="s">
        <v>129</v>
      </c>
      <c r="D51">
        <v>1</v>
      </c>
      <c r="E51">
        <v>2023</v>
      </c>
      <c r="F51">
        <v>3</v>
      </c>
      <c r="G51">
        <v>24</v>
      </c>
      <c r="H51">
        <v>1446</v>
      </c>
      <c r="I51">
        <v>12</v>
      </c>
      <c r="J51">
        <v>157058870</v>
      </c>
      <c r="K51">
        <v>57</v>
      </c>
      <c r="L51">
        <v>97</v>
      </c>
      <c r="M51">
        <v>35</v>
      </c>
      <c r="N51">
        <v>0</v>
      </c>
      <c r="O51">
        <v>429</v>
      </c>
      <c r="P51">
        <v>98</v>
      </c>
      <c r="Q51" t="s">
        <v>121</v>
      </c>
      <c r="R51" t="s">
        <v>27</v>
      </c>
      <c r="S51">
        <v>71</v>
      </c>
      <c r="T51">
        <v>67</v>
      </c>
      <c r="U51">
        <v>60</v>
      </c>
      <c r="V51">
        <v>19</v>
      </c>
      <c r="W51">
        <v>0</v>
      </c>
      <c r="X51">
        <v>12</v>
      </c>
      <c r="Y51">
        <v>3</v>
      </c>
    </row>
    <row r="52" spans="1:25" x14ac:dyDescent="0.3">
      <c r="A52">
        <v>91</v>
      </c>
      <c r="B52" t="s">
        <v>130</v>
      </c>
      <c r="C52" t="s">
        <v>131</v>
      </c>
      <c r="D52">
        <v>1</v>
      </c>
      <c r="E52">
        <v>2023</v>
      </c>
      <c r="F52">
        <v>3</v>
      </c>
      <c r="G52">
        <v>17</v>
      </c>
      <c r="H52">
        <v>804</v>
      </c>
      <c r="I52">
        <v>25</v>
      </c>
      <c r="J52">
        <v>95131998</v>
      </c>
      <c r="K52">
        <v>29</v>
      </c>
      <c r="L52">
        <v>76</v>
      </c>
      <c r="M52">
        <v>24</v>
      </c>
      <c r="N52">
        <v>0</v>
      </c>
      <c r="O52">
        <v>162</v>
      </c>
      <c r="P52">
        <v>172</v>
      </c>
      <c r="Q52" t="s">
        <v>30</v>
      </c>
      <c r="R52" t="s">
        <v>39</v>
      </c>
      <c r="S52">
        <v>74</v>
      </c>
      <c r="T52">
        <v>76</v>
      </c>
      <c r="U52">
        <v>76</v>
      </c>
      <c r="V52">
        <v>6</v>
      </c>
      <c r="W52">
        <v>0</v>
      </c>
      <c r="X52">
        <v>10</v>
      </c>
      <c r="Y52">
        <v>9</v>
      </c>
    </row>
    <row r="53" spans="1:25" x14ac:dyDescent="0.3">
      <c r="A53">
        <v>95</v>
      </c>
      <c r="B53" t="s">
        <v>132</v>
      </c>
      <c r="C53" t="s">
        <v>133</v>
      </c>
      <c r="D53">
        <v>2</v>
      </c>
      <c r="E53">
        <v>2023</v>
      </c>
      <c r="F53">
        <v>5</v>
      </c>
      <c r="G53">
        <v>12</v>
      </c>
      <c r="H53">
        <v>2175</v>
      </c>
      <c r="I53">
        <v>23</v>
      </c>
      <c r="J53">
        <v>144565150</v>
      </c>
      <c r="K53">
        <v>69</v>
      </c>
      <c r="L53">
        <v>145</v>
      </c>
      <c r="M53">
        <v>69</v>
      </c>
      <c r="N53">
        <v>2</v>
      </c>
      <c r="O53">
        <v>478</v>
      </c>
      <c r="P53">
        <v>143</v>
      </c>
      <c r="Q53" t="s">
        <v>134</v>
      </c>
      <c r="R53" t="s">
        <v>27</v>
      </c>
      <c r="S53">
        <v>83</v>
      </c>
      <c r="T53">
        <v>69</v>
      </c>
      <c r="U53">
        <v>44</v>
      </c>
      <c r="V53">
        <v>15</v>
      </c>
      <c r="W53">
        <v>0</v>
      </c>
      <c r="X53">
        <v>10</v>
      </c>
      <c r="Y53">
        <v>33</v>
      </c>
    </row>
    <row r="54" spans="1:25" x14ac:dyDescent="0.3">
      <c r="A54">
        <v>99</v>
      </c>
      <c r="B54" t="s">
        <v>135</v>
      </c>
      <c r="C54" t="s">
        <v>136</v>
      </c>
      <c r="D54">
        <v>1</v>
      </c>
      <c r="E54">
        <v>2023</v>
      </c>
      <c r="F54">
        <v>6</v>
      </c>
      <c r="G54">
        <v>9</v>
      </c>
      <c r="H54">
        <v>674</v>
      </c>
      <c r="I54">
        <v>47</v>
      </c>
      <c r="J54">
        <v>118482347</v>
      </c>
      <c r="K54">
        <v>20</v>
      </c>
      <c r="L54">
        <v>106</v>
      </c>
      <c r="M54">
        <v>25</v>
      </c>
      <c r="N54">
        <v>4</v>
      </c>
      <c r="O54">
        <v>78</v>
      </c>
      <c r="P54">
        <v>93</v>
      </c>
      <c r="Q54" t="s">
        <v>66</v>
      </c>
      <c r="R54" t="s">
        <v>27</v>
      </c>
      <c r="S54">
        <v>62</v>
      </c>
      <c r="T54">
        <v>57</v>
      </c>
      <c r="U54">
        <v>59</v>
      </c>
      <c r="V54">
        <v>3</v>
      </c>
      <c r="W54">
        <v>0</v>
      </c>
      <c r="X54">
        <v>38</v>
      </c>
      <c r="Y54">
        <v>3</v>
      </c>
    </row>
    <row r="55" spans="1:25" x14ac:dyDescent="0.3">
      <c r="A55">
        <v>104</v>
      </c>
      <c r="B55" t="s">
        <v>137</v>
      </c>
      <c r="C55" t="s">
        <v>47</v>
      </c>
      <c r="D55">
        <v>1</v>
      </c>
      <c r="E55">
        <v>2023</v>
      </c>
      <c r="F55">
        <v>7</v>
      </c>
      <c r="G55">
        <v>7</v>
      </c>
      <c r="H55">
        <v>77</v>
      </c>
      <c r="I55">
        <v>35</v>
      </c>
      <c r="J55">
        <v>29562220</v>
      </c>
      <c r="K55">
        <v>8</v>
      </c>
      <c r="L55">
        <v>166</v>
      </c>
      <c r="M55">
        <v>4</v>
      </c>
      <c r="N55">
        <v>4</v>
      </c>
      <c r="O55">
        <v>34</v>
      </c>
      <c r="P55">
        <v>134</v>
      </c>
      <c r="Q55" t="s">
        <v>76</v>
      </c>
      <c r="R55" t="s">
        <v>39</v>
      </c>
      <c r="S55">
        <v>81</v>
      </c>
      <c r="T55">
        <v>53</v>
      </c>
      <c r="U55">
        <v>72</v>
      </c>
      <c r="V55">
        <v>51</v>
      </c>
      <c r="W55">
        <v>0</v>
      </c>
      <c r="X55">
        <v>12</v>
      </c>
      <c r="Y55">
        <v>5</v>
      </c>
    </row>
    <row r="56" spans="1:25" x14ac:dyDescent="0.3">
      <c r="A56">
        <v>106</v>
      </c>
      <c r="B56" t="s">
        <v>138</v>
      </c>
      <c r="C56" t="s">
        <v>139</v>
      </c>
      <c r="D56">
        <v>3</v>
      </c>
      <c r="E56">
        <v>2017</v>
      </c>
      <c r="F56">
        <v>11</v>
      </c>
      <c r="G56">
        <v>10</v>
      </c>
      <c r="H56">
        <v>21097</v>
      </c>
      <c r="I56">
        <v>52</v>
      </c>
      <c r="J56">
        <v>1605224506</v>
      </c>
      <c r="K56">
        <v>384</v>
      </c>
      <c r="L56">
        <v>135</v>
      </c>
      <c r="M56">
        <v>0</v>
      </c>
      <c r="N56">
        <v>37</v>
      </c>
      <c r="O56">
        <v>312</v>
      </c>
      <c r="P56">
        <v>116</v>
      </c>
      <c r="Q56" t="s">
        <v>30</v>
      </c>
      <c r="R56" t="s">
        <v>27</v>
      </c>
      <c r="S56">
        <v>80</v>
      </c>
      <c r="T56">
        <v>92</v>
      </c>
      <c r="U56">
        <v>80</v>
      </c>
      <c r="V56">
        <v>4</v>
      </c>
      <c r="W56">
        <v>0</v>
      </c>
      <c r="X56">
        <v>10</v>
      </c>
      <c r="Y56">
        <v>3</v>
      </c>
    </row>
    <row r="57" spans="1:25" x14ac:dyDescent="0.3">
      <c r="A57">
        <v>108</v>
      </c>
      <c r="B57" t="s">
        <v>140</v>
      </c>
      <c r="C57" t="s">
        <v>141</v>
      </c>
      <c r="D57">
        <v>1</v>
      </c>
      <c r="E57">
        <v>2021</v>
      </c>
      <c r="F57">
        <v>3</v>
      </c>
      <c r="G57">
        <v>11</v>
      </c>
      <c r="H57">
        <v>4198</v>
      </c>
      <c r="I57">
        <v>44</v>
      </c>
      <c r="J57">
        <v>838079900</v>
      </c>
      <c r="K57">
        <v>98</v>
      </c>
      <c r="L57">
        <v>108</v>
      </c>
      <c r="M57">
        <v>327</v>
      </c>
      <c r="N57">
        <v>17</v>
      </c>
      <c r="O57">
        <v>153</v>
      </c>
      <c r="P57">
        <v>114</v>
      </c>
      <c r="Q57" t="s">
        <v>38</v>
      </c>
      <c r="R57" t="s">
        <v>39</v>
      </c>
      <c r="S57">
        <v>77</v>
      </c>
      <c r="T57">
        <v>65</v>
      </c>
      <c r="U57">
        <v>72</v>
      </c>
      <c r="V57">
        <v>2</v>
      </c>
      <c r="W57">
        <v>0</v>
      </c>
      <c r="X57">
        <v>7</v>
      </c>
      <c r="Y57">
        <v>5</v>
      </c>
    </row>
    <row r="58" spans="1:25" x14ac:dyDescent="0.3">
      <c r="A58">
        <v>112</v>
      </c>
      <c r="B58" t="s">
        <v>142</v>
      </c>
      <c r="C58" t="s">
        <v>143</v>
      </c>
      <c r="D58">
        <v>2</v>
      </c>
      <c r="E58">
        <v>2023</v>
      </c>
      <c r="F58">
        <v>6</v>
      </c>
      <c r="G58">
        <v>22</v>
      </c>
      <c r="H58">
        <v>58</v>
      </c>
      <c r="I58">
        <v>18</v>
      </c>
      <c r="J58">
        <v>39058561</v>
      </c>
      <c r="K58">
        <v>2</v>
      </c>
      <c r="L58">
        <v>106</v>
      </c>
      <c r="M58">
        <v>4</v>
      </c>
      <c r="N58">
        <v>2</v>
      </c>
      <c r="O58">
        <v>184</v>
      </c>
      <c r="P58">
        <v>116</v>
      </c>
      <c r="Q58" t="s">
        <v>26</v>
      </c>
      <c r="R58" t="s">
        <v>27</v>
      </c>
      <c r="S58">
        <v>77</v>
      </c>
      <c r="T58">
        <v>79</v>
      </c>
      <c r="U58">
        <v>62</v>
      </c>
      <c r="V58">
        <v>33</v>
      </c>
      <c r="W58">
        <v>1</v>
      </c>
      <c r="X58">
        <v>15</v>
      </c>
      <c r="Y58">
        <v>3</v>
      </c>
    </row>
    <row r="59" spans="1:25" x14ac:dyDescent="0.3">
      <c r="A59">
        <v>113</v>
      </c>
      <c r="B59" t="s">
        <v>144</v>
      </c>
      <c r="C59" t="s">
        <v>32</v>
      </c>
      <c r="D59">
        <v>1</v>
      </c>
      <c r="E59">
        <v>2023</v>
      </c>
      <c r="F59">
        <v>7</v>
      </c>
      <c r="G59">
        <v>7</v>
      </c>
      <c r="H59">
        <v>99</v>
      </c>
      <c r="I59">
        <v>15</v>
      </c>
      <c r="J59">
        <v>36912123</v>
      </c>
      <c r="K59">
        <v>21</v>
      </c>
      <c r="L59">
        <v>52</v>
      </c>
      <c r="M59">
        <v>6</v>
      </c>
      <c r="N59">
        <v>1</v>
      </c>
      <c r="O59">
        <v>0</v>
      </c>
      <c r="P59">
        <v>121</v>
      </c>
      <c r="Q59" t="s">
        <v>66</v>
      </c>
      <c r="R59" t="s">
        <v>27</v>
      </c>
      <c r="S59">
        <v>65</v>
      </c>
      <c r="T59">
        <v>49</v>
      </c>
      <c r="U59">
        <v>78</v>
      </c>
      <c r="V59">
        <v>0</v>
      </c>
      <c r="W59">
        <v>0</v>
      </c>
      <c r="X59">
        <v>17</v>
      </c>
      <c r="Y59">
        <v>4</v>
      </c>
    </row>
    <row r="60" spans="1:25" x14ac:dyDescent="0.3">
      <c r="A60">
        <v>114</v>
      </c>
      <c r="B60" t="s">
        <v>145</v>
      </c>
      <c r="C60" t="s">
        <v>146</v>
      </c>
      <c r="D60">
        <v>1</v>
      </c>
      <c r="E60">
        <v>1985</v>
      </c>
      <c r="F60">
        <v>2</v>
      </c>
      <c r="G60">
        <v>17</v>
      </c>
      <c r="H60">
        <v>41751</v>
      </c>
      <c r="I60">
        <v>25</v>
      </c>
      <c r="J60">
        <v>1205951614</v>
      </c>
      <c r="K60">
        <v>101</v>
      </c>
      <c r="L60">
        <v>32</v>
      </c>
      <c r="M60">
        <v>0</v>
      </c>
      <c r="N60">
        <v>0</v>
      </c>
      <c r="O60">
        <v>666</v>
      </c>
      <c r="P60">
        <v>112</v>
      </c>
      <c r="Q60" t="s">
        <v>66</v>
      </c>
      <c r="R60" t="s">
        <v>27</v>
      </c>
      <c r="S60">
        <v>64</v>
      </c>
      <c r="T60">
        <v>54</v>
      </c>
      <c r="U60">
        <v>81</v>
      </c>
      <c r="V60">
        <v>36</v>
      </c>
      <c r="W60">
        <v>0</v>
      </c>
      <c r="X60">
        <v>11</v>
      </c>
      <c r="Y60">
        <v>6</v>
      </c>
    </row>
    <row r="61" spans="1:25" x14ac:dyDescent="0.3">
      <c r="A61">
        <v>115</v>
      </c>
      <c r="B61" t="s">
        <v>147</v>
      </c>
      <c r="C61" t="s">
        <v>148</v>
      </c>
      <c r="D61">
        <v>1</v>
      </c>
      <c r="E61">
        <v>2014</v>
      </c>
      <c r="F61">
        <v>12</v>
      </c>
      <c r="G61">
        <v>9</v>
      </c>
      <c r="H61">
        <v>21164</v>
      </c>
      <c r="I61">
        <v>36</v>
      </c>
      <c r="J61">
        <v>1791000570</v>
      </c>
      <c r="K61">
        <v>80</v>
      </c>
      <c r="L61">
        <v>65</v>
      </c>
      <c r="M61">
        <v>476</v>
      </c>
      <c r="N61">
        <v>0</v>
      </c>
      <c r="O61">
        <v>14</v>
      </c>
      <c r="P61">
        <v>100</v>
      </c>
      <c r="Q61" t="s">
        <v>149</v>
      </c>
      <c r="R61" t="s">
        <v>39</v>
      </c>
      <c r="S61">
        <v>70</v>
      </c>
      <c r="T61">
        <v>47</v>
      </c>
      <c r="U61">
        <v>52</v>
      </c>
      <c r="V61">
        <v>30</v>
      </c>
      <c r="W61">
        <v>0</v>
      </c>
      <c r="X61">
        <v>6</v>
      </c>
      <c r="Y61">
        <v>33</v>
      </c>
    </row>
    <row r="62" spans="1:25" x14ac:dyDescent="0.3">
      <c r="A62">
        <v>117</v>
      </c>
      <c r="B62" t="s">
        <v>150</v>
      </c>
      <c r="C62" t="s">
        <v>151</v>
      </c>
      <c r="D62">
        <v>2</v>
      </c>
      <c r="E62">
        <v>2023</v>
      </c>
      <c r="F62">
        <v>2</v>
      </c>
      <c r="G62">
        <v>8</v>
      </c>
      <c r="H62">
        <v>893</v>
      </c>
      <c r="I62">
        <v>38</v>
      </c>
      <c r="J62">
        <v>248088961</v>
      </c>
      <c r="K62">
        <v>19</v>
      </c>
      <c r="L62">
        <v>23</v>
      </c>
      <c r="M62">
        <v>24</v>
      </c>
      <c r="N62">
        <v>3</v>
      </c>
      <c r="O62">
        <v>88</v>
      </c>
      <c r="P62">
        <v>120</v>
      </c>
      <c r="Q62" t="s">
        <v>38</v>
      </c>
      <c r="R62" t="s">
        <v>39</v>
      </c>
      <c r="S62">
        <v>84</v>
      </c>
      <c r="T62">
        <v>96</v>
      </c>
      <c r="U62">
        <v>71</v>
      </c>
      <c r="V62">
        <v>18</v>
      </c>
      <c r="W62">
        <v>0</v>
      </c>
      <c r="X62">
        <v>34</v>
      </c>
      <c r="Y62">
        <v>17</v>
      </c>
    </row>
    <row r="63" spans="1:25" x14ac:dyDescent="0.3">
      <c r="A63">
        <v>118</v>
      </c>
      <c r="B63" t="s">
        <v>152</v>
      </c>
      <c r="C63" t="s">
        <v>153</v>
      </c>
      <c r="D63">
        <v>3</v>
      </c>
      <c r="E63">
        <v>2023</v>
      </c>
      <c r="F63">
        <v>5</v>
      </c>
      <c r="G63">
        <v>12</v>
      </c>
      <c r="H63">
        <v>1094</v>
      </c>
      <c r="I63">
        <v>34</v>
      </c>
      <c r="J63">
        <v>90839753</v>
      </c>
      <c r="K63">
        <v>40</v>
      </c>
      <c r="L63">
        <v>58</v>
      </c>
      <c r="M63">
        <v>47</v>
      </c>
      <c r="N63">
        <v>8</v>
      </c>
      <c r="O63">
        <v>203</v>
      </c>
      <c r="P63">
        <v>127</v>
      </c>
      <c r="Q63" t="s">
        <v>26</v>
      </c>
      <c r="R63" t="s">
        <v>39</v>
      </c>
      <c r="S63">
        <v>82</v>
      </c>
      <c r="T63">
        <v>89</v>
      </c>
      <c r="U63">
        <v>85</v>
      </c>
      <c r="V63">
        <v>4</v>
      </c>
      <c r="W63">
        <v>0</v>
      </c>
      <c r="X63">
        <v>23</v>
      </c>
      <c r="Y63">
        <v>6</v>
      </c>
    </row>
    <row r="64" spans="1:25" x14ac:dyDescent="0.3">
      <c r="A64">
        <v>120</v>
      </c>
      <c r="B64" t="s">
        <v>154</v>
      </c>
      <c r="C64" t="s">
        <v>82</v>
      </c>
      <c r="D64">
        <v>2</v>
      </c>
      <c r="E64">
        <v>2023</v>
      </c>
      <c r="F64">
        <v>6</v>
      </c>
      <c r="G64">
        <v>22</v>
      </c>
      <c r="H64">
        <v>201</v>
      </c>
      <c r="I64">
        <v>11</v>
      </c>
      <c r="J64">
        <v>55842345</v>
      </c>
      <c r="K64">
        <v>19</v>
      </c>
      <c r="L64">
        <v>117</v>
      </c>
      <c r="M64">
        <v>8</v>
      </c>
      <c r="N64">
        <v>1</v>
      </c>
      <c r="O64">
        <v>74</v>
      </c>
      <c r="P64">
        <v>128</v>
      </c>
      <c r="Q64" t="s">
        <v>33</v>
      </c>
      <c r="R64" t="s">
        <v>39</v>
      </c>
      <c r="S64">
        <v>75</v>
      </c>
      <c r="T64">
        <v>79</v>
      </c>
      <c r="U64">
        <v>63</v>
      </c>
      <c r="V64">
        <v>33</v>
      </c>
      <c r="W64">
        <v>0</v>
      </c>
      <c r="X64">
        <v>15</v>
      </c>
      <c r="Y64">
        <v>4</v>
      </c>
    </row>
    <row r="65" spans="1:25" x14ac:dyDescent="0.3">
      <c r="A65">
        <v>122</v>
      </c>
      <c r="B65" t="s">
        <v>155</v>
      </c>
      <c r="C65" t="s">
        <v>156</v>
      </c>
      <c r="D65">
        <v>1</v>
      </c>
      <c r="E65">
        <v>2022</v>
      </c>
      <c r="F65">
        <v>7</v>
      </c>
      <c r="G65">
        <v>15</v>
      </c>
      <c r="H65">
        <v>2346</v>
      </c>
      <c r="I65">
        <v>27</v>
      </c>
      <c r="J65">
        <v>342897938</v>
      </c>
      <c r="K65">
        <v>69</v>
      </c>
      <c r="L65">
        <v>12</v>
      </c>
      <c r="M65">
        <v>38</v>
      </c>
      <c r="N65">
        <v>8</v>
      </c>
      <c r="O65">
        <v>64</v>
      </c>
      <c r="P65">
        <v>139</v>
      </c>
      <c r="Q65" t="s">
        <v>121</v>
      </c>
      <c r="R65" t="s">
        <v>27</v>
      </c>
      <c r="S65">
        <v>74</v>
      </c>
      <c r="T65">
        <v>68</v>
      </c>
      <c r="U65">
        <v>68</v>
      </c>
      <c r="V65">
        <v>3</v>
      </c>
      <c r="W65">
        <v>0</v>
      </c>
      <c r="X65">
        <v>26</v>
      </c>
      <c r="Y65">
        <v>4</v>
      </c>
    </row>
    <row r="66" spans="1:25" x14ac:dyDescent="0.3">
      <c r="A66">
        <v>123</v>
      </c>
      <c r="B66" t="s">
        <v>157</v>
      </c>
      <c r="C66" t="s">
        <v>158</v>
      </c>
      <c r="D66">
        <v>2</v>
      </c>
      <c r="E66">
        <v>2022</v>
      </c>
      <c r="F66">
        <v>12</v>
      </c>
      <c r="G66">
        <v>9</v>
      </c>
      <c r="H66">
        <v>763</v>
      </c>
      <c r="I66">
        <v>26</v>
      </c>
      <c r="J66">
        <v>2762</v>
      </c>
      <c r="K66">
        <v>21</v>
      </c>
      <c r="L66">
        <v>110</v>
      </c>
      <c r="M66">
        <v>21</v>
      </c>
      <c r="N66">
        <v>9</v>
      </c>
      <c r="O66">
        <v>71</v>
      </c>
      <c r="P66">
        <v>162</v>
      </c>
      <c r="Q66" t="s">
        <v>149</v>
      </c>
      <c r="R66" t="s">
        <v>27</v>
      </c>
      <c r="S66">
        <v>49</v>
      </c>
      <c r="T66">
        <v>78</v>
      </c>
      <c r="U66">
        <v>64</v>
      </c>
      <c r="V66">
        <v>19</v>
      </c>
      <c r="W66">
        <v>0</v>
      </c>
      <c r="X66">
        <v>11</v>
      </c>
      <c r="Y66">
        <v>4</v>
      </c>
    </row>
    <row r="67" spans="1:25" x14ac:dyDescent="0.3">
      <c r="A67">
        <v>124</v>
      </c>
      <c r="B67" t="s">
        <v>159</v>
      </c>
      <c r="C67" t="s">
        <v>160</v>
      </c>
      <c r="D67">
        <v>1</v>
      </c>
      <c r="E67">
        <v>2021</v>
      </c>
      <c r="F67">
        <v>6</v>
      </c>
      <c r="G67">
        <v>11</v>
      </c>
      <c r="H67">
        <v>457</v>
      </c>
      <c r="I67">
        <v>24</v>
      </c>
      <c r="J67">
        <v>330346424</v>
      </c>
      <c r="K67">
        <v>8</v>
      </c>
      <c r="L67">
        <v>116</v>
      </c>
      <c r="M67">
        <v>4</v>
      </c>
      <c r="N67">
        <v>3</v>
      </c>
      <c r="O67">
        <v>2</v>
      </c>
      <c r="P67">
        <v>92</v>
      </c>
      <c r="Q67" t="s">
        <v>50</v>
      </c>
      <c r="R67" t="s">
        <v>27</v>
      </c>
      <c r="S67">
        <v>81</v>
      </c>
      <c r="T67">
        <v>39</v>
      </c>
      <c r="U67">
        <v>60</v>
      </c>
      <c r="V67">
        <v>31</v>
      </c>
      <c r="W67">
        <v>0</v>
      </c>
      <c r="X67">
        <v>7</v>
      </c>
      <c r="Y67">
        <v>3</v>
      </c>
    </row>
    <row r="68" spans="1:25" x14ac:dyDescent="0.3">
      <c r="A68">
        <v>125</v>
      </c>
      <c r="B68" t="s">
        <v>161</v>
      </c>
      <c r="C68" t="s">
        <v>162</v>
      </c>
      <c r="D68">
        <v>1</v>
      </c>
      <c r="E68">
        <v>2022</v>
      </c>
      <c r="F68">
        <v>8</v>
      </c>
      <c r="G68">
        <v>19</v>
      </c>
      <c r="H68">
        <v>3430</v>
      </c>
      <c r="I68">
        <v>38</v>
      </c>
      <c r="J68">
        <v>601863821</v>
      </c>
      <c r="K68">
        <v>45</v>
      </c>
      <c r="L68">
        <v>69</v>
      </c>
      <c r="M68">
        <v>52</v>
      </c>
      <c r="N68">
        <v>4</v>
      </c>
      <c r="O68">
        <v>3</v>
      </c>
      <c r="P68">
        <v>95</v>
      </c>
      <c r="Q68" t="s">
        <v>38</v>
      </c>
      <c r="R68" t="s">
        <v>27</v>
      </c>
      <c r="S68">
        <v>87</v>
      </c>
      <c r="T68">
        <v>57</v>
      </c>
      <c r="U68">
        <v>55</v>
      </c>
      <c r="V68">
        <v>10</v>
      </c>
      <c r="W68">
        <v>0</v>
      </c>
      <c r="X68">
        <v>29</v>
      </c>
      <c r="Y68">
        <v>7</v>
      </c>
    </row>
    <row r="69" spans="1:25" x14ac:dyDescent="0.3">
      <c r="A69">
        <v>126</v>
      </c>
      <c r="B69" t="s">
        <v>163</v>
      </c>
      <c r="C69" t="s">
        <v>164</v>
      </c>
      <c r="D69">
        <v>3</v>
      </c>
      <c r="E69">
        <v>2011</v>
      </c>
      <c r="F69">
        <v>8</v>
      </c>
      <c r="G69">
        <v>16</v>
      </c>
      <c r="H69">
        <v>6074</v>
      </c>
      <c r="I69">
        <v>52</v>
      </c>
      <c r="J69">
        <v>1953533826</v>
      </c>
      <c r="K69">
        <v>201</v>
      </c>
      <c r="L69">
        <v>44</v>
      </c>
      <c r="M69">
        <v>0</v>
      </c>
      <c r="N69">
        <v>2</v>
      </c>
      <c r="O69">
        <v>0</v>
      </c>
      <c r="P69">
        <v>146</v>
      </c>
      <c r="Q69" t="s">
        <v>42</v>
      </c>
      <c r="R69" t="s">
        <v>27</v>
      </c>
      <c r="S69">
        <v>63</v>
      </c>
      <c r="T69">
        <v>88</v>
      </c>
      <c r="U69">
        <v>93</v>
      </c>
      <c r="V69">
        <v>3</v>
      </c>
      <c r="W69">
        <v>0</v>
      </c>
      <c r="X69">
        <v>10</v>
      </c>
      <c r="Y69">
        <v>8</v>
      </c>
    </row>
    <row r="70" spans="1:25" x14ac:dyDescent="0.3">
      <c r="A70">
        <v>127</v>
      </c>
      <c r="B70" t="s">
        <v>165</v>
      </c>
      <c r="C70" t="s">
        <v>52</v>
      </c>
      <c r="D70">
        <v>1</v>
      </c>
      <c r="E70">
        <v>2019</v>
      </c>
      <c r="F70">
        <v>11</v>
      </c>
      <c r="G70">
        <v>17</v>
      </c>
      <c r="H70">
        <v>21915</v>
      </c>
      <c r="I70">
        <v>34</v>
      </c>
      <c r="J70">
        <v>2322580122</v>
      </c>
      <c r="K70">
        <v>437</v>
      </c>
      <c r="L70">
        <v>115</v>
      </c>
      <c r="M70">
        <v>0</v>
      </c>
      <c r="N70">
        <v>12</v>
      </c>
      <c r="P70">
        <v>95</v>
      </c>
      <c r="Q70" t="s">
        <v>50</v>
      </c>
      <c r="R70" t="s">
        <v>27</v>
      </c>
      <c r="S70">
        <v>55</v>
      </c>
      <c r="T70">
        <v>56</v>
      </c>
      <c r="U70">
        <v>82</v>
      </c>
      <c r="V70">
        <v>12</v>
      </c>
      <c r="W70">
        <v>0</v>
      </c>
      <c r="X70">
        <v>34</v>
      </c>
      <c r="Y70">
        <v>5</v>
      </c>
    </row>
    <row r="71" spans="1:25" x14ac:dyDescent="0.3">
      <c r="A71">
        <v>129</v>
      </c>
      <c r="B71" t="s">
        <v>166</v>
      </c>
      <c r="C71" t="s">
        <v>112</v>
      </c>
      <c r="D71">
        <v>2</v>
      </c>
      <c r="E71">
        <v>2023</v>
      </c>
      <c r="F71">
        <v>6</v>
      </c>
      <c r="G71">
        <v>21</v>
      </c>
      <c r="H71">
        <v>871</v>
      </c>
      <c r="I71">
        <v>32</v>
      </c>
      <c r="J71">
        <v>66902503</v>
      </c>
      <c r="K71">
        <v>25</v>
      </c>
      <c r="L71">
        <v>59</v>
      </c>
      <c r="M71">
        <v>32</v>
      </c>
      <c r="N71">
        <v>5</v>
      </c>
      <c r="O71">
        <v>88</v>
      </c>
      <c r="P71">
        <v>128</v>
      </c>
      <c r="Q71" t="s">
        <v>26</v>
      </c>
      <c r="R71" t="s">
        <v>27</v>
      </c>
      <c r="S71">
        <v>78</v>
      </c>
      <c r="T71">
        <v>59</v>
      </c>
      <c r="U71">
        <v>65</v>
      </c>
      <c r="V71">
        <v>10</v>
      </c>
      <c r="W71">
        <v>0</v>
      </c>
      <c r="X71">
        <v>26</v>
      </c>
      <c r="Y71">
        <v>5</v>
      </c>
    </row>
    <row r="72" spans="1:25" x14ac:dyDescent="0.3">
      <c r="A72">
        <v>130</v>
      </c>
      <c r="B72" t="s">
        <v>167</v>
      </c>
      <c r="C72" t="s">
        <v>168</v>
      </c>
      <c r="D72">
        <v>1</v>
      </c>
      <c r="E72">
        <v>2023</v>
      </c>
      <c r="F72">
        <v>5</v>
      </c>
      <c r="G72">
        <v>15</v>
      </c>
      <c r="H72">
        <v>451</v>
      </c>
      <c r="I72">
        <v>33</v>
      </c>
      <c r="J72">
        <v>96273746</v>
      </c>
      <c r="K72">
        <v>10</v>
      </c>
      <c r="L72">
        <v>126</v>
      </c>
      <c r="M72">
        <v>7</v>
      </c>
      <c r="N72">
        <v>0</v>
      </c>
      <c r="O72">
        <v>148</v>
      </c>
      <c r="P72">
        <v>130</v>
      </c>
      <c r="Q72" t="s">
        <v>76</v>
      </c>
      <c r="R72" t="s">
        <v>39</v>
      </c>
      <c r="S72">
        <v>82</v>
      </c>
      <c r="T72">
        <v>69</v>
      </c>
      <c r="U72">
        <v>83</v>
      </c>
      <c r="V72">
        <v>3</v>
      </c>
      <c r="W72">
        <v>0</v>
      </c>
      <c r="X72">
        <v>27</v>
      </c>
      <c r="Y72">
        <v>5</v>
      </c>
    </row>
    <row r="73" spans="1:25" x14ac:dyDescent="0.3">
      <c r="A73">
        <v>131</v>
      </c>
      <c r="B73" t="s">
        <v>169</v>
      </c>
      <c r="C73" t="s">
        <v>47</v>
      </c>
      <c r="D73">
        <v>1</v>
      </c>
      <c r="E73">
        <v>2023</v>
      </c>
      <c r="F73">
        <v>1</v>
      </c>
      <c r="G73">
        <v>2</v>
      </c>
      <c r="H73">
        <v>1783</v>
      </c>
      <c r="I73">
        <v>27</v>
      </c>
      <c r="J73">
        <v>430977451</v>
      </c>
      <c r="K73">
        <v>26</v>
      </c>
      <c r="L73">
        <v>124</v>
      </c>
      <c r="M73">
        <v>15</v>
      </c>
      <c r="N73">
        <v>1</v>
      </c>
      <c r="O73">
        <v>22</v>
      </c>
      <c r="P73">
        <v>127</v>
      </c>
      <c r="Q73" t="s">
        <v>33</v>
      </c>
      <c r="R73" t="s">
        <v>39</v>
      </c>
      <c r="S73">
        <v>80</v>
      </c>
      <c r="T73">
        <v>74</v>
      </c>
      <c r="U73">
        <v>77</v>
      </c>
      <c r="V73">
        <v>36</v>
      </c>
      <c r="W73">
        <v>0</v>
      </c>
      <c r="X73">
        <v>11</v>
      </c>
      <c r="Y73">
        <v>4</v>
      </c>
    </row>
    <row r="74" spans="1:25" x14ac:dyDescent="0.3">
      <c r="A74">
        <v>133</v>
      </c>
      <c r="B74" t="s">
        <v>170</v>
      </c>
      <c r="C74" t="s">
        <v>171</v>
      </c>
      <c r="D74">
        <v>2</v>
      </c>
      <c r="E74">
        <v>2023</v>
      </c>
      <c r="F74">
        <v>1</v>
      </c>
      <c r="G74">
        <v>11</v>
      </c>
      <c r="H74">
        <v>5724</v>
      </c>
      <c r="I74">
        <v>44</v>
      </c>
      <c r="J74">
        <v>721975598</v>
      </c>
      <c r="K74">
        <v>119</v>
      </c>
      <c r="L74">
        <v>108</v>
      </c>
      <c r="M74">
        <v>254</v>
      </c>
      <c r="N74">
        <v>29</v>
      </c>
      <c r="O74">
        <v>22</v>
      </c>
      <c r="P74">
        <v>122</v>
      </c>
      <c r="Q74" t="s">
        <v>42</v>
      </c>
      <c r="R74" t="s">
        <v>39</v>
      </c>
      <c r="S74">
        <v>78</v>
      </c>
      <c r="T74">
        <v>50</v>
      </c>
      <c r="U74">
        <v>63</v>
      </c>
      <c r="V74">
        <v>27</v>
      </c>
      <c r="W74">
        <v>0</v>
      </c>
      <c r="X74">
        <v>9</v>
      </c>
      <c r="Y74">
        <v>5</v>
      </c>
    </row>
    <row r="75" spans="1:25" x14ac:dyDescent="0.3">
      <c r="A75">
        <v>136</v>
      </c>
      <c r="B75" t="s">
        <v>172</v>
      </c>
      <c r="C75" t="s">
        <v>173</v>
      </c>
      <c r="D75">
        <v>3</v>
      </c>
      <c r="E75">
        <v>2022</v>
      </c>
      <c r="F75">
        <v>12</v>
      </c>
      <c r="G75">
        <v>2</v>
      </c>
      <c r="H75">
        <v>1682</v>
      </c>
      <c r="I75">
        <v>46</v>
      </c>
      <c r="J75">
        <v>276259178</v>
      </c>
      <c r="K75">
        <v>24</v>
      </c>
      <c r="L75">
        <v>90</v>
      </c>
      <c r="M75">
        <v>30</v>
      </c>
      <c r="N75">
        <v>1</v>
      </c>
      <c r="O75">
        <v>176</v>
      </c>
      <c r="P75">
        <v>119</v>
      </c>
      <c r="Q75" t="s">
        <v>30</v>
      </c>
      <c r="R75" t="s">
        <v>39</v>
      </c>
      <c r="S75">
        <v>75</v>
      </c>
      <c r="T75">
        <v>48</v>
      </c>
      <c r="U75">
        <v>53</v>
      </c>
      <c r="V75">
        <v>18</v>
      </c>
      <c r="W75">
        <v>0</v>
      </c>
      <c r="X75">
        <v>18</v>
      </c>
      <c r="Y75">
        <v>34</v>
      </c>
    </row>
    <row r="76" spans="1:25" x14ac:dyDescent="0.3">
      <c r="A76">
        <v>137</v>
      </c>
      <c r="B76" t="s">
        <v>174</v>
      </c>
      <c r="C76" t="s">
        <v>175</v>
      </c>
      <c r="D76">
        <v>5</v>
      </c>
      <c r="E76">
        <v>2023</v>
      </c>
      <c r="F76">
        <v>5</v>
      </c>
      <c r="G76">
        <v>22</v>
      </c>
      <c r="H76">
        <v>182</v>
      </c>
      <c r="I76">
        <v>8</v>
      </c>
      <c r="J76">
        <v>54225632</v>
      </c>
      <c r="K76">
        <v>3</v>
      </c>
      <c r="L76">
        <v>88</v>
      </c>
      <c r="M76">
        <v>1</v>
      </c>
      <c r="N76">
        <v>0</v>
      </c>
      <c r="O76">
        <v>52</v>
      </c>
      <c r="P76">
        <v>110</v>
      </c>
      <c r="Q76" t="s">
        <v>66</v>
      </c>
      <c r="R76" t="s">
        <v>39</v>
      </c>
      <c r="S76">
        <v>76</v>
      </c>
      <c r="T76">
        <v>96</v>
      </c>
      <c r="U76">
        <v>72</v>
      </c>
      <c r="V76">
        <v>32</v>
      </c>
      <c r="W76">
        <v>0</v>
      </c>
      <c r="X76">
        <v>9</v>
      </c>
      <c r="Y76">
        <v>4</v>
      </c>
    </row>
    <row r="77" spans="1:25" x14ac:dyDescent="0.3">
      <c r="A77">
        <v>140</v>
      </c>
      <c r="B77" t="s">
        <v>176</v>
      </c>
      <c r="C77" t="s">
        <v>141</v>
      </c>
      <c r="D77">
        <v>1</v>
      </c>
      <c r="E77">
        <v>2017</v>
      </c>
      <c r="F77">
        <v>1</v>
      </c>
      <c r="G77">
        <v>31</v>
      </c>
      <c r="H77">
        <v>18986</v>
      </c>
      <c r="I77">
        <v>23</v>
      </c>
      <c r="J77">
        <v>2594040133</v>
      </c>
      <c r="K77">
        <v>250</v>
      </c>
      <c r="L77">
        <v>121</v>
      </c>
      <c r="M77">
        <v>0</v>
      </c>
      <c r="N77">
        <v>10</v>
      </c>
      <c r="O77">
        <v>31</v>
      </c>
      <c r="P77">
        <v>125</v>
      </c>
      <c r="Q77" t="s">
        <v>149</v>
      </c>
      <c r="R77" t="s">
        <v>39</v>
      </c>
      <c r="S77">
        <v>77</v>
      </c>
      <c r="T77">
        <v>74</v>
      </c>
      <c r="U77">
        <v>78</v>
      </c>
      <c r="V77">
        <v>4</v>
      </c>
      <c r="W77">
        <v>0</v>
      </c>
      <c r="X77">
        <v>23</v>
      </c>
      <c r="Y77">
        <v>11</v>
      </c>
    </row>
    <row r="78" spans="1:25" x14ac:dyDescent="0.3">
      <c r="A78">
        <v>142</v>
      </c>
      <c r="B78" t="s">
        <v>177</v>
      </c>
      <c r="C78" t="s">
        <v>178</v>
      </c>
      <c r="D78">
        <v>2</v>
      </c>
      <c r="E78">
        <v>2023</v>
      </c>
      <c r="F78">
        <v>6</v>
      </c>
      <c r="G78">
        <v>1</v>
      </c>
      <c r="H78">
        <v>293</v>
      </c>
      <c r="I78">
        <v>8</v>
      </c>
      <c r="J78">
        <v>11956641</v>
      </c>
      <c r="K78">
        <v>5</v>
      </c>
      <c r="L78">
        <v>2</v>
      </c>
      <c r="M78">
        <v>30</v>
      </c>
      <c r="N78">
        <v>2</v>
      </c>
      <c r="O78">
        <v>66</v>
      </c>
      <c r="P78">
        <v>133</v>
      </c>
      <c r="Q78" t="s">
        <v>26</v>
      </c>
      <c r="R78" t="s">
        <v>39</v>
      </c>
      <c r="S78">
        <v>93</v>
      </c>
      <c r="T78">
        <v>68</v>
      </c>
      <c r="U78">
        <v>65</v>
      </c>
      <c r="V78">
        <v>42</v>
      </c>
      <c r="W78">
        <v>0</v>
      </c>
      <c r="X78">
        <v>12</v>
      </c>
      <c r="Y78">
        <v>25</v>
      </c>
    </row>
    <row r="79" spans="1:25" x14ac:dyDescent="0.3">
      <c r="A79">
        <v>143</v>
      </c>
      <c r="B79" t="s">
        <v>179</v>
      </c>
      <c r="C79" t="s">
        <v>180</v>
      </c>
      <c r="D79">
        <v>1</v>
      </c>
      <c r="E79">
        <v>2002</v>
      </c>
      <c r="F79">
        <v>1</v>
      </c>
      <c r="G79">
        <v>1</v>
      </c>
      <c r="H79">
        <v>21081</v>
      </c>
      <c r="I79">
        <v>43</v>
      </c>
      <c r="J79">
        <v>1687664027</v>
      </c>
      <c r="K79">
        <v>98</v>
      </c>
      <c r="L79">
        <v>76</v>
      </c>
      <c r="M79">
        <v>0</v>
      </c>
      <c r="N79">
        <v>5</v>
      </c>
      <c r="O79">
        <v>0</v>
      </c>
      <c r="P79">
        <v>112</v>
      </c>
      <c r="Q79" t="s">
        <v>66</v>
      </c>
      <c r="R79" t="s">
        <v>27</v>
      </c>
      <c r="S79">
        <v>92</v>
      </c>
      <c r="T79">
        <v>67</v>
      </c>
      <c r="U79">
        <v>66</v>
      </c>
      <c r="V79">
        <v>0</v>
      </c>
      <c r="W79">
        <v>0</v>
      </c>
      <c r="X79">
        <v>36</v>
      </c>
      <c r="Y79">
        <v>9</v>
      </c>
    </row>
    <row r="80" spans="1:25" x14ac:dyDescent="0.3">
      <c r="A80">
        <v>144</v>
      </c>
      <c r="B80" t="s">
        <v>181</v>
      </c>
      <c r="C80" t="s">
        <v>182</v>
      </c>
      <c r="D80">
        <v>3</v>
      </c>
      <c r="E80">
        <v>2023</v>
      </c>
      <c r="F80">
        <v>7</v>
      </c>
      <c r="G80">
        <v>13</v>
      </c>
      <c r="H80">
        <v>437</v>
      </c>
      <c r="I80">
        <v>31</v>
      </c>
      <c r="J80">
        <v>11599388</v>
      </c>
      <c r="K80">
        <v>17</v>
      </c>
      <c r="L80">
        <v>29</v>
      </c>
      <c r="M80">
        <v>26</v>
      </c>
      <c r="N80">
        <v>3</v>
      </c>
      <c r="O80">
        <v>208</v>
      </c>
      <c r="P80">
        <v>97</v>
      </c>
      <c r="Q80" t="s">
        <v>50</v>
      </c>
      <c r="R80" t="s">
        <v>27</v>
      </c>
      <c r="S80">
        <v>79</v>
      </c>
      <c r="T80">
        <v>92</v>
      </c>
      <c r="U80">
        <v>89</v>
      </c>
      <c r="V80">
        <v>5</v>
      </c>
      <c r="W80">
        <v>0</v>
      </c>
      <c r="X80">
        <v>6</v>
      </c>
      <c r="Y80">
        <v>5</v>
      </c>
    </row>
    <row r="81" spans="1:25" x14ac:dyDescent="0.3">
      <c r="A81">
        <v>149</v>
      </c>
      <c r="B81" t="s">
        <v>183</v>
      </c>
      <c r="C81" t="s">
        <v>184</v>
      </c>
      <c r="D81">
        <v>1</v>
      </c>
      <c r="E81">
        <v>2023</v>
      </c>
      <c r="F81">
        <v>1</v>
      </c>
      <c r="G81">
        <v>27</v>
      </c>
      <c r="H81">
        <v>539</v>
      </c>
      <c r="I81">
        <v>21</v>
      </c>
      <c r="J81">
        <v>255932395</v>
      </c>
      <c r="K81">
        <v>7</v>
      </c>
      <c r="L81">
        <v>71</v>
      </c>
      <c r="M81">
        <v>4</v>
      </c>
      <c r="N81">
        <v>2</v>
      </c>
      <c r="O81">
        <v>13</v>
      </c>
      <c r="P81">
        <v>140</v>
      </c>
      <c r="Q81" t="s">
        <v>66</v>
      </c>
      <c r="R81" t="s">
        <v>39</v>
      </c>
      <c r="S81">
        <v>74</v>
      </c>
      <c r="T81">
        <v>96</v>
      </c>
      <c r="U81">
        <v>80</v>
      </c>
      <c r="V81">
        <v>18</v>
      </c>
      <c r="W81">
        <v>0</v>
      </c>
      <c r="X81">
        <v>5</v>
      </c>
      <c r="Y81">
        <v>5</v>
      </c>
    </row>
    <row r="82" spans="1:25" x14ac:dyDescent="0.3">
      <c r="A82">
        <v>150</v>
      </c>
      <c r="B82" t="s">
        <v>185</v>
      </c>
      <c r="C82" t="s">
        <v>186</v>
      </c>
      <c r="D82">
        <v>1</v>
      </c>
      <c r="E82">
        <v>2023</v>
      </c>
      <c r="F82">
        <v>6</v>
      </c>
      <c r="G82">
        <v>30</v>
      </c>
      <c r="H82">
        <v>86</v>
      </c>
      <c r="I82">
        <v>8</v>
      </c>
      <c r="J82">
        <v>31873544</v>
      </c>
      <c r="K82">
        <v>7</v>
      </c>
      <c r="L82">
        <v>76</v>
      </c>
      <c r="M82">
        <v>3</v>
      </c>
      <c r="N82">
        <v>1</v>
      </c>
      <c r="O82">
        <v>93</v>
      </c>
      <c r="P82">
        <v>128</v>
      </c>
      <c r="Q82" t="s">
        <v>33</v>
      </c>
      <c r="R82" t="s">
        <v>39</v>
      </c>
      <c r="S82">
        <v>81</v>
      </c>
      <c r="T82">
        <v>90</v>
      </c>
      <c r="U82">
        <v>77</v>
      </c>
      <c r="V82">
        <v>1</v>
      </c>
      <c r="W82">
        <v>0</v>
      </c>
      <c r="X82">
        <v>9</v>
      </c>
      <c r="Y82">
        <v>5</v>
      </c>
    </row>
    <row r="83" spans="1:25" x14ac:dyDescent="0.3">
      <c r="A83">
        <v>151</v>
      </c>
      <c r="B83" t="s">
        <v>187</v>
      </c>
      <c r="C83" t="s">
        <v>160</v>
      </c>
      <c r="D83">
        <v>1</v>
      </c>
      <c r="E83">
        <v>2023</v>
      </c>
      <c r="F83">
        <v>5</v>
      </c>
      <c r="G83">
        <v>26</v>
      </c>
      <c r="H83">
        <v>324</v>
      </c>
      <c r="I83">
        <v>14</v>
      </c>
      <c r="J83">
        <v>95053634</v>
      </c>
      <c r="K83">
        <v>13</v>
      </c>
      <c r="L83">
        <v>110</v>
      </c>
      <c r="M83">
        <v>8</v>
      </c>
      <c r="N83">
        <v>2</v>
      </c>
      <c r="O83">
        <v>60</v>
      </c>
      <c r="P83">
        <v>122</v>
      </c>
      <c r="Q83" t="s">
        <v>50</v>
      </c>
      <c r="R83" t="s">
        <v>27</v>
      </c>
      <c r="S83">
        <v>78</v>
      </c>
      <c r="T83">
        <v>70</v>
      </c>
      <c r="U83">
        <v>81</v>
      </c>
      <c r="V83">
        <v>57</v>
      </c>
      <c r="W83">
        <v>0</v>
      </c>
      <c r="X83">
        <v>10</v>
      </c>
      <c r="Y83">
        <v>5</v>
      </c>
    </row>
    <row r="84" spans="1:25" x14ac:dyDescent="0.3">
      <c r="A84">
        <v>152</v>
      </c>
      <c r="B84" t="s">
        <v>188</v>
      </c>
      <c r="C84" t="s">
        <v>189</v>
      </c>
      <c r="D84">
        <v>2</v>
      </c>
      <c r="E84">
        <v>2010</v>
      </c>
      <c r="F84">
        <v>1</v>
      </c>
      <c r="G84">
        <v>1</v>
      </c>
      <c r="H84">
        <v>17138</v>
      </c>
      <c r="I84">
        <v>37</v>
      </c>
      <c r="J84">
        <v>1279434863</v>
      </c>
      <c r="K84">
        <v>119</v>
      </c>
      <c r="L84">
        <v>81</v>
      </c>
      <c r="M84">
        <v>974</v>
      </c>
      <c r="N84">
        <v>1</v>
      </c>
      <c r="O84">
        <v>503</v>
      </c>
      <c r="P84">
        <v>130</v>
      </c>
      <c r="Q84" t="s">
        <v>50</v>
      </c>
      <c r="R84" t="s">
        <v>27</v>
      </c>
      <c r="S84">
        <v>47</v>
      </c>
      <c r="T84">
        <v>86</v>
      </c>
      <c r="U84">
        <v>92</v>
      </c>
      <c r="V84">
        <v>8</v>
      </c>
      <c r="W84">
        <v>0</v>
      </c>
      <c r="X84">
        <v>5</v>
      </c>
      <c r="Y84">
        <v>24</v>
      </c>
    </row>
    <row r="85" spans="1:25" x14ac:dyDescent="0.3">
      <c r="A85">
        <v>153</v>
      </c>
      <c r="B85" t="s">
        <v>190</v>
      </c>
      <c r="C85" t="s">
        <v>191</v>
      </c>
      <c r="D85">
        <v>2</v>
      </c>
      <c r="E85">
        <v>2023</v>
      </c>
      <c r="F85">
        <v>2</v>
      </c>
      <c r="G85">
        <v>2</v>
      </c>
      <c r="H85">
        <v>894</v>
      </c>
      <c r="I85">
        <v>9</v>
      </c>
      <c r="J85">
        <v>233801632</v>
      </c>
      <c r="K85">
        <v>14</v>
      </c>
      <c r="L85">
        <v>88</v>
      </c>
      <c r="M85">
        <v>66</v>
      </c>
      <c r="N85">
        <v>3</v>
      </c>
      <c r="O85">
        <v>72</v>
      </c>
      <c r="P85">
        <v>160</v>
      </c>
      <c r="Q85" t="s">
        <v>33</v>
      </c>
      <c r="R85" t="s">
        <v>27</v>
      </c>
      <c r="S85">
        <v>69</v>
      </c>
      <c r="T85">
        <v>61</v>
      </c>
      <c r="U85">
        <v>71</v>
      </c>
      <c r="V85">
        <v>33</v>
      </c>
      <c r="W85">
        <v>0</v>
      </c>
      <c r="X85">
        <v>31</v>
      </c>
      <c r="Y85">
        <v>20</v>
      </c>
    </row>
    <row r="86" spans="1:25" x14ac:dyDescent="0.3">
      <c r="A86">
        <v>154</v>
      </c>
      <c r="B86" t="s">
        <v>192</v>
      </c>
      <c r="C86" t="s">
        <v>193</v>
      </c>
      <c r="D86">
        <v>1</v>
      </c>
      <c r="E86">
        <v>2012</v>
      </c>
      <c r="F86">
        <v>12</v>
      </c>
      <c r="G86">
        <v>5</v>
      </c>
      <c r="H86">
        <v>1622</v>
      </c>
      <c r="I86">
        <v>9</v>
      </c>
      <c r="J86">
        <v>1481349984</v>
      </c>
      <c r="K86">
        <v>0</v>
      </c>
      <c r="L86">
        <v>0</v>
      </c>
      <c r="M86">
        <v>356</v>
      </c>
      <c r="N86">
        <v>0</v>
      </c>
      <c r="O86">
        <v>0</v>
      </c>
      <c r="P86">
        <v>144</v>
      </c>
      <c r="Q86" t="s">
        <v>38</v>
      </c>
      <c r="R86" t="s">
        <v>27</v>
      </c>
      <c r="S86">
        <v>73</v>
      </c>
      <c r="T86">
        <v>87</v>
      </c>
      <c r="U86">
        <v>70</v>
      </c>
      <c r="V86">
        <v>6</v>
      </c>
      <c r="W86">
        <v>0</v>
      </c>
      <c r="X86">
        <v>28</v>
      </c>
      <c r="Y86">
        <v>5</v>
      </c>
    </row>
    <row r="87" spans="1:25" x14ac:dyDescent="0.3">
      <c r="A87">
        <v>155</v>
      </c>
      <c r="B87" t="s">
        <v>194</v>
      </c>
      <c r="C87" t="s">
        <v>195</v>
      </c>
      <c r="D87">
        <v>3</v>
      </c>
      <c r="E87">
        <v>2023</v>
      </c>
      <c r="F87">
        <v>4</v>
      </c>
      <c r="G87">
        <v>4</v>
      </c>
      <c r="H87">
        <v>561</v>
      </c>
      <c r="I87">
        <v>14</v>
      </c>
      <c r="J87">
        <v>142095275</v>
      </c>
      <c r="K87">
        <v>4</v>
      </c>
      <c r="L87">
        <v>14</v>
      </c>
      <c r="M87">
        <v>12</v>
      </c>
      <c r="N87">
        <v>5</v>
      </c>
      <c r="O87">
        <v>56</v>
      </c>
      <c r="P87">
        <v>192</v>
      </c>
      <c r="Q87" t="s">
        <v>26</v>
      </c>
      <c r="R87" t="s">
        <v>27</v>
      </c>
      <c r="S87">
        <v>50</v>
      </c>
      <c r="T87">
        <v>85</v>
      </c>
      <c r="U87">
        <v>52</v>
      </c>
      <c r="V87">
        <v>11</v>
      </c>
      <c r="W87">
        <v>0</v>
      </c>
      <c r="X87">
        <v>28</v>
      </c>
      <c r="Y87">
        <v>6</v>
      </c>
    </row>
    <row r="88" spans="1:25" x14ac:dyDescent="0.3">
      <c r="A88">
        <v>157</v>
      </c>
      <c r="B88" t="s">
        <v>196</v>
      </c>
      <c r="C88" t="s">
        <v>91</v>
      </c>
      <c r="D88">
        <v>1</v>
      </c>
      <c r="E88">
        <v>2013</v>
      </c>
      <c r="F88">
        <v>1</v>
      </c>
      <c r="G88">
        <v>1</v>
      </c>
      <c r="H88">
        <v>29215</v>
      </c>
      <c r="I88">
        <v>43</v>
      </c>
      <c r="J88">
        <v>2011464183</v>
      </c>
      <c r="K88">
        <v>179</v>
      </c>
      <c r="L88">
        <v>97</v>
      </c>
      <c r="M88">
        <v>0</v>
      </c>
      <c r="N88">
        <v>11</v>
      </c>
      <c r="O88">
        <v>153</v>
      </c>
      <c r="P88">
        <v>122</v>
      </c>
      <c r="Q88" t="s">
        <v>30</v>
      </c>
      <c r="R88" t="s">
        <v>39</v>
      </c>
      <c r="S88">
        <v>66</v>
      </c>
      <c r="T88">
        <v>48</v>
      </c>
      <c r="U88">
        <v>71</v>
      </c>
      <c r="V88">
        <v>6</v>
      </c>
      <c r="W88">
        <v>0</v>
      </c>
      <c r="X88">
        <v>12</v>
      </c>
      <c r="Y88">
        <v>4</v>
      </c>
    </row>
    <row r="89" spans="1:25" x14ac:dyDescent="0.3">
      <c r="A89">
        <v>160</v>
      </c>
      <c r="B89" t="s">
        <v>197</v>
      </c>
      <c r="C89" t="s">
        <v>198</v>
      </c>
      <c r="D89">
        <v>2</v>
      </c>
      <c r="E89">
        <v>2023</v>
      </c>
      <c r="F89">
        <v>1</v>
      </c>
      <c r="G89">
        <v>23</v>
      </c>
      <c r="H89">
        <v>961</v>
      </c>
      <c r="I89">
        <v>26</v>
      </c>
      <c r="J89">
        <v>436027885</v>
      </c>
      <c r="K89">
        <v>19</v>
      </c>
      <c r="L89">
        <v>143</v>
      </c>
      <c r="M89">
        <v>10</v>
      </c>
      <c r="N89">
        <v>6</v>
      </c>
      <c r="O89">
        <v>15</v>
      </c>
      <c r="P89">
        <v>138</v>
      </c>
      <c r="Q89" t="s">
        <v>66</v>
      </c>
      <c r="R89" t="s">
        <v>39</v>
      </c>
      <c r="S89">
        <v>78</v>
      </c>
      <c r="T89">
        <v>89</v>
      </c>
      <c r="U89">
        <v>83</v>
      </c>
      <c r="V89">
        <v>10</v>
      </c>
      <c r="W89">
        <v>0</v>
      </c>
      <c r="X89">
        <v>12</v>
      </c>
      <c r="Y89">
        <v>5</v>
      </c>
    </row>
    <row r="90" spans="1:25" x14ac:dyDescent="0.3">
      <c r="A90">
        <v>161</v>
      </c>
      <c r="B90" t="s">
        <v>199</v>
      </c>
      <c r="C90" t="s">
        <v>200</v>
      </c>
      <c r="D90">
        <v>1</v>
      </c>
      <c r="E90">
        <v>2004</v>
      </c>
      <c r="F90">
        <v>7</v>
      </c>
      <c r="G90">
        <v>13</v>
      </c>
      <c r="H90">
        <v>6457</v>
      </c>
      <c r="I90">
        <v>18</v>
      </c>
      <c r="J90">
        <v>657723613</v>
      </c>
      <c r="K90">
        <v>98</v>
      </c>
      <c r="L90">
        <v>95</v>
      </c>
      <c r="M90">
        <v>453</v>
      </c>
      <c r="N90">
        <v>0</v>
      </c>
      <c r="O90">
        <v>454</v>
      </c>
      <c r="P90">
        <v>96</v>
      </c>
      <c r="Q90" t="s">
        <v>50</v>
      </c>
      <c r="R90" t="s">
        <v>27</v>
      </c>
      <c r="S90">
        <v>86</v>
      </c>
      <c r="T90">
        <v>74</v>
      </c>
      <c r="U90">
        <v>80</v>
      </c>
      <c r="V90">
        <v>33</v>
      </c>
      <c r="W90">
        <v>0</v>
      </c>
      <c r="X90">
        <v>8</v>
      </c>
      <c r="Y90">
        <v>6</v>
      </c>
    </row>
    <row r="91" spans="1:25" x14ac:dyDescent="0.3">
      <c r="A91">
        <v>164</v>
      </c>
      <c r="B91" t="s">
        <v>201</v>
      </c>
      <c r="C91" t="s">
        <v>202</v>
      </c>
      <c r="D91">
        <v>1</v>
      </c>
      <c r="E91">
        <v>2020</v>
      </c>
      <c r="F91">
        <v>3</v>
      </c>
      <c r="G91">
        <v>20</v>
      </c>
      <c r="H91">
        <v>12688</v>
      </c>
      <c r="I91">
        <v>13</v>
      </c>
      <c r="J91">
        <v>1591223784</v>
      </c>
      <c r="K91">
        <v>197</v>
      </c>
      <c r="L91">
        <v>115</v>
      </c>
      <c r="M91">
        <v>112</v>
      </c>
      <c r="N91">
        <v>0</v>
      </c>
      <c r="O91">
        <v>200</v>
      </c>
      <c r="P91">
        <v>118</v>
      </c>
      <c r="Q91" t="s">
        <v>50</v>
      </c>
      <c r="R91" t="s">
        <v>27</v>
      </c>
      <c r="S91">
        <v>68</v>
      </c>
      <c r="T91">
        <v>61</v>
      </c>
      <c r="U91">
        <v>82</v>
      </c>
      <c r="V91">
        <v>2</v>
      </c>
      <c r="W91">
        <v>0</v>
      </c>
      <c r="X91">
        <v>50</v>
      </c>
      <c r="Y91">
        <v>3</v>
      </c>
    </row>
    <row r="92" spans="1:25" x14ac:dyDescent="0.3">
      <c r="A92">
        <v>165</v>
      </c>
      <c r="B92" t="s">
        <v>203</v>
      </c>
      <c r="C92" t="s">
        <v>204</v>
      </c>
      <c r="D92">
        <v>1</v>
      </c>
      <c r="E92">
        <v>2010</v>
      </c>
      <c r="F92">
        <v>5</v>
      </c>
      <c r="G92">
        <v>25</v>
      </c>
      <c r="H92">
        <v>13801</v>
      </c>
      <c r="I92">
        <v>19</v>
      </c>
      <c r="J92">
        <v>950906471</v>
      </c>
      <c r="K92">
        <v>137</v>
      </c>
      <c r="L92">
        <v>125</v>
      </c>
      <c r="M92">
        <v>435</v>
      </c>
      <c r="N92">
        <v>6</v>
      </c>
      <c r="O92">
        <v>285</v>
      </c>
      <c r="P92">
        <v>81</v>
      </c>
      <c r="Q92" t="s">
        <v>26</v>
      </c>
      <c r="R92" t="s">
        <v>39</v>
      </c>
      <c r="S92">
        <v>68</v>
      </c>
      <c r="T92">
        <v>51</v>
      </c>
      <c r="U92">
        <v>60</v>
      </c>
      <c r="V92">
        <v>3</v>
      </c>
      <c r="W92">
        <v>0</v>
      </c>
      <c r="X92">
        <v>19</v>
      </c>
      <c r="Y92">
        <v>10</v>
      </c>
    </row>
    <row r="93" spans="1:25" x14ac:dyDescent="0.3">
      <c r="A93">
        <v>166</v>
      </c>
      <c r="B93" t="s">
        <v>205</v>
      </c>
      <c r="C93" t="s">
        <v>206</v>
      </c>
      <c r="D93">
        <v>1</v>
      </c>
      <c r="E93">
        <v>1983</v>
      </c>
      <c r="F93">
        <v>1</v>
      </c>
      <c r="G93">
        <v>6</v>
      </c>
      <c r="H93">
        <v>22439</v>
      </c>
      <c r="I93">
        <v>19</v>
      </c>
      <c r="J93">
        <v>1593270737</v>
      </c>
      <c r="K93">
        <v>211</v>
      </c>
      <c r="L93">
        <v>74</v>
      </c>
      <c r="M93">
        <v>929</v>
      </c>
      <c r="N93">
        <v>0</v>
      </c>
      <c r="O93">
        <v>129</v>
      </c>
      <c r="P93">
        <v>117</v>
      </c>
      <c r="Q93" t="s">
        <v>30</v>
      </c>
      <c r="R93" t="s">
        <v>27</v>
      </c>
      <c r="S93">
        <v>82</v>
      </c>
      <c r="T93">
        <v>73</v>
      </c>
      <c r="U93">
        <v>45</v>
      </c>
      <c r="V93">
        <v>54</v>
      </c>
      <c r="W93">
        <v>0</v>
      </c>
      <c r="X93">
        <v>7</v>
      </c>
      <c r="Y93">
        <v>3</v>
      </c>
    </row>
    <row r="94" spans="1:25" x14ac:dyDescent="0.3">
      <c r="A94">
        <v>168</v>
      </c>
      <c r="B94" t="s">
        <v>207</v>
      </c>
      <c r="C94" t="s">
        <v>208</v>
      </c>
      <c r="D94">
        <v>2</v>
      </c>
      <c r="E94">
        <v>2011</v>
      </c>
      <c r="F94">
        <v>1</v>
      </c>
      <c r="G94">
        <v>1</v>
      </c>
      <c r="H94">
        <v>36843</v>
      </c>
      <c r="I94">
        <v>21</v>
      </c>
      <c r="J94">
        <v>1235005533</v>
      </c>
      <c r="K94">
        <v>321</v>
      </c>
      <c r="L94">
        <v>91</v>
      </c>
      <c r="M94">
        <v>0</v>
      </c>
      <c r="N94">
        <v>1</v>
      </c>
      <c r="O94">
        <v>58</v>
      </c>
      <c r="P94">
        <v>128</v>
      </c>
      <c r="Q94" t="s">
        <v>30</v>
      </c>
      <c r="R94" t="s">
        <v>27</v>
      </c>
      <c r="S94">
        <v>73</v>
      </c>
      <c r="T94">
        <v>60</v>
      </c>
      <c r="U94">
        <v>77</v>
      </c>
      <c r="V94">
        <v>3</v>
      </c>
      <c r="W94">
        <v>0</v>
      </c>
      <c r="X94">
        <v>11</v>
      </c>
      <c r="Y94">
        <v>4</v>
      </c>
    </row>
    <row r="95" spans="1:25" x14ac:dyDescent="0.3">
      <c r="A95">
        <v>174</v>
      </c>
      <c r="B95" t="s">
        <v>209</v>
      </c>
      <c r="C95" t="s">
        <v>210</v>
      </c>
      <c r="D95">
        <v>1</v>
      </c>
      <c r="E95">
        <v>2023</v>
      </c>
      <c r="F95">
        <v>4</v>
      </c>
      <c r="G95">
        <v>12</v>
      </c>
      <c r="H95">
        <v>356</v>
      </c>
      <c r="I95">
        <v>16</v>
      </c>
      <c r="J95">
        <v>143573775</v>
      </c>
      <c r="K95">
        <v>35</v>
      </c>
      <c r="L95">
        <v>102</v>
      </c>
      <c r="M95">
        <v>8</v>
      </c>
      <c r="N95">
        <v>1</v>
      </c>
      <c r="O95">
        <v>117</v>
      </c>
      <c r="P95">
        <v>166</v>
      </c>
      <c r="Q95" t="s">
        <v>30</v>
      </c>
      <c r="R95" t="s">
        <v>27</v>
      </c>
      <c r="S95">
        <v>57</v>
      </c>
      <c r="T95">
        <v>84</v>
      </c>
      <c r="U95">
        <v>94</v>
      </c>
      <c r="V95">
        <v>11</v>
      </c>
      <c r="W95">
        <v>0</v>
      </c>
      <c r="X95">
        <v>37</v>
      </c>
      <c r="Y95">
        <v>9</v>
      </c>
    </row>
    <row r="96" spans="1:25" x14ac:dyDescent="0.3">
      <c r="A96">
        <v>176</v>
      </c>
      <c r="B96" t="s">
        <v>211</v>
      </c>
      <c r="C96" t="s">
        <v>32</v>
      </c>
      <c r="D96">
        <v>1</v>
      </c>
      <c r="E96">
        <v>2014</v>
      </c>
      <c r="F96">
        <v>1</v>
      </c>
      <c r="G96">
        <v>1</v>
      </c>
      <c r="H96">
        <v>21335</v>
      </c>
      <c r="I96">
        <v>13</v>
      </c>
      <c r="J96">
        <v>1113838873</v>
      </c>
      <c r="K96">
        <v>328</v>
      </c>
      <c r="L96">
        <v>70</v>
      </c>
      <c r="M96">
        <v>0</v>
      </c>
      <c r="N96">
        <v>9</v>
      </c>
      <c r="O96">
        <v>20</v>
      </c>
      <c r="P96">
        <v>160</v>
      </c>
      <c r="Q96" t="s">
        <v>66</v>
      </c>
      <c r="R96" t="s">
        <v>27</v>
      </c>
      <c r="S96">
        <v>65</v>
      </c>
      <c r="T96">
        <v>95</v>
      </c>
      <c r="U96">
        <v>80</v>
      </c>
      <c r="V96">
        <v>5</v>
      </c>
      <c r="W96">
        <v>0</v>
      </c>
      <c r="X96">
        <v>41</v>
      </c>
      <c r="Y96">
        <v>16</v>
      </c>
    </row>
    <row r="97" spans="1:25" x14ac:dyDescent="0.3">
      <c r="A97">
        <v>177</v>
      </c>
      <c r="B97" t="s">
        <v>212</v>
      </c>
      <c r="C97" t="s">
        <v>213</v>
      </c>
      <c r="D97">
        <v>1</v>
      </c>
      <c r="E97">
        <v>2013</v>
      </c>
      <c r="F97">
        <v>1</v>
      </c>
      <c r="G97">
        <v>1</v>
      </c>
      <c r="H97">
        <v>23389</v>
      </c>
      <c r="I97">
        <v>29</v>
      </c>
      <c r="J97">
        <v>1267333350</v>
      </c>
      <c r="K97">
        <v>54</v>
      </c>
      <c r="L97">
        <v>70</v>
      </c>
      <c r="M97">
        <v>0</v>
      </c>
      <c r="N97">
        <v>2</v>
      </c>
      <c r="O97">
        <v>1</v>
      </c>
      <c r="P97">
        <v>92</v>
      </c>
      <c r="Q97" t="s">
        <v>42</v>
      </c>
      <c r="R97" t="s">
        <v>27</v>
      </c>
      <c r="S97">
        <v>70</v>
      </c>
      <c r="T97">
        <v>81</v>
      </c>
      <c r="U97">
        <v>63</v>
      </c>
      <c r="V97">
        <v>4</v>
      </c>
      <c r="W97">
        <v>0</v>
      </c>
      <c r="X97">
        <v>8</v>
      </c>
      <c r="Y97">
        <v>4</v>
      </c>
    </row>
    <row r="98" spans="1:25" x14ac:dyDescent="0.3">
      <c r="A98">
        <v>179</v>
      </c>
      <c r="B98" t="s">
        <v>214</v>
      </c>
      <c r="C98" t="s">
        <v>215</v>
      </c>
      <c r="D98">
        <v>1</v>
      </c>
      <c r="E98">
        <v>2017</v>
      </c>
      <c r="F98">
        <v>1</v>
      </c>
      <c r="G98">
        <v>6</v>
      </c>
      <c r="H98">
        <v>32181</v>
      </c>
      <c r="I98">
        <v>10</v>
      </c>
      <c r="J98">
        <v>3562543890</v>
      </c>
      <c r="K98">
        <v>33</v>
      </c>
      <c r="L98">
        <v>0</v>
      </c>
      <c r="M98">
        <v>0</v>
      </c>
      <c r="N98">
        <v>7</v>
      </c>
      <c r="O98">
        <v>0</v>
      </c>
      <c r="P98">
        <v>96</v>
      </c>
      <c r="Q98" t="s">
        <v>30</v>
      </c>
      <c r="R98" t="s">
        <v>39</v>
      </c>
      <c r="S98">
        <v>83</v>
      </c>
      <c r="T98">
        <v>93</v>
      </c>
      <c r="U98">
        <v>65</v>
      </c>
      <c r="V98">
        <v>58</v>
      </c>
      <c r="W98">
        <v>0</v>
      </c>
      <c r="X98">
        <v>9</v>
      </c>
      <c r="Y98">
        <v>8</v>
      </c>
    </row>
    <row r="99" spans="1:25" x14ac:dyDescent="0.3">
      <c r="A99">
        <v>187</v>
      </c>
      <c r="B99" t="s">
        <v>216</v>
      </c>
      <c r="C99" t="s">
        <v>217</v>
      </c>
      <c r="D99">
        <v>1</v>
      </c>
      <c r="E99">
        <v>2019</v>
      </c>
      <c r="F99">
        <v>8</v>
      </c>
      <c r="G99">
        <v>30</v>
      </c>
      <c r="H99">
        <v>19664</v>
      </c>
      <c r="I99">
        <v>16</v>
      </c>
      <c r="J99">
        <v>2132335812</v>
      </c>
      <c r="K99">
        <v>391</v>
      </c>
      <c r="L99">
        <v>73</v>
      </c>
      <c r="M99">
        <v>633</v>
      </c>
      <c r="N99">
        <v>3</v>
      </c>
      <c r="O99">
        <v>37</v>
      </c>
      <c r="P99">
        <v>120</v>
      </c>
      <c r="Q99" t="s">
        <v>50</v>
      </c>
      <c r="R99" t="s">
        <v>27</v>
      </c>
      <c r="S99">
        <v>70</v>
      </c>
      <c r="T99">
        <v>59</v>
      </c>
      <c r="U99">
        <v>75</v>
      </c>
      <c r="V99">
        <v>24</v>
      </c>
      <c r="W99">
        <v>0</v>
      </c>
      <c r="X99">
        <v>9</v>
      </c>
      <c r="Y99">
        <v>4</v>
      </c>
    </row>
    <row r="100" spans="1:25" x14ac:dyDescent="0.3">
      <c r="A100">
        <v>190</v>
      </c>
      <c r="B100" t="s">
        <v>218</v>
      </c>
      <c r="C100" t="s">
        <v>219</v>
      </c>
      <c r="D100">
        <v>2</v>
      </c>
      <c r="E100">
        <v>2022</v>
      </c>
      <c r="F100">
        <v>12</v>
      </c>
      <c r="G100">
        <v>16</v>
      </c>
      <c r="H100">
        <v>849</v>
      </c>
      <c r="I100">
        <v>22</v>
      </c>
      <c r="J100">
        <v>367316268</v>
      </c>
      <c r="K100">
        <v>27</v>
      </c>
      <c r="L100">
        <v>129</v>
      </c>
      <c r="M100">
        <v>21</v>
      </c>
      <c r="N100">
        <v>7</v>
      </c>
      <c r="O100">
        <v>111</v>
      </c>
      <c r="P100">
        <v>157</v>
      </c>
      <c r="Q100" t="s">
        <v>66</v>
      </c>
      <c r="R100" t="s">
        <v>27</v>
      </c>
      <c r="S100">
        <v>54</v>
      </c>
      <c r="T100">
        <v>75</v>
      </c>
      <c r="U100">
        <v>60</v>
      </c>
      <c r="V100">
        <v>30</v>
      </c>
      <c r="W100">
        <v>0</v>
      </c>
      <c r="X100">
        <v>7</v>
      </c>
      <c r="Y100">
        <v>5</v>
      </c>
    </row>
    <row r="101" spans="1:25" x14ac:dyDescent="0.3">
      <c r="A101">
        <v>193</v>
      </c>
      <c r="B101" t="s">
        <v>220</v>
      </c>
      <c r="C101" t="s">
        <v>32</v>
      </c>
      <c r="D101">
        <v>1</v>
      </c>
      <c r="E101">
        <v>2023</v>
      </c>
      <c r="F101">
        <v>7</v>
      </c>
      <c r="G101">
        <v>7</v>
      </c>
      <c r="H101">
        <v>86</v>
      </c>
      <c r="I101">
        <v>11</v>
      </c>
      <c r="J101">
        <v>30343206</v>
      </c>
      <c r="K101">
        <v>3</v>
      </c>
      <c r="L101">
        <v>33</v>
      </c>
      <c r="M101">
        <v>3</v>
      </c>
      <c r="N101">
        <v>0</v>
      </c>
      <c r="O101">
        <v>1</v>
      </c>
      <c r="P101">
        <v>146</v>
      </c>
      <c r="Q101" t="s">
        <v>26</v>
      </c>
      <c r="R101" t="s">
        <v>39</v>
      </c>
      <c r="S101">
        <v>50</v>
      </c>
      <c r="T101">
        <v>67</v>
      </c>
      <c r="U101">
        <v>89</v>
      </c>
      <c r="V101">
        <v>0</v>
      </c>
      <c r="W101">
        <v>0</v>
      </c>
      <c r="X101">
        <v>19</v>
      </c>
      <c r="Y101">
        <v>8</v>
      </c>
    </row>
    <row r="102" spans="1:25" x14ac:dyDescent="0.3">
      <c r="A102">
        <v>195</v>
      </c>
      <c r="B102" t="s">
        <v>221</v>
      </c>
      <c r="C102" t="s">
        <v>222</v>
      </c>
      <c r="D102">
        <v>1</v>
      </c>
      <c r="E102">
        <v>1968</v>
      </c>
      <c r="F102">
        <v>7</v>
      </c>
      <c r="G102">
        <v>1</v>
      </c>
      <c r="H102">
        <v>15890</v>
      </c>
      <c r="I102">
        <v>14</v>
      </c>
      <c r="J102">
        <v>1145727611</v>
      </c>
      <c r="K102">
        <v>71</v>
      </c>
      <c r="L102">
        <v>37</v>
      </c>
      <c r="M102">
        <v>653</v>
      </c>
      <c r="N102">
        <v>0</v>
      </c>
      <c r="O102">
        <v>167</v>
      </c>
      <c r="P102">
        <v>116</v>
      </c>
      <c r="Q102" t="s">
        <v>50</v>
      </c>
      <c r="R102" t="s">
        <v>27</v>
      </c>
      <c r="S102">
        <v>74</v>
      </c>
      <c r="T102">
        <v>76</v>
      </c>
      <c r="U102">
        <v>70</v>
      </c>
      <c r="V102">
        <v>7</v>
      </c>
      <c r="W102">
        <v>0</v>
      </c>
      <c r="X102">
        <v>13</v>
      </c>
      <c r="Y102">
        <v>3</v>
      </c>
    </row>
    <row r="103" spans="1:25" x14ac:dyDescent="0.3">
      <c r="A103">
        <v>196</v>
      </c>
      <c r="B103" t="s">
        <v>223</v>
      </c>
      <c r="C103" t="s">
        <v>224</v>
      </c>
      <c r="D103">
        <v>1</v>
      </c>
      <c r="E103">
        <v>2010</v>
      </c>
      <c r="F103">
        <v>7</v>
      </c>
      <c r="G103">
        <v>20</v>
      </c>
      <c r="H103">
        <v>492</v>
      </c>
      <c r="I103">
        <v>36</v>
      </c>
      <c r="J103">
        <v>540654286</v>
      </c>
      <c r="K103">
        <v>4</v>
      </c>
      <c r="L103">
        <v>3</v>
      </c>
      <c r="M103">
        <v>19</v>
      </c>
      <c r="N103">
        <v>0</v>
      </c>
      <c r="O103">
        <v>0</v>
      </c>
      <c r="P103">
        <v>95</v>
      </c>
      <c r="Q103" t="s">
        <v>45</v>
      </c>
      <c r="R103" t="s">
        <v>39</v>
      </c>
      <c r="S103">
        <v>84</v>
      </c>
      <c r="T103">
        <v>52</v>
      </c>
      <c r="U103">
        <v>77</v>
      </c>
      <c r="V103">
        <v>12</v>
      </c>
      <c r="W103">
        <v>0</v>
      </c>
      <c r="X103">
        <v>7</v>
      </c>
      <c r="Y103">
        <v>4</v>
      </c>
    </row>
    <row r="104" spans="1:25" x14ac:dyDescent="0.3">
      <c r="A104">
        <v>197</v>
      </c>
      <c r="B104" t="s">
        <v>225</v>
      </c>
      <c r="C104" t="s">
        <v>226</v>
      </c>
      <c r="D104">
        <v>4</v>
      </c>
      <c r="E104">
        <v>2023</v>
      </c>
      <c r="F104">
        <v>6</v>
      </c>
      <c r="G104">
        <v>8</v>
      </c>
      <c r="H104">
        <v>773</v>
      </c>
      <c r="I104">
        <v>33</v>
      </c>
      <c r="J104">
        <v>57312735</v>
      </c>
      <c r="K104">
        <v>20</v>
      </c>
      <c r="L104">
        <v>46</v>
      </c>
      <c r="M104">
        <v>21</v>
      </c>
      <c r="N104">
        <v>8</v>
      </c>
      <c r="O104">
        <v>99</v>
      </c>
      <c r="P104">
        <v>170</v>
      </c>
      <c r="Q104" t="s">
        <v>121</v>
      </c>
      <c r="R104" t="s">
        <v>39</v>
      </c>
      <c r="S104">
        <v>62</v>
      </c>
      <c r="T104">
        <v>55</v>
      </c>
      <c r="U104">
        <v>80</v>
      </c>
      <c r="V104">
        <v>15</v>
      </c>
      <c r="W104">
        <v>0</v>
      </c>
      <c r="X104">
        <v>37</v>
      </c>
      <c r="Y104">
        <v>7</v>
      </c>
    </row>
    <row r="105" spans="1:25" x14ac:dyDescent="0.3">
      <c r="A105">
        <v>199</v>
      </c>
      <c r="B105" t="s">
        <v>227</v>
      </c>
      <c r="C105" t="s">
        <v>228</v>
      </c>
      <c r="D105">
        <v>1</v>
      </c>
      <c r="E105">
        <v>1984</v>
      </c>
      <c r="F105">
        <v>10</v>
      </c>
      <c r="G105">
        <v>19</v>
      </c>
      <c r="H105">
        <v>44927</v>
      </c>
      <c r="I105">
        <v>17</v>
      </c>
      <c r="J105">
        <v>1479115056</v>
      </c>
      <c r="K105">
        <v>34</v>
      </c>
      <c r="L105">
        <v>0</v>
      </c>
      <c r="M105">
        <v>0</v>
      </c>
      <c r="N105">
        <v>6</v>
      </c>
      <c r="O105">
        <v>0</v>
      </c>
      <c r="P105">
        <v>84</v>
      </c>
      <c r="Q105" t="s">
        <v>45</v>
      </c>
      <c r="R105" t="s">
        <v>39</v>
      </c>
      <c r="S105">
        <v>57</v>
      </c>
      <c r="T105">
        <v>86</v>
      </c>
      <c r="U105">
        <v>90</v>
      </c>
      <c r="V105">
        <v>2</v>
      </c>
      <c r="W105">
        <v>0</v>
      </c>
      <c r="X105">
        <v>9</v>
      </c>
      <c r="Y105">
        <v>5</v>
      </c>
    </row>
    <row r="106" spans="1:25" x14ac:dyDescent="0.3">
      <c r="A106">
        <v>203</v>
      </c>
      <c r="B106" t="s">
        <v>229</v>
      </c>
      <c r="C106" t="s">
        <v>230</v>
      </c>
      <c r="D106">
        <v>3</v>
      </c>
      <c r="E106">
        <v>2022</v>
      </c>
      <c r="F106">
        <v>11</v>
      </c>
      <c r="G106">
        <v>24</v>
      </c>
      <c r="H106">
        <v>995</v>
      </c>
      <c r="I106">
        <v>19</v>
      </c>
      <c r="J106">
        <v>463564958</v>
      </c>
      <c r="K106">
        <v>12</v>
      </c>
      <c r="L106">
        <v>117</v>
      </c>
      <c r="M106">
        <v>9</v>
      </c>
      <c r="N106">
        <v>5</v>
      </c>
      <c r="O106">
        <v>3</v>
      </c>
      <c r="P106">
        <v>136</v>
      </c>
      <c r="Q106" t="s">
        <v>26</v>
      </c>
      <c r="R106" t="s">
        <v>39</v>
      </c>
      <c r="S106">
        <v>77</v>
      </c>
      <c r="T106">
        <v>79</v>
      </c>
      <c r="U106">
        <v>73</v>
      </c>
      <c r="V106">
        <v>15</v>
      </c>
      <c r="W106">
        <v>0</v>
      </c>
      <c r="X106">
        <v>27</v>
      </c>
      <c r="Y106">
        <v>10</v>
      </c>
    </row>
    <row r="107" spans="1:25" x14ac:dyDescent="0.3">
      <c r="A107">
        <v>205</v>
      </c>
      <c r="B107" t="s">
        <v>231</v>
      </c>
      <c r="C107" t="s">
        <v>232</v>
      </c>
      <c r="D107">
        <v>1</v>
      </c>
      <c r="E107">
        <v>2023</v>
      </c>
      <c r="F107">
        <v>6</v>
      </c>
      <c r="G107">
        <v>2</v>
      </c>
      <c r="H107">
        <v>290</v>
      </c>
      <c r="I107">
        <v>19</v>
      </c>
      <c r="J107">
        <v>65496046</v>
      </c>
      <c r="K107">
        <v>9</v>
      </c>
      <c r="L107">
        <v>101</v>
      </c>
      <c r="M107">
        <v>5</v>
      </c>
      <c r="N107">
        <v>0</v>
      </c>
      <c r="O107">
        <v>73</v>
      </c>
      <c r="P107">
        <v>105</v>
      </c>
      <c r="Q107" t="s">
        <v>38</v>
      </c>
      <c r="R107" t="s">
        <v>39</v>
      </c>
      <c r="S107">
        <v>89</v>
      </c>
      <c r="T107">
        <v>67</v>
      </c>
      <c r="U107">
        <v>78</v>
      </c>
      <c r="V107">
        <v>9</v>
      </c>
      <c r="W107">
        <v>0</v>
      </c>
      <c r="X107">
        <v>7</v>
      </c>
      <c r="Y107">
        <v>33</v>
      </c>
    </row>
    <row r="108" spans="1:25" x14ac:dyDescent="0.3">
      <c r="A108">
        <v>207</v>
      </c>
      <c r="B108" t="s">
        <v>233</v>
      </c>
      <c r="C108" t="s">
        <v>234</v>
      </c>
      <c r="D108">
        <v>2</v>
      </c>
      <c r="E108">
        <v>2023</v>
      </c>
      <c r="F108">
        <v>3</v>
      </c>
      <c r="G108">
        <v>30</v>
      </c>
      <c r="H108">
        <v>681</v>
      </c>
      <c r="I108">
        <v>10</v>
      </c>
      <c r="J108">
        <v>161460990</v>
      </c>
      <c r="K108">
        <v>15</v>
      </c>
      <c r="L108">
        <v>92</v>
      </c>
      <c r="M108">
        <v>21</v>
      </c>
      <c r="N108">
        <v>2</v>
      </c>
      <c r="O108">
        <v>26</v>
      </c>
      <c r="P108">
        <v>132</v>
      </c>
      <c r="Q108" t="s">
        <v>42</v>
      </c>
      <c r="R108" t="s">
        <v>27</v>
      </c>
      <c r="S108">
        <v>85</v>
      </c>
      <c r="T108">
        <v>53</v>
      </c>
      <c r="U108">
        <v>68</v>
      </c>
      <c r="V108">
        <v>40</v>
      </c>
      <c r="W108">
        <v>0</v>
      </c>
      <c r="X108">
        <v>9</v>
      </c>
      <c r="Y108">
        <v>4</v>
      </c>
    </row>
    <row r="109" spans="1:25" x14ac:dyDescent="0.3">
      <c r="A109">
        <v>209</v>
      </c>
      <c r="B109" t="s">
        <v>235</v>
      </c>
      <c r="C109" t="s">
        <v>236</v>
      </c>
      <c r="D109">
        <v>2</v>
      </c>
      <c r="E109">
        <v>2023</v>
      </c>
      <c r="F109">
        <v>3</v>
      </c>
      <c r="G109">
        <v>17</v>
      </c>
      <c r="H109">
        <v>1197</v>
      </c>
      <c r="I109">
        <v>13</v>
      </c>
      <c r="J109">
        <v>113509496</v>
      </c>
      <c r="K109">
        <v>44</v>
      </c>
      <c r="L109">
        <v>34</v>
      </c>
      <c r="M109">
        <v>25</v>
      </c>
      <c r="N109">
        <v>1</v>
      </c>
      <c r="O109">
        <v>171</v>
      </c>
      <c r="P109">
        <v>155</v>
      </c>
      <c r="Q109" t="s">
        <v>30</v>
      </c>
      <c r="R109" t="s">
        <v>27</v>
      </c>
      <c r="S109">
        <v>82</v>
      </c>
      <c r="T109">
        <v>51</v>
      </c>
      <c r="U109">
        <v>39</v>
      </c>
      <c r="V109">
        <v>2</v>
      </c>
      <c r="W109">
        <v>0</v>
      </c>
      <c r="X109">
        <v>9</v>
      </c>
      <c r="Y109">
        <v>49</v>
      </c>
    </row>
    <row r="110" spans="1:25" x14ac:dyDescent="0.3">
      <c r="A110">
        <v>211</v>
      </c>
      <c r="B110" t="s">
        <v>237</v>
      </c>
      <c r="C110" t="s">
        <v>238</v>
      </c>
      <c r="D110">
        <v>2</v>
      </c>
      <c r="E110">
        <v>2022</v>
      </c>
      <c r="F110">
        <v>9</v>
      </c>
      <c r="G110">
        <v>29</v>
      </c>
      <c r="H110">
        <v>161</v>
      </c>
      <c r="I110">
        <v>6</v>
      </c>
      <c r="J110">
        <v>71007139</v>
      </c>
      <c r="K110">
        <v>10</v>
      </c>
      <c r="L110">
        <v>79</v>
      </c>
      <c r="M110">
        <v>2</v>
      </c>
      <c r="N110">
        <v>0</v>
      </c>
      <c r="O110">
        <v>42</v>
      </c>
      <c r="P110">
        <v>135</v>
      </c>
      <c r="Q110" t="s">
        <v>38</v>
      </c>
      <c r="R110" t="s">
        <v>39</v>
      </c>
      <c r="S110">
        <v>80</v>
      </c>
      <c r="T110">
        <v>85</v>
      </c>
      <c r="U110">
        <v>74</v>
      </c>
      <c r="V110">
        <v>62</v>
      </c>
      <c r="W110">
        <v>0</v>
      </c>
      <c r="X110">
        <v>8</v>
      </c>
      <c r="Y110">
        <v>9</v>
      </c>
    </row>
    <row r="111" spans="1:25" x14ac:dyDescent="0.3">
      <c r="A111">
        <v>212</v>
      </c>
      <c r="B111" t="s">
        <v>239</v>
      </c>
      <c r="C111" t="s">
        <v>240</v>
      </c>
      <c r="D111">
        <v>2</v>
      </c>
      <c r="E111">
        <v>2023</v>
      </c>
      <c r="F111">
        <v>6</v>
      </c>
      <c r="G111">
        <v>2</v>
      </c>
      <c r="H111">
        <v>185</v>
      </c>
      <c r="I111">
        <v>3</v>
      </c>
      <c r="J111">
        <v>43522589</v>
      </c>
      <c r="K111">
        <v>5</v>
      </c>
      <c r="L111">
        <v>6</v>
      </c>
      <c r="M111">
        <v>4</v>
      </c>
      <c r="N111">
        <v>1</v>
      </c>
      <c r="O111">
        <v>33</v>
      </c>
      <c r="P111">
        <v>98</v>
      </c>
      <c r="Q111" t="s">
        <v>149</v>
      </c>
      <c r="R111" t="s">
        <v>39</v>
      </c>
      <c r="S111">
        <v>73</v>
      </c>
      <c r="T111">
        <v>45</v>
      </c>
      <c r="U111">
        <v>62</v>
      </c>
      <c r="V111">
        <v>28</v>
      </c>
      <c r="W111">
        <v>0</v>
      </c>
      <c r="X111">
        <v>13</v>
      </c>
      <c r="Y111">
        <v>13</v>
      </c>
    </row>
    <row r="112" spans="1:25" x14ac:dyDescent="0.3">
      <c r="A112">
        <v>213</v>
      </c>
      <c r="B112" t="s">
        <v>241</v>
      </c>
      <c r="C112" t="s">
        <v>242</v>
      </c>
      <c r="D112">
        <v>1</v>
      </c>
      <c r="E112">
        <v>2023</v>
      </c>
      <c r="F112">
        <v>3</v>
      </c>
      <c r="G112">
        <v>31</v>
      </c>
      <c r="H112">
        <v>839</v>
      </c>
      <c r="I112">
        <v>18</v>
      </c>
      <c r="J112">
        <v>232896922</v>
      </c>
      <c r="K112">
        <v>20</v>
      </c>
      <c r="L112">
        <v>110</v>
      </c>
      <c r="M112">
        <v>20</v>
      </c>
      <c r="N112">
        <v>0</v>
      </c>
      <c r="O112">
        <v>69</v>
      </c>
      <c r="P112">
        <v>124</v>
      </c>
      <c r="Q112" t="s">
        <v>33</v>
      </c>
      <c r="R112" t="s">
        <v>39</v>
      </c>
      <c r="S112">
        <v>84</v>
      </c>
      <c r="T112">
        <v>64</v>
      </c>
      <c r="U112">
        <v>39</v>
      </c>
      <c r="V112">
        <v>3</v>
      </c>
      <c r="W112">
        <v>0</v>
      </c>
      <c r="X112">
        <v>11</v>
      </c>
      <c r="Y112">
        <v>4</v>
      </c>
    </row>
    <row r="113" spans="1:25" x14ac:dyDescent="0.3">
      <c r="A113">
        <v>215</v>
      </c>
      <c r="B113" t="s">
        <v>243</v>
      </c>
      <c r="C113" t="s">
        <v>215</v>
      </c>
      <c r="D113">
        <v>1</v>
      </c>
      <c r="E113">
        <v>2023</v>
      </c>
      <c r="F113">
        <v>3</v>
      </c>
      <c r="G113">
        <v>23</v>
      </c>
      <c r="H113">
        <v>2915</v>
      </c>
      <c r="I113">
        <v>30</v>
      </c>
      <c r="J113">
        <v>195576623</v>
      </c>
      <c r="K113">
        <v>116</v>
      </c>
      <c r="L113">
        <v>69</v>
      </c>
      <c r="M113">
        <v>107</v>
      </c>
      <c r="N113">
        <v>3</v>
      </c>
      <c r="O113">
        <v>675</v>
      </c>
      <c r="P113">
        <v>107</v>
      </c>
      <c r="Q113" t="s">
        <v>42</v>
      </c>
      <c r="R113" t="s">
        <v>27</v>
      </c>
      <c r="S113">
        <v>78</v>
      </c>
      <c r="T113">
        <v>39</v>
      </c>
      <c r="U113">
        <v>53</v>
      </c>
      <c r="V113">
        <v>30</v>
      </c>
      <c r="W113">
        <v>0</v>
      </c>
      <c r="X113">
        <v>11</v>
      </c>
      <c r="Y113">
        <v>6</v>
      </c>
    </row>
    <row r="114" spans="1:25" x14ac:dyDescent="0.3">
      <c r="A114">
        <v>217</v>
      </c>
      <c r="B114" t="s">
        <v>244</v>
      </c>
      <c r="C114" t="s">
        <v>245</v>
      </c>
      <c r="D114">
        <v>2</v>
      </c>
      <c r="E114">
        <v>2022</v>
      </c>
      <c r="F114">
        <v>11</v>
      </c>
      <c r="G114">
        <v>30</v>
      </c>
      <c r="H114">
        <v>3794</v>
      </c>
      <c r="I114">
        <v>34</v>
      </c>
      <c r="J114">
        <v>538115192</v>
      </c>
      <c r="K114">
        <v>47</v>
      </c>
      <c r="L114">
        <v>77</v>
      </c>
      <c r="M114">
        <v>53</v>
      </c>
      <c r="N114">
        <v>10</v>
      </c>
      <c r="O114">
        <v>8</v>
      </c>
      <c r="P114">
        <v>123</v>
      </c>
      <c r="Q114" t="s">
        <v>121</v>
      </c>
      <c r="R114" t="s">
        <v>27</v>
      </c>
      <c r="S114">
        <v>71</v>
      </c>
      <c r="T114">
        <v>58</v>
      </c>
      <c r="U114">
        <v>70</v>
      </c>
      <c r="V114">
        <v>30</v>
      </c>
      <c r="W114">
        <v>0</v>
      </c>
      <c r="X114">
        <v>32</v>
      </c>
      <c r="Y114">
        <v>19</v>
      </c>
    </row>
    <row r="115" spans="1:25" x14ac:dyDescent="0.3">
      <c r="A115">
        <v>219</v>
      </c>
      <c r="B115" t="s">
        <v>246</v>
      </c>
      <c r="C115" t="s">
        <v>247</v>
      </c>
      <c r="D115">
        <v>3</v>
      </c>
      <c r="E115">
        <v>2022</v>
      </c>
      <c r="F115">
        <v>12</v>
      </c>
      <c r="G115">
        <v>2</v>
      </c>
      <c r="H115">
        <v>2959</v>
      </c>
      <c r="I115">
        <v>16</v>
      </c>
      <c r="J115">
        <v>401036314</v>
      </c>
      <c r="K115">
        <v>41</v>
      </c>
      <c r="L115">
        <v>69</v>
      </c>
      <c r="M115">
        <v>38</v>
      </c>
      <c r="N115">
        <v>0</v>
      </c>
      <c r="O115">
        <v>36</v>
      </c>
      <c r="P115">
        <v>117</v>
      </c>
      <c r="Q115" t="s">
        <v>38</v>
      </c>
      <c r="R115" t="s">
        <v>39</v>
      </c>
      <c r="S115">
        <v>72</v>
      </c>
      <c r="T115">
        <v>45</v>
      </c>
      <c r="U115">
        <v>59</v>
      </c>
      <c r="V115">
        <v>14</v>
      </c>
      <c r="W115">
        <v>0</v>
      </c>
      <c r="X115">
        <v>20</v>
      </c>
      <c r="Y115">
        <v>21</v>
      </c>
    </row>
    <row r="116" spans="1:25" x14ac:dyDescent="0.3">
      <c r="A116">
        <v>220</v>
      </c>
      <c r="B116" t="s">
        <v>248</v>
      </c>
      <c r="C116" t="s">
        <v>249</v>
      </c>
      <c r="D116">
        <v>2</v>
      </c>
      <c r="E116">
        <v>2023</v>
      </c>
      <c r="F116">
        <v>4</v>
      </c>
      <c r="G116">
        <v>4</v>
      </c>
      <c r="H116">
        <v>291</v>
      </c>
      <c r="I116">
        <v>8</v>
      </c>
      <c r="J116">
        <v>127026613</v>
      </c>
      <c r="K116">
        <v>8</v>
      </c>
      <c r="L116">
        <v>78</v>
      </c>
      <c r="M116">
        <v>4</v>
      </c>
      <c r="N116">
        <v>1</v>
      </c>
      <c r="O116">
        <v>1</v>
      </c>
      <c r="P116">
        <v>133</v>
      </c>
      <c r="Q116" t="s">
        <v>33</v>
      </c>
      <c r="R116" t="s">
        <v>39</v>
      </c>
      <c r="S116">
        <v>78</v>
      </c>
      <c r="T116">
        <v>90</v>
      </c>
      <c r="U116">
        <v>84</v>
      </c>
      <c r="V116">
        <v>31</v>
      </c>
      <c r="W116">
        <v>0</v>
      </c>
      <c r="X116">
        <v>7</v>
      </c>
      <c r="Y116">
        <v>4</v>
      </c>
    </row>
    <row r="117" spans="1:25" x14ac:dyDescent="0.3">
      <c r="A117">
        <v>221</v>
      </c>
      <c r="B117" t="s">
        <v>250</v>
      </c>
      <c r="C117" t="s">
        <v>162</v>
      </c>
      <c r="D117">
        <v>1</v>
      </c>
      <c r="E117">
        <v>2022</v>
      </c>
      <c r="F117">
        <v>12</v>
      </c>
      <c r="G117">
        <v>2</v>
      </c>
      <c r="H117">
        <v>2321</v>
      </c>
      <c r="I117">
        <v>36</v>
      </c>
      <c r="J117">
        <v>345031710</v>
      </c>
      <c r="K117">
        <v>29</v>
      </c>
      <c r="L117">
        <v>65</v>
      </c>
      <c r="M117">
        <v>34</v>
      </c>
      <c r="N117">
        <v>5</v>
      </c>
      <c r="O117">
        <v>3</v>
      </c>
      <c r="P117">
        <v>96</v>
      </c>
      <c r="Q117" t="s">
        <v>121</v>
      </c>
      <c r="R117" t="s">
        <v>39</v>
      </c>
      <c r="S117">
        <v>74</v>
      </c>
      <c r="T117">
        <v>61</v>
      </c>
      <c r="U117">
        <v>83</v>
      </c>
      <c r="V117">
        <v>11</v>
      </c>
      <c r="W117">
        <v>0</v>
      </c>
      <c r="X117">
        <v>35</v>
      </c>
      <c r="Y117">
        <v>6</v>
      </c>
    </row>
    <row r="118" spans="1:25" x14ac:dyDescent="0.3">
      <c r="A118">
        <v>222</v>
      </c>
      <c r="B118" t="s">
        <v>251</v>
      </c>
      <c r="C118" t="s">
        <v>252</v>
      </c>
      <c r="D118">
        <v>2</v>
      </c>
      <c r="E118">
        <v>2022</v>
      </c>
      <c r="F118">
        <v>12</v>
      </c>
      <c r="G118">
        <v>1</v>
      </c>
      <c r="H118">
        <v>536</v>
      </c>
      <c r="I118">
        <v>10</v>
      </c>
      <c r="J118">
        <v>288101651</v>
      </c>
      <c r="K118">
        <v>10</v>
      </c>
      <c r="L118">
        <v>72</v>
      </c>
      <c r="M118">
        <v>8</v>
      </c>
      <c r="N118">
        <v>3</v>
      </c>
      <c r="O118">
        <v>14</v>
      </c>
      <c r="P118">
        <v>149</v>
      </c>
      <c r="Q118" t="s">
        <v>121</v>
      </c>
      <c r="R118" t="s">
        <v>27</v>
      </c>
      <c r="S118">
        <v>66</v>
      </c>
      <c r="T118">
        <v>85</v>
      </c>
      <c r="U118">
        <v>60</v>
      </c>
      <c r="V118">
        <v>40</v>
      </c>
      <c r="W118">
        <v>0</v>
      </c>
      <c r="X118">
        <v>14</v>
      </c>
      <c r="Y118">
        <v>13</v>
      </c>
    </row>
    <row r="119" spans="1:25" x14ac:dyDescent="0.3">
      <c r="A119">
        <v>224</v>
      </c>
      <c r="B119" t="s">
        <v>253</v>
      </c>
      <c r="C119" t="s">
        <v>254</v>
      </c>
      <c r="D119">
        <v>1</v>
      </c>
      <c r="E119">
        <v>2022</v>
      </c>
      <c r="F119">
        <v>11</v>
      </c>
      <c r="G119">
        <v>30</v>
      </c>
      <c r="H119">
        <v>4096</v>
      </c>
      <c r="I119">
        <v>6</v>
      </c>
      <c r="J119">
        <v>335074782</v>
      </c>
      <c r="K119">
        <v>118</v>
      </c>
      <c r="L119">
        <v>48</v>
      </c>
      <c r="M119">
        <v>143</v>
      </c>
      <c r="N119">
        <v>0</v>
      </c>
      <c r="O119">
        <v>240</v>
      </c>
      <c r="P119">
        <v>105</v>
      </c>
      <c r="Q119" t="s">
        <v>45</v>
      </c>
      <c r="R119" t="s">
        <v>27</v>
      </c>
      <c r="S119">
        <v>95</v>
      </c>
      <c r="T119">
        <v>62</v>
      </c>
      <c r="U119">
        <v>52</v>
      </c>
      <c r="V119">
        <v>3</v>
      </c>
      <c r="W119">
        <v>0</v>
      </c>
      <c r="X119">
        <v>5</v>
      </c>
      <c r="Y119">
        <v>16</v>
      </c>
    </row>
    <row r="120" spans="1:25" x14ac:dyDescent="0.3">
      <c r="A120">
        <v>225</v>
      </c>
      <c r="B120" t="s">
        <v>255</v>
      </c>
      <c r="C120" t="s">
        <v>256</v>
      </c>
      <c r="D120">
        <v>1</v>
      </c>
      <c r="E120">
        <v>2023</v>
      </c>
      <c r="F120">
        <v>5</v>
      </c>
      <c r="G120">
        <v>22</v>
      </c>
      <c r="H120">
        <v>349</v>
      </c>
      <c r="I120">
        <v>69</v>
      </c>
      <c r="J120">
        <v>76767396</v>
      </c>
      <c r="K120">
        <v>8</v>
      </c>
      <c r="L120">
        <v>96</v>
      </c>
      <c r="M120">
        <v>5</v>
      </c>
      <c r="N120">
        <v>0</v>
      </c>
      <c r="O120">
        <v>56</v>
      </c>
      <c r="P120">
        <v>105</v>
      </c>
      <c r="Q120" t="s">
        <v>30</v>
      </c>
      <c r="R120" t="s">
        <v>27</v>
      </c>
      <c r="S120">
        <v>80</v>
      </c>
      <c r="T120">
        <v>69</v>
      </c>
      <c r="U120">
        <v>78</v>
      </c>
      <c r="V120">
        <v>28</v>
      </c>
      <c r="W120">
        <v>0</v>
      </c>
      <c r="X120">
        <v>11</v>
      </c>
      <c r="Y120">
        <v>14</v>
      </c>
    </row>
    <row r="121" spans="1:25" x14ac:dyDescent="0.3">
      <c r="A121">
        <v>226</v>
      </c>
      <c r="B121" t="s">
        <v>257</v>
      </c>
      <c r="C121" t="s">
        <v>258</v>
      </c>
      <c r="D121">
        <v>2</v>
      </c>
      <c r="E121">
        <v>2023</v>
      </c>
      <c r="F121">
        <v>5</v>
      </c>
      <c r="G121">
        <v>26</v>
      </c>
      <c r="H121">
        <v>381</v>
      </c>
      <c r="I121">
        <v>5</v>
      </c>
      <c r="J121">
        <v>46065667</v>
      </c>
      <c r="K121">
        <v>23</v>
      </c>
      <c r="L121">
        <v>82</v>
      </c>
      <c r="M121">
        <v>6</v>
      </c>
      <c r="N121">
        <v>0</v>
      </c>
      <c r="O121">
        <v>113</v>
      </c>
      <c r="P121">
        <v>134</v>
      </c>
      <c r="Q121" t="s">
        <v>26</v>
      </c>
      <c r="R121" t="s">
        <v>27</v>
      </c>
      <c r="S121">
        <v>76</v>
      </c>
      <c r="T121">
        <v>61</v>
      </c>
      <c r="U121">
        <v>58</v>
      </c>
      <c r="V121">
        <v>6</v>
      </c>
      <c r="W121">
        <v>0</v>
      </c>
      <c r="X121">
        <v>16</v>
      </c>
      <c r="Y121">
        <v>3</v>
      </c>
    </row>
    <row r="122" spans="1:25" x14ac:dyDescent="0.3">
      <c r="A122">
        <v>227</v>
      </c>
      <c r="B122" t="s">
        <v>259</v>
      </c>
      <c r="C122" t="s">
        <v>162</v>
      </c>
      <c r="D122">
        <v>1</v>
      </c>
      <c r="E122">
        <v>2022</v>
      </c>
      <c r="F122">
        <v>7</v>
      </c>
      <c r="G122">
        <v>8</v>
      </c>
      <c r="H122">
        <v>2461</v>
      </c>
      <c r="I122">
        <v>36</v>
      </c>
      <c r="J122">
        <v>459276435</v>
      </c>
      <c r="K122">
        <v>47</v>
      </c>
      <c r="L122">
        <v>66</v>
      </c>
      <c r="M122">
        <v>45</v>
      </c>
      <c r="N122">
        <v>5</v>
      </c>
      <c r="O122">
        <v>6</v>
      </c>
      <c r="P122">
        <v>170</v>
      </c>
      <c r="Q122" t="s">
        <v>76</v>
      </c>
      <c r="R122" t="s">
        <v>39</v>
      </c>
      <c r="S122">
        <v>71</v>
      </c>
      <c r="T122">
        <v>59</v>
      </c>
      <c r="U122">
        <v>56</v>
      </c>
      <c r="V122">
        <v>4</v>
      </c>
      <c r="W122">
        <v>0</v>
      </c>
      <c r="X122">
        <v>27</v>
      </c>
      <c r="Y122">
        <v>12</v>
      </c>
    </row>
    <row r="123" spans="1:25" x14ac:dyDescent="0.3">
      <c r="A123">
        <v>229</v>
      </c>
      <c r="B123" t="s">
        <v>260</v>
      </c>
      <c r="C123" t="s">
        <v>261</v>
      </c>
      <c r="D123">
        <v>2</v>
      </c>
      <c r="E123">
        <v>2023</v>
      </c>
      <c r="F123">
        <v>3</v>
      </c>
      <c r="G123">
        <v>1</v>
      </c>
      <c r="H123">
        <v>967</v>
      </c>
      <c r="I123">
        <v>5</v>
      </c>
      <c r="J123">
        <v>138517666</v>
      </c>
      <c r="K123">
        <v>7</v>
      </c>
      <c r="L123">
        <v>29</v>
      </c>
      <c r="M123">
        <v>51</v>
      </c>
      <c r="N123">
        <v>1</v>
      </c>
      <c r="O123">
        <v>29</v>
      </c>
      <c r="P123">
        <v>154</v>
      </c>
      <c r="Q123" t="s">
        <v>45</v>
      </c>
      <c r="R123" t="s">
        <v>27</v>
      </c>
      <c r="S123">
        <v>63</v>
      </c>
      <c r="T123">
        <v>75</v>
      </c>
      <c r="U123">
        <v>92</v>
      </c>
      <c r="V123">
        <v>31</v>
      </c>
      <c r="W123">
        <v>0</v>
      </c>
      <c r="X123">
        <v>91</v>
      </c>
      <c r="Y123">
        <v>5</v>
      </c>
    </row>
    <row r="124" spans="1:25" x14ac:dyDescent="0.3">
      <c r="A124">
        <v>231</v>
      </c>
      <c r="B124" t="s">
        <v>262</v>
      </c>
      <c r="C124" t="s">
        <v>263</v>
      </c>
      <c r="D124">
        <v>1</v>
      </c>
      <c r="E124">
        <v>2022</v>
      </c>
      <c r="F124">
        <v>7</v>
      </c>
      <c r="G124">
        <v>29</v>
      </c>
      <c r="H124">
        <v>7842</v>
      </c>
      <c r="I124">
        <v>10</v>
      </c>
      <c r="J124">
        <v>595900742</v>
      </c>
      <c r="K124">
        <v>215</v>
      </c>
      <c r="L124">
        <v>88</v>
      </c>
      <c r="M124">
        <v>330</v>
      </c>
      <c r="N124">
        <v>26</v>
      </c>
      <c r="O124">
        <v>23</v>
      </c>
      <c r="P124">
        <v>115</v>
      </c>
      <c r="Q124" t="s">
        <v>66</v>
      </c>
      <c r="R124" t="s">
        <v>27</v>
      </c>
      <c r="S124">
        <v>78</v>
      </c>
      <c r="T124">
        <v>64</v>
      </c>
      <c r="U124">
        <v>69</v>
      </c>
      <c r="V124">
        <v>4</v>
      </c>
      <c r="W124">
        <v>0</v>
      </c>
      <c r="X124">
        <v>7</v>
      </c>
      <c r="Y124">
        <v>14</v>
      </c>
    </row>
    <row r="125" spans="1:25" x14ac:dyDescent="0.3">
      <c r="A125">
        <v>233</v>
      </c>
      <c r="B125">
        <v>69</v>
      </c>
      <c r="C125" t="s">
        <v>264</v>
      </c>
      <c r="D125">
        <v>2</v>
      </c>
      <c r="E125">
        <v>2023</v>
      </c>
      <c r="F125">
        <v>5</v>
      </c>
      <c r="G125">
        <v>18</v>
      </c>
      <c r="H125">
        <v>1134</v>
      </c>
      <c r="I125">
        <v>22</v>
      </c>
      <c r="J125">
        <v>57945987</v>
      </c>
      <c r="K125">
        <v>39</v>
      </c>
      <c r="L125">
        <v>14</v>
      </c>
      <c r="M125">
        <v>48</v>
      </c>
      <c r="N125">
        <v>2</v>
      </c>
      <c r="O125">
        <v>3</v>
      </c>
      <c r="P125">
        <v>93</v>
      </c>
      <c r="Q125" t="s">
        <v>121</v>
      </c>
      <c r="R125" t="s">
        <v>27</v>
      </c>
      <c r="S125">
        <v>79</v>
      </c>
      <c r="T125">
        <v>58</v>
      </c>
      <c r="U125">
        <v>62</v>
      </c>
      <c r="V125">
        <v>11</v>
      </c>
      <c r="W125">
        <v>0</v>
      </c>
      <c r="X125">
        <v>11</v>
      </c>
      <c r="Y125">
        <v>23</v>
      </c>
    </row>
    <row r="126" spans="1:25" x14ac:dyDescent="0.3">
      <c r="A126">
        <v>234</v>
      </c>
      <c r="B126" t="s">
        <v>265</v>
      </c>
      <c r="C126" t="s">
        <v>266</v>
      </c>
      <c r="D126">
        <v>2</v>
      </c>
      <c r="E126">
        <v>2023</v>
      </c>
      <c r="F126">
        <v>4</v>
      </c>
      <c r="G126">
        <v>21</v>
      </c>
      <c r="H126">
        <v>1305</v>
      </c>
      <c r="I126">
        <v>34</v>
      </c>
      <c r="J126">
        <v>115010040</v>
      </c>
      <c r="K126">
        <v>29</v>
      </c>
      <c r="L126">
        <v>26</v>
      </c>
      <c r="M126">
        <v>43</v>
      </c>
      <c r="N126">
        <v>5</v>
      </c>
      <c r="O126">
        <v>44</v>
      </c>
      <c r="P126">
        <v>91</v>
      </c>
      <c r="Q126" t="s">
        <v>66</v>
      </c>
      <c r="R126" t="s">
        <v>27</v>
      </c>
      <c r="S126">
        <v>82</v>
      </c>
      <c r="T126">
        <v>47</v>
      </c>
      <c r="U126">
        <v>62</v>
      </c>
      <c r="V126">
        <v>10</v>
      </c>
      <c r="W126">
        <v>0</v>
      </c>
      <c r="X126">
        <v>10</v>
      </c>
      <c r="Y126">
        <v>15</v>
      </c>
    </row>
    <row r="127" spans="1:25" x14ac:dyDescent="0.3">
      <c r="A127">
        <v>235</v>
      </c>
      <c r="B127" t="s">
        <v>267</v>
      </c>
      <c r="C127" t="s">
        <v>268</v>
      </c>
      <c r="D127">
        <v>1</v>
      </c>
      <c r="E127">
        <v>2023</v>
      </c>
      <c r="F127">
        <v>4</v>
      </c>
      <c r="G127">
        <v>7</v>
      </c>
      <c r="H127">
        <v>2066</v>
      </c>
      <c r="I127">
        <v>6</v>
      </c>
      <c r="J127">
        <v>175097833</v>
      </c>
      <c r="K127">
        <v>58</v>
      </c>
      <c r="L127">
        <v>70</v>
      </c>
      <c r="M127">
        <v>43</v>
      </c>
      <c r="N127">
        <v>0</v>
      </c>
      <c r="O127">
        <v>182</v>
      </c>
      <c r="P127">
        <v>142</v>
      </c>
      <c r="Q127" t="s">
        <v>149</v>
      </c>
      <c r="R127" t="s">
        <v>39</v>
      </c>
      <c r="S127">
        <v>82</v>
      </c>
      <c r="T127">
        <v>54</v>
      </c>
      <c r="U127">
        <v>44</v>
      </c>
      <c r="V127">
        <v>6</v>
      </c>
      <c r="W127">
        <v>0</v>
      </c>
      <c r="X127">
        <v>33</v>
      </c>
      <c r="Y127">
        <v>7</v>
      </c>
    </row>
    <row r="128" spans="1:25" x14ac:dyDescent="0.3">
      <c r="A128">
        <v>238</v>
      </c>
      <c r="B128" t="s">
        <v>269</v>
      </c>
      <c r="C128" t="s">
        <v>270</v>
      </c>
      <c r="D128">
        <v>5</v>
      </c>
      <c r="E128">
        <v>2023</v>
      </c>
      <c r="F128">
        <v>6</v>
      </c>
      <c r="G128">
        <v>2</v>
      </c>
      <c r="H128">
        <v>197</v>
      </c>
      <c r="I128">
        <v>0</v>
      </c>
      <c r="J128">
        <v>32761689</v>
      </c>
      <c r="K128">
        <v>3</v>
      </c>
      <c r="L128">
        <v>10</v>
      </c>
      <c r="M128">
        <v>3</v>
      </c>
      <c r="N128">
        <v>0</v>
      </c>
      <c r="O128">
        <v>0</v>
      </c>
      <c r="P128">
        <v>101</v>
      </c>
      <c r="Q128" t="s">
        <v>38</v>
      </c>
      <c r="R128" t="s">
        <v>27</v>
      </c>
      <c r="S128">
        <v>92</v>
      </c>
      <c r="T128">
        <v>59</v>
      </c>
      <c r="U128">
        <v>51</v>
      </c>
      <c r="V128">
        <v>41</v>
      </c>
      <c r="W128">
        <v>51</v>
      </c>
      <c r="X128">
        <v>26</v>
      </c>
      <c r="Y128">
        <v>8</v>
      </c>
    </row>
    <row r="129" spans="1:25" x14ac:dyDescent="0.3">
      <c r="A129">
        <v>240</v>
      </c>
      <c r="B129" t="s">
        <v>271</v>
      </c>
      <c r="C129" t="s">
        <v>272</v>
      </c>
      <c r="D129">
        <v>1</v>
      </c>
      <c r="E129">
        <v>2023</v>
      </c>
      <c r="F129">
        <v>1</v>
      </c>
      <c r="G129">
        <v>27</v>
      </c>
      <c r="H129">
        <v>984</v>
      </c>
      <c r="I129">
        <v>5</v>
      </c>
      <c r="J129">
        <v>153454328</v>
      </c>
      <c r="K129">
        <v>8</v>
      </c>
      <c r="L129">
        <v>57</v>
      </c>
      <c r="M129">
        <v>76</v>
      </c>
      <c r="N129">
        <v>2</v>
      </c>
      <c r="O129">
        <v>49</v>
      </c>
      <c r="P129">
        <v>154</v>
      </c>
      <c r="Q129" t="s">
        <v>45</v>
      </c>
      <c r="R129" t="s">
        <v>27</v>
      </c>
      <c r="S129">
        <v>59</v>
      </c>
      <c r="T129">
        <v>63</v>
      </c>
      <c r="U129">
        <v>89</v>
      </c>
      <c r="V129">
        <v>18</v>
      </c>
      <c r="W129">
        <v>0</v>
      </c>
      <c r="X129">
        <v>80</v>
      </c>
      <c r="Y129">
        <v>9</v>
      </c>
    </row>
    <row r="130" spans="1:25" x14ac:dyDescent="0.3">
      <c r="A130">
        <v>241</v>
      </c>
      <c r="B130" t="s">
        <v>273</v>
      </c>
      <c r="C130" t="s">
        <v>274</v>
      </c>
      <c r="D130">
        <v>1</v>
      </c>
      <c r="E130">
        <v>2023</v>
      </c>
      <c r="F130">
        <v>2</v>
      </c>
      <c r="G130">
        <v>14</v>
      </c>
      <c r="H130">
        <v>1240</v>
      </c>
      <c r="I130">
        <v>24</v>
      </c>
      <c r="J130">
        <v>217672943</v>
      </c>
      <c r="K130">
        <v>51</v>
      </c>
      <c r="L130">
        <v>29</v>
      </c>
      <c r="M130">
        <v>63</v>
      </c>
      <c r="N130">
        <v>4</v>
      </c>
      <c r="O130">
        <v>54</v>
      </c>
      <c r="P130">
        <v>120</v>
      </c>
      <c r="Q130" t="s">
        <v>33</v>
      </c>
      <c r="R130" t="s">
        <v>27</v>
      </c>
      <c r="S130">
        <v>91</v>
      </c>
      <c r="T130">
        <v>63</v>
      </c>
      <c r="U130">
        <v>58</v>
      </c>
      <c r="V130">
        <v>52</v>
      </c>
      <c r="W130">
        <v>0</v>
      </c>
      <c r="X130">
        <v>31</v>
      </c>
      <c r="Y130">
        <v>22</v>
      </c>
    </row>
    <row r="131" spans="1:25" x14ac:dyDescent="0.3">
      <c r="A131">
        <v>247</v>
      </c>
      <c r="B131" t="s">
        <v>275</v>
      </c>
      <c r="C131" t="s">
        <v>276</v>
      </c>
      <c r="D131">
        <v>2</v>
      </c>
      <c r="E131">
        <v>2023</v>
      </c>
      <c r="F131">
        <v>5</v>
      </c>
      <c r="G131">
        <v>11</v>
      </c>
      <c r="H131">
        <v>269</v>
      </c>
      <c r="I131">
        <v>4</v>
      </c>
      <c r="J131">
        <v>71573339</v>
      </c>
      <c r="K131">
        <v>7</v>
      </c>
      <c r="L131">
        <v>2</v>
      </c>
      <c r="M131">
        <v>30</v>
      </c>
      <c r="N131">
        <v>1</v>
      </c>
      <c r="O131">
        <v>11</v>
      </c>
      <c r="P131">
        <v>108</v>
      </c>
      <c r="Q131" t="s">
        <v>33</v>
      </c>
      <c r="R131" t="s">
        <v>39</v>
      </c>
      <c r="S131">
        <v>84</v>
      </c>
      <c r="T131">
        <v>55</v>
      </c>
      <c r="U131">
        <v>47</v>
      </c>
      <c r="V131">
        <v>26</v>
      </c>
      <c r="W131">
        <v>0</v>
      </c>
      <c r="X131">
        <v>20</v>
      </c>
      <c r="Y131">
        <v>64</v>
      </c>
    </row>
    <row r="132" spans="1:25" x14ac:dyDescent="0.3">
      <c r="A132">
        <v>250</v>
      </c>
      <c r="B132" t="s">
        <v>277</v>
      </c>
      <c r="C132" t="s">
        <v>180</v>
      </c>
      <c r="D132">
        <v>1</v>
      </c>
      <c r="E132">
        <v>2000</v>
      </c>
      <c r="F132">
        <v>1</v>
      </c>
      <c r="G132">
        <v>1</v>
      </c>
      <c r="H132">
        <v>20763</v>
      </c>
      <c r="I132">
        <v>27</v>
      </c>
      <c r="J132">
        <v>1424589568</v>
      </c>
      <c r="K132">
        <v>81</v>
      </c>
      <c r="L132">
        <v>53</v>
      </c>
      <c r="M132">
        <v>0</v>
      </c>
      <c r="N132">
        <v>1</v>
      </c>
      <c r="O132">
        <v>17</v>
      </c>
      <c r="P132">
        <v>104</v>
      </c>
      <c r="Q132" t="s">
        <v>38</v>
      </c>
      <c r="R132" t="s">
        <v>39</v>
      </c>
      <c r="S132">
        <v>95</v>
      </c>
      <c r="T132">
        <v>78</v>
      </c>
      <c r="U132">
        <v>66</v>
      </c>
      <c r="V132">
        <v>3</v>
      </c>
      <c r="W132">
        <v>0</v>
      </c>
      <c r="X132">
        <v>4</v>
      </c>
      <c r="Y132">
        <v>6</v>
      </c>
    </row>
    <row r="133" spans="1:25" x14ac:dyDescent="0.3">
      <c r="A133">
        <v>251</v>
      </c>
      <c r="B133" t="s">
        <v>278</v>
      </c>
      <c r="C133" t="s">
        <v>279</v>
      </c>
      <c r="D133">
        <v>3</v>
      </c>
      <c r="E133">
        <v>2022</v>
      </c>
      <c r="F133">
        <v>12</v>
      </c>
      <c r="G133">
        <v>16</v>
      </c>
      <c r="H133">
        <v>1267</v>
      </c>
      <c r="I133">
        <v>20</v>
      </c>
      <c r="J133">
        <v>231332117</v>
      </c>
      <c r="K133">
        <v>41</v>
      </c>
      <c r="L133">
        <v>22</v>
      </c>
      <c r="M133">
        <v>56</v>
      </c>
      <c r="N133">
        <v>4</v>
      </c>
      <c r="O133">
        <v>84</v>
      </c>
      <c r="P133">
        <v>93</v>
      </c>
      <c r="Q133" t="s">
        <v>45</v>
      </c>
      <c r="R133" t="s">
        <v>39</v>
      </c>
      <c r="S133">
        <v>84</v>
      </c>
      <c r="T133">
        <v>96</v>
      </c>
      <c r="U133">
        <v>79</v>
      </c>
      <c r="V133">
        <v>43</v>
      </c>
      <c r="W133">
        <v>0</v>
      </c>
      <c r="X133">
        <v>18</v>
      </c>
      <c r="Y133">
        <v>11</v>
      </c>
    </row>
    <row r="134" spans="1:25" x14ac:dyDescent="0.3">
      <c r="A134">
        <v>254</v>
      </c>
      <c r="B134" t="s">
        <v>280</v>
      </c>
      <c r="C134" t="s">
        <v>281</v>
      </c>
      <c r="D134">
        <v>3</v>
      </c>
      <c r="E134">
        <v>2023</v>
      </c>
      <c r="F134">
        <v>5</v>
      </c>
      <c r="G134">
        <v>4</v>
      </c>
      <c r="H134">
        <v>675</v>
      </c>
      <c r="I134">
        <v>1</v>
      </c>
      <c r="J134">
        <v>50847624</v>
      </c>
      <c r="K134">
        <v>9</v>
      </c>
      <c r="L134">
        <v>13</v>
      </c>
      <c r="M134">
        <v>11</v>
      </c>
      <c r="N134">
        <v>0</v>
      </c>
      <c r="O134">
        <v>1</v>
      </c>
      <c r="P134">
        <v>178</v>
      </c>
      <c r="Q134" t="s">
        <v>30</v>
      </c>
      <c r="R134" t="s">
        <v>39</v>
      </c>
      <c r="S134">
        <v>62</v>
      </c>
      <c r="T134">
        <v>56</v>
      </c>
      <c r="U134">
        <v>66</v>
      </c>
      <c r="V134">
        <v>18</v>
      </c>
      <c r="W134">
        <v>0</v>
      </c>
      <c r="X134">
        <v>12</v>
      </c>
      <c r="Y134">
        <v>5</v>
      </c>
    </row>
    <row r="135" spans="1:25" x14ac:dyDescent="0.3">
      <c r="A135">
        <v>256</v>
      </c>
      <c r="B135" t="s">
        <v>282</v>
      </c>
      <c r="C135" t="s">
        <v>283</v>
      </c>
      <c r="D135">
        <v>2</v>
      </c>
      <c r="E135">
        <v>2023</v>
      </c>
      <c r="F135">
        <v>5</v>
      </c>
      <c r="G135">
        <v>1</v>
      </c>
      <c r="H135">
        <v>327</v>
      </c>
      <c r="I135">
        <v>13</v>
      </c>
      <c r="J135">
        <v>92035115</v>
      </c>
      <c r="K135">
        <v>14</v>
      </c>
      <c r="L135">
        <v>110</v>
      </c>
      <c r="M135">
        <v>9</v>
      </c>
      <c r="N135">
        <v>0</v>
      </c>
      <c r="O135">
        <v>49</v>
      </c>
      <c r="P135">
        <v>104</v>
      </c>
      <c r="Q135" t="s">
        <v>76</v>
      </c>
      <c r="R135" t="s">
        <v>39</v>
      </c>
      <c r="S135">
        <v>80</v>
      </c>
      <c r="T135">
        <v>38</v>
      </c>
      <c r="U135">
        <v>88</v>
      </c>
      <c r="V135">
        <v>11</v>
      </c>
      <c r="W135">
        <v>0</v>
      </c>
      <c r="X135">
        <v>11</v>
      </c>
      <c r="Y135">
        <v>5</v>
      </c>
    </row>
    <row r="136" spans="1:25" x14ac:dyDescent="0.3">
      <c r="A136">
        <v>257</v>
      </c>
      <c r="B136" t="s">
        <v>284</v>
      </c>
      <c r="C136" t="s">
        <v>285</v>
      </c>
      <c r="D136">
        <v>1</v>
      </c>
      <c r="E136">
        <v>2023</v>
      </c>
      <c r="F136">
        <v>4</v>
      </c>
      <c r="G136">
        <v>21</v>
      </c>
      <c r="H136">
        <v>244</v>
      </c>
      <c r="I136">
        <v>12</v>
      </c>
      <c r="J136">
        <v>118810253</v>
      </c>
      <c r="K136">
        <v>6</v>
      </c>
      <c r="L136">
        <v>84</v>
      </c>
      <c r="M136">
        <v>10</v>
      </c>
      <c r="N136">
        <v>2</v>
      </c>
      <c r="O136">
        <v>9</v>
      </c>
      <c r="P136">
        <v>85</v>
      </c>
      <c r="Q136" t="s">
        <v>66</v>
      </c>
      <c r="R136" t="s">
        <v>27</v>
      </c>
      <c r="S136">
        <v>70</v>
      </c>
      <c r="T136">
        <v>83</v>
      </c>
      <c r="U136">
        <v>84</v>
      </c>
      <c r="V136">
        <v>31</v>
      </c>
      <c r="W136">
        <v>0</v>
      </c>
      <c r="X136">
        <v>47</v>
      </c>
      <c r="Y136">
        <v>30</v>
      </c>
    </row>
    <row r="137" spans="1:25" x14ac:dyDescent="0.3">
      <c r="A137">
        <v>258</v>
      </c>
      <c r="B137" t="s">
        <v>286</v>
      </c>
      <c r="C137" t="s">
        <v>287</v>
      </c>
      <c r="D137">
        <v>2</v>
      </c>
      <c r="E137">
        <v>2023</v>
      </c>
      <c r="F137">
        <v>4</v>
      </c>
      <c r="G137">
        <v>30</v>
      </c>
      <c r="H137">
        <v>385</v>
      </c>
      <c r="I137">
        <v>4</v>
      </c>
      <c r="J137">
        <v>77233241</v>
      </c>
      <c r="K137">
        <v>17</v>
      </c>
      <c r="L137">
        <v>7</v>
      </c>
      <c r="M137">
        <v>41</v>
      </c>
      <c r="N137">
        <v>1</v>
      </c>
      <c r="O137">
        <v>29</v>
      </c>
      <c r="P137">
        <v>117</v>
      </c>
      <c r="Q137" t="s">
        <v>45</v>
      </c>
      <c r="R137" t="s">
        <v>39</v>
      </c>
      <c r="S137">
        <v>77</v>
      </c>
      <c r="T137">
        <v>69</v>
      </c>
      <c r="U137">
        <v>58</v>
      </c>
      <c r="V137">
        <v>39</v>
      </c>
      <c r="W137">
        <v>0</v>
      </c>
      <c r="X137">
        <v>26</v>
      </c>
      <c r="Y137">
        <v>5</v>
      </c>
    </row>
    <row r="138" spans="1:25" x14ac:dyDescent="0.3">
      <c r="A138">
        <v>261</v>
      </c>
      <c r="B138" t="s">
        <v>288</v>
      </c>
      <c r="C138" t="s">
        <v>289</v>
      </c>
      <c r="D138">
        <v>2</v>
      </c>
      <c r="E138">
        <v>2023</v>
      </c>
      <c r="F138">
        <v>2</v>
      </c>
      <c r="G138">
        <v>2</v>
      </c>
      <c r="H138">
        <v>2127</v>
      </c>
      <c r="I138">
        <v>33</v>
      </c>
      <c r="J138">
        <v>266624541</v>
      </c>
      <c r="K138">
        <v>45</v>
      </c>
      <c r="L138">
        <v>80</v>
      </c>
      <c r="M138">
        <v>53</v>
      </c>
      <c r="N138">
        <v>8</v>
      </c>
      <c r="O138">
        <v>4</v>
      </c>
      <c r="P138">
        <v>178</v>
      </c>
      <c r="Q138" t="s">
        <v>30</v>
      </c>
      <c r="R138" t="s">
        <v>39</v>
      </c>
      <c r="S138">
        <v>79</v>
      </c>
      <c r="T138">
        <v>58</v>
      </c>
      <c r="U138">
        <v>78</v>
      </c>
      <c r="V138">
        <v>34</v>
      </c>
      <c r="W138">
        <v>0</v>
      </c>
      <c r="X138">
        <v>11</v>
      </c>
      <c r="Y138">
        <v>25</v>
      </c>
    </row>
    <row r="139" spans="1:25" x14ac:dyDescent="0.3">
      <c r="A139">
        <v>263</v>
      </c>
      <c r="B139" t="s">
        <v>290</v>
      </c>
      <c r="C139" t="s">
        <v>54</v>
      </c>
      <c r="D139">
        <v>1</v>
      </c>
      <c r="E139">
        <v>2023</v>
      </c>
      <c r="F139">
        <v>2</v>
      </c>
      <c r="G139">
        <v>24</v>
      </c>
      <c r="H139">
        <v>526</v>
      </c>
      <c r="I139">
        <v>10</v>
      </c>
      <c r="J139">
        <v>139681964</v>
      </c>
      <c r="K139">
        <v>15</v>
      </c>
      <c r="L139">
        <v>93</v>
      </c>
      <c r="M139">
        <v>30</v>
      </c>
      <c r="N139">
        <v>0</v>
      </c>
      <c r="O139">
        <v>320</v>
      </c>
      <c r="P139">
        <v>120</v>
      </c>
      <c r="Q139" t="s">
        <v>42</v>
      </c>
      <c r="R139" t="s">
        <v>27</v>
      </c>
      <c r="S139">
        <v>77</v>
      </c>
      <c r="T139">
        <v>94</v>
      </c>
      <c r="U139">
        <v>66</v>
      </c>
      <c r="V139">
        <v>65</v>
      </c>
      <c r="W139">
        <v>0</v>
      </c>
      <c r="X139">
        <v>38</v>
      </c>
      <c r="Y139">
        <v>3</v>
      </c>
    </row>
    <row r="140" spans="1:25" x14ac:dyDescent="0.3">
      <c r="A140">
        <v>265</v>
      </c>
      <c r="B140" t="s">
        <v>291</v>
      </c>
      <c r="C140" t="s">
        <v>292</v>
      </c>
      <c r="D140">
        <v>1</v>
      </c>
      <c r="E140">
        <v>1997</v>
      </c>
      <c r="F140">
        <v>1</v>
      </c>
      <c r="G140">
        <v>1</v>
      </c>
      <c r="H140">
        <v>472</v>
      </c>
      <c r="I140">
        <v>2</v>
      </c>
      <c r="J140">
        <v>103762518</v>
      </c>
      <c r="K140">
        <v>0</v>
      </c>
      <c r="L140">
        <v>0</v>
      </c>
      <c r="M140">
        <v>6</v>
      </c>
      <c r="N140">
        <v>0</v>
      </c>
      <c r="O140">
        <v>0</v>
      </c>
      <c r="P140">
        <v>144</v>
      </c>
      <c r="Q140" t="s">
        <v>38</v>
      </c>
      <c r="R140" t="s">
        <v>27</v>
      </c>
      <c r="S140">
        <v>74</v>
      </c>
      <c r="T140">
        <v>75</v>
      </c>
      <c r="U140">
        <v>73</v>
      </c>
      <c r="V140">
        <v>42</v>
      </c>
      <c r="W140">
        <v>0</v>
      </c>
      <c r="X140">
        <v>9</v>
      </c>
      <c r="Y140">
        <v>4</v>
      </c>
    </row>
    <row r="141" spans="1:25" x14ac:dyDescent="0.3">
      <c r="A141">
        <v>266</v>
      </c>
      <c r="B141" t="s">
        <v>293</v>
      </c>
      <c r="C141" t="s">
        <v>294</v>
      </c>
      <c r="D141">
        <v>2</v>
      </c>
      <c r="E141">
        <v>2023</v>
      </c>
      <c r="F141">
        <v>3</v>
      </c>
      <c r="G141">
        <v>4</v>
      </c>
      <c r="H141">
        <v>432</v>
      </c>
      <c r="I141">
        <v>12</v>
      </c>
      <c r="J141">
        <v>162887075</v>
      </c>
      <c r="K141">
        <v>8</v>
      </c>
      <c r="L141">
        <v>14</v>
      </c>
      <c r="M141">
        <v>12</v>
      </c>
      <c r="N141">
        <v>2</v>
      </c>
      <c r="O141">
        <v>33</v>
      </c>
      <c r="P141">
        <v>96</v>
      </c>
      <c r="Q141" t="s">
        <v>42</v>
      </c>
      <c r="R141" t="s">
        <v>27</v>
      </c>
      <c r="S141">
        <v>93</v>
      </c>
      <c r="T141">
        <v>47</v>
      </c>
      <c r="U141">
        <v>47</v>
      </c>
      <c r="V141">
        <v>33</v>
      </c>
      <c r="W141">
        <v>0</v>
      </c>
      <c r="X141">
        <v>10</v>
      </c>
      <c r="Y141">
        <v>36</v>
      </c>
    </row>
    <row r="142" spans="1:25" x14ac:dyDescent="0.3">
      <c r="A142">
        <v>268</v>
      </c>
      <c r="B142" t="s">
        <v>295</v>
      </c>
      <c r="C142" t="s">
        <v>296</v>
      </c>
      <c r="D142">
        <v>1</v>
      </c>
      <c r="E142">
        <v>2022</v>
      </c>
      <c r="F142">
        <v>4</v>
      </c>
      <c r="G142">
        <v>22</v>
      </c>
      <c r="H142">
        <v>816</v>
      </c>
      <c r="I142">
        <v>4</v>
      </c>
      <c r="J142">
        <v>190490915</v>
      </c>
      <c r="K142">
        <v>21</v>
      </c>
      <c r="L142">
        <v>4</v>
      </c>
      <c r="M142">
        <v>13</v>
      </c>
      <c r="N142">
        <v>0</v>
      </c>
      <c r="O142">
        <v>4</v>
      </c>
      <c r="P142">
        <v>121</v>
      </c>
      <c r="Q142" t="s">
        <v>45</v>
      </c>
      <c r="R142" t="s">
        <v>39</v>
      </c>
      <c r="S142">
        <v>94</v>
      </c>
      <c r="T142">
        <v>71</v>
      </c>
      <c r="U142">
        <v>61</v>
      </c>
      <c r="V142">
        <v>12</v>
      </c>
      <c r="W142">
        <v>0</v>
      </c>
      <c r="X142">
        <v>53</v>
      </c>
      <c r="Y142">
        <v>42</v>
      </c>
    </row>
    <row r="143" spans="1:25" x14ac:dyDescent="0.3">
      <c r="A143">
        <v>272</v>
      </c>
      <c r="B143" t="s">
        <v>297</v>
      </c>
      <c r="C143" t="s">
        <v>298</v>
      </c>
      <c r="D143">
        <v>2</v>
      </c>
      <c r="E143">
        <v>2023</v>
      </c>
      <c r="F143">
        <v>4</v>
      </c>
      <c r="G143">
        <v>14</v>
      </c>
      <c r="H143">
        <v>1444</v>
      </c>
      <c r="I143">
        <v>4</v>
      </c>
      <c r="J143">
        <v>104992946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148</v>
      </c>
      <c r="Q143" t="s">
        <v>33</v>
      </c>
      <c r="R143" t="s">
        <v>27</v>
      </c>
      <c r="S143">
        <v>90</v>
      </c>
      <c r="T143">
        <v>74</v>
      </c>
      <c r="U143">
        <v>68</v>
      </c>
      <c r="V143">
        <v>14</v>
      </c>
      <c r="W143">
        <v>0</v>
      </c>
      <c r="X143">
        <v>10</v>
      </c>
      <c r="Y143">
        <v>19</v>
      </c>
    </row>
    <row r="144" spans="1:25" x14ac:dyDescent="0.3">
      <c r="A144">
        <v>273</v>
      </c>
      <c r="B144" t="s">
        <v>299</v>
      </c>
      <c r="C144" t="s">
        <v>300</v>
      </c>
      <c r="D144">
        <v>2</v>
      </c>
      <c r="E144">
        <v>2023</v>
      </c>
      <c r="F144">
        <v>2</v>
      </c>
      <c r="G144">
        <v>3</v>
      </c>
      <c r="H144">
        <v>356</v>
      </c>
      <c r="I144">
        <v>10</v>
      </c>
      <c r="J144">
        <v>147290338</v>
      </c>
      <c r="K144">
        <v>4</v>
      </c>
      <c r="L144">
        <v>64</v>
      </c>
      <c r="M144">
        <v>4</v>
      </c>
      <c r="N144">
        <v>2</v>
      </c>
      <c r="O144">
        <v>37</v>
      </c>
      <c r="P144">
        <v>182</v>
      </c>
      <c r="Q144" t="s">
        <v>33</v>
      </c>
      <c r="R144" t="s">
        <v>27</v>
      </c>
      <c r="S144">
        <v>57</v>
      </c>
      <c r="T144">
        <v>80</v>
      </c>
      <c r="U144">
        <v>59</v>
      </c>
      <c r="V144">
        <v>8</v>
      </c>
      <c r="W144">
        <v>0</v>
      </c>
      <c r="X144">
        <v>6</v>
      </c>
      <c r="Y144">
        <v>5</v>
      </c>
    </row>
    <row r="145" spans="1:25" x14ac:dyDescent="0.3">
      <c r="A145">
        <v>274</v>
      </c>
      <c r="B145" t="s">
        <v>301</v>
      </c>
      <c r="C145" t="s">
        <v>215</v>
      </c>
      <c r="D145">
        <v>1</v>
      </c>
      <c r="E145">
        <v>2021</v>
      </c>
      <c r="F145">
        <v>9</v>
      </c>
      <c r="G145">
        <v>9</v>
      </c>
      <c r="H145">
        <v>10147</v>
      </c>
      <c r="I145">
        <v>30</v>
      </c>
      <c r="J145">
        <v>1302184087</v>
      </c>
      <c r="K145">
        <v>234</v>
      </c>
      <c r="L145">
        <v>71</v>
      </c>
      <c r="M145">
        <v>543</v>
      </c>
      <c r="N145">
        <v>18</v>
      </c>
      <c r="P145">
        <v>141</v>
      </c>
      <c r="Q145" t="s">
        <v>42</v>
      </c>
      <c r="R145" t="s">
        <v>27</v>
      </c>
      <c r="S145">
        <v>79</v>
      </c>
      <c r="T145">
        <v>82</v>
      </c>
      <c r="U145">
        <v>86</v>
      </c>
      <c r="V145">
        <v>28</v>
      </c>
      <c r="W145">
        <v>0</v>
      </c>
      <c r="X145">
        <v>4</v>
      </c>
      <c r="Y145">
        <v>9</v>
      </c>
    </row>
    <row r="146" spans="1:25" x14ac:dyDescent="0.3">
      <c r="A146">
        <v>275</v>
      </c>
      <c r="B146" t="s">
        <v>302</v>
      </c>
      <c r="C146" t="s">
        <v>303</v>
      </c>
      <c r="D146">
        <v>2</v>
      </c>
      <c r="E146">
        <v>2022</v>
      </c>
      <c r="F146">
        <v>12</v>
      </c>
      <c r="G146">
        <v>30</v>
      </c>
      <c r="H146">
        <v>265</v>
      </c>
      <c r="I146">
        <v>6</v>
      </c>
      <c r="J146">
        <v>158950978</v>
      </c>
      <c r="K146">
        <v>8</v>
      </c>
      <c r="L146">
        <v>84</v>
      </c>
      <c r="M146">
        <v>5</v>
      </c>
      <c r="N146">
        <v>1</v>
      </c>
      <c r="O146">
        <v>4</v>
      </c>
      <c r="P146">
        <v>145</v>
      </c>
      <c r="Q146" t="s">
        <v>76</v>
      </c>
      <c r="R146" t="s">
        <v>39</v>
      </c>
      <c r="S146">
        <v>76</v>
      </c>
      <c r="T146">
        <v>80</v>
      </c>
      <c r="U146">
        <v>81</v>
      </c>
      <c r="V146">
        <v>19</v>
      </c>
      <c r="W146">
        <v>0</v>
      </c>
      <c r="X146">
        <v>6</v>
      </c>
      <c r="Y146">
        <v>9</v>
      </c>
    </row>
    <row r="147" spans="1:25" x14ac:dyDescent="0.3">
      <c r="A147">
        <v>278</v>
      </c>
      <c r="B147" t="s">
        <v>304</v>
      </c>
      <c r="C147" t="s">
        <v>305</v>
      </c>
      <c r="D147">
        <v>1</v>
      </c>
      <c r="E147">
        <v>2022</v>
      </c>
      <c r="F147">
        <v>7</v>
      </c>
      <c r="G147">
        <v>28</v>
      </c>
      <c r="H147">
        <v>7613</v>
      </c>
      <c r="I147">
        <v>33</v>
      </c>
      <c r="J147">
        <v>782369383</v>
      </c>
      <c r="K147">
        <v>180</v>
      </c>
      <c r="L147">
        <v>90</v>
      </c>
      <c r="M147">
        <v>422</v>
      </c>
      <c r="N147">
        <v>15</v>
      </c>
      <c r="O147">
        <v>55</v>
      </c>
      <c r="P147">
        <v>130</v>
      </c>
      <c r="Q147" t="s">
        <v>66</v>
      </c>
      <c r="R147" t="s">
        <v>27</v>
      </c>
      <c r="S147">
        <v>92</v>
      </c>
      <c r="T147">
        <v>78</v>
      </c>
      <c r="U147">
        <v>62</v>
      </c>
      <c r="V147">
        <v>18</v>
      </c>
      <c r="W147">
        <v>0</v>
      </c>
      <c r="X147">
        <v>6</v>
      </c>
      <c r="Y147">
        <v>10</v>
      </c>
    </row>
    <row r="148" spans="1:25" x14ac:dyDescent="0.3">
      <c r="A148">
        <v>279</v>
      </c>
      <c r="B148" t="s">
        <v>306</v>
      </c>
      <c r="C148" t="s">
        <v>307</v>
      </c>
      <c r="D148">
        <v>1</v>
      </c>
      <c r="E148">
        <v>2022</v>
      </c>
      <c r="F148">
        <v>10</v>
      </c>
      <c r="G148">
        <v>21</v>
      </c>
      <c r="H148">
        <v>3956</v>
      </c>
      <c r="I148">
        <v>6</v>
      </c>
      <c r="J148">
        <v>502574952</v>
      </c>
      <c r="K148">
        <v>142</v>
      </c>
      <c r="L148">
        <v>23</v>
      </c>
      <c r="M148">
        <v>127</v>
      </c>
      <c r="N148">
        <v>3</v>
      </c>
      <c r="O148">
        <v>16</v>
      </c>
      <c r="P148">
        <v>145</v>
      </c>
      <c r="Q148" t="s">
        <v>149</v>
      </c>
      <c r="R148" t="s">
        <v>27</v>
      </c>
      <c r="S148">
        <v>84</v>
      </c>
      <c r="T148">
        <v>88</v>
      </c>
      <c r="U148">
        <v>53</v>
      </c>
      <c r="V148">
        <v>35</v>
      </c>
      <c r="W148">
        <v>0</v>
      </c>
      <c r="X148">
        <v>8</v>
      </c>
      <c r="Y148">
        <v>7</v>
      </c>
    </row>
    <row r="149" spans="1:25" x14ac:dyDescent="0.3">
      <c r="A149">
        <v>281</v>
      </c>
      <c r="B149" t="s">
        <v>308</v>
      </c>
      <c r="C149" t="s">
        <v>309</v>
      </c>
      <c r="D149">
        <v>1</v>
      </c>
      <c r="E149">
        <v>2022</v>
      </c>
      <c r="F149">
        <v>4</v>
      </c>
      <c r="G149">
        <v>28</v>
      </c>
      <c r="H149">
        <v>924</v>
      </c>
      <c r="I149">
        <v>18</v>
      </c>
      <c r="J149">
        <v>404887295</v>
      </c>
      <c r="K149">
        <v>17</v>
      </c>
      <c r="L149">
        <v>80</v>
      </c>
      <c r="M149">
        <v>22</v>
      </c>
      <c r="N149">
        <v>9</v>
      </c>
      <c r="O149">
        <v>38</v>
      </c>
      <c r="P149">
        <v>173</v>
      </c>
      <c r="Q149" t="s">
        <v>50</v>
      </c>
      <c r="R149" t="s">
        <v>27</v>
      </c>
      <c r="S149">
        <v>59</v>
      </c>
      <c r="T149">
        <v>69</v>
      </c>
      <c r="U149">
        <v>53</v>
      </c>
      <c r="V149">
        <v>12</v>
      </c>
      <c r="W149">
        <v>0</v>
      </c>
      <c r="X149">
        <v>23</v>
      </c>
      <c r="Y149">
        <v>3</v>
      </c>
    </row>
    <row r="150" spans="1:25" x14ac:dyDescent="0.3">
      <c r="A150">
        <v>282</v>
      </c>
      <c r="B150" t="s">
        <v>310</v>
      </c>
      <c r="C150" t="s">
        <v>311</v>
      </c>
      <c r="D150">
        <v>1</v>
      </c>
      <c r="E150">
        <v>2022</v>
      </c>
      <c r="F150">
        <v>11</v>
      </c>
      <c r="G150">
        <v>4</v>
      </c>
      <c r="H150">
        <v>1985</v>
      </c>
      <c r="I150">
        <v>35</v>
      </c>
      <c r="J150">
        <v>381161027</v>
      </c>
      <c r="K150">
        <v>34</v>
      </c>
      <c r="L150">
        <v>26</v>
      </c>
      <c r="M150">
        <v>37</v>
      </c>
      <c r="N150">
        <v>5</v>
      </c>
      <c r="O150">
        <v>1</v>
      </c>
      <c r="P150">
        <v>92</v>
      </c>
      <c r="Q150" t="s">
        <v>26</v>
      </c>
      <c r="R150" t="s">
        <v>39</v>
      </c>
      <c r="S150">
        <v>75</v>
      </c>
      <c r="T150">
        <v>55</v>
      </c>
      <c r="U150">
        <v>76</v>
      </c>
      <c r="V150">
        <v>25</v>
      </c>
      <c r="W150">
        <v>0</v>
      </c>
      <c r="X150">
        <v>10</v>
      </c>
      <c r="Y150">
        <v>15</v>
      </c>
    </row>
    <row r="151" spans="1:25" x14ac:dyDescent="0.3">
      <c r="A151">
        <v>283</v>
      </c>
      <c r="B151" t="s">
        <v>312</v>
      </c>
      <c r="C151" t="s">
        <v>313</v>
      </c>
      <c r="D151">
        <v>1</v>
      </c>
      <c r="E151">
        <v>2014</v>
      </c>
      <c r="F151">
        <v>6</v>
      </c>
      <c r="G151">
        <v>5</v>
      </c>
      <c r="H151">
        <v>6339</v>
      </c>
      <c r="I151">
        <v>13</v>
      </c>
      <c r="J151">
        <v>466231982</v>
      </c>
      <c r="K151">
        <v>3</v>
      </c>
      <c r="L151">
        <v>1</v>
      </c>
      <c r="M151">
        <v>36</v>
      </c>
      <c r="N151">
        <v>1</v>
      </c>
      <c r="O151">
        <v>37</v>
      </c>
      <c r="P151">
        <v>105</v>
      </c>
      <c r="Q151" t="s">
        <v>38</v>
      </c>
      <c r="R151" t="s">
        <v>39</v>
      </c>
      <c r="S151">
        <v>56</v>
      </c>
      <c r="T151">
        <v>57</v>
      </c>
      <c r="U151">
        <v>87</v>
      </c>
      <c r="V151">
        <v>0</v>
      </c>
      <c r="W151">
        <v>1</v>
      </c>
      <c r="X151">
        <v>10</v>
      </c>
      <c r="Y151">
        <v>4</v>
      </c>
    </row>
    <row r="152" spans="1:25" x14ac:dyDescent="0.3">
      <c r="A152">
        <v>286</v>
      </c>
      <c r="B152" t="s">
        <v>314</v>
      </c>
      <c r="C152" t="s">
        <v>315</v>
      </c>
      <c r="D152">
        <v>2</v>
      </c>
      <c r="E152">
        <v>2022</v>
      </c>
      <c r="F152">
        <v>12</v>
      </c>
      <c r="G152">
        <v>24</v>
      </c>
      <c r="H152">
        <v>406</v>
      </c>
      <c r="I152">
        <v>5</v>
      </c>
      <c r="J152">
        <v>198275403</v>
      </c>
      <c r="K152">
        <v>3</v>
      </c>
      <c r="L152">
        <v>31</v>
      </c>
      <c r="M152">
        <v>2</v>
      </c>
      <c r="N152">
        <v>1</v>
      </c>
      <c r="O152">
        <v>0</v>
      </c>
      <c r="P152">
        <v>139</v>
      </c>
      <c r="Q152" t="s">
        <v>134</v>
      </c>
      <c r="R152" t="s">
        <v>39</v>
      </c>
      <c r="S152">
        <v>70</v>
      </c>
      <c r="T152">
        <v>77</v>
      </c>
      <c r="U152">
        <v>48</v>
      </c>
      <c r="V152">
        <v>37</v>
      </c>
      <c r="W152">
        <v>0</v>
      </c>
      <c r="X152">
        <v>12</v>
      </c>
      <c r="Y152">
        <v>5</v>
      </c>
    </row>
    <row r="153" spans="1:25" x14ac:dyDescent="0.3">
      <c r="A153">
        <v>287</v>
      </c>
      <c r="B153" t="s">
        <v>316</v>
      </c>
      <c r="C153" t="s">
        <v>317</v>
      </c>
      <c r="D153">
        <v>1</v>
      </c>
      <c r="E153">
        <v>2023</v>
      </c>
      <c r="F153">
        <v>3</v>
      </c>
      <c r="G153">
        <v>17</v>
      </c>
      <c r="H153">
        <v>340</v>
      </c>
      <c r="I153">
        <v>13</v>
      </c>
      <c r="J153">
        <v>168448603</v>
      </c>
      <c r="K153">
        <v>4</v>
      </c>
      <c r="L153">
        <v>71</v>
      </c>
      <c r="M153">
        <v>16</v>
      </c>
      <c r="N153">
        <v>1</v>
      </c>
      <c r="O153">
        <v>9</v>
      </c>
      <c r="P153">
        <v>132</v>
      </c>
      <c r="Q153" t="s">
        <v>50</v>
      </c>
      <c r="R153" t="s">
        <v>39</v>
      </c>
      <c r="S153">
        <v>59</v>
      </c>
      <c r="T153">
        <v>56</v>
      </c>
      <c r="U153">
        <v>82</v>
      </c>
      <c r="V153">
        <v>12</v>
      </c>
      <c r="W153">
        <v>0</v>
      </c>
      <c r="X153">
        <v>12</v>
      </c>
      <c r="Y153">
        <v>6</v>
      </c>
    </row>
    <row r="154" spans="1:25" x14ac:dyDescent="0.3">
      <c r="A154">
        <v>290</v>
      </c>
      <c r="B154" t="s">
        <v>318</v>
      </c>
      <c r="C154" t="s">
        <v>319</v>
      </c>
      <c r="D154">
        <v>1</v>
      </c>
      <c r="E154">
        <v>2022</v>
      </c>
      <c r="F154">
        <v>9</v>
      </c>
      <c r="G154">
        <v>16</v>
      </c>
      <c r="H154">
        <v>1524</v>
      </c>
      <c r="I154">
        <v>17</v>
      </c>
      <c r="J154">
        <v>482175240</v>
      </c>
      <c r="K154">
        <v>53</v>
      </c>
      <c r="L154">
        <v>120</v>
      </c>
      <c r="M154">
        <v>62</v>
      </c>
      <c r="N154">
        <v>0</v>
      </c>
      <c r="O154">
        <v>2</v>
      </c>
      <c r="P154">
        <v>110</v>
      </c>
      <c r="Q154" t="s">
        <v>50</v>
      </c>
      <c r="R154" t="s">
        <v>27</v>
      </c>
      <c r="S154">
        <v>82</v>
      </c>
      <c r="T154">
        <v>67</v>
      </c>
      <c r="U154">
        <v>69</v>
      </c>
      <c r="V154">
        <v>0</v>
      </c>
      <c r="W154">
        <v>0</v>
      </c>
      <c r="X154">
        <v>18</v>
      </c>
      <c r="Y154">
        <v>4</v>
      </c>
    </row>
    <row r="155" spans="1:25" x14ac:dyDescent="0.3">
      <c r="A155">
        <v>291</v>
      </c>
      <c r="B155" t="s">
        <v>320</v>
      </c>
      <c r="C155" t="s">
        <v>321</v>
      </c>
      <c r="D155">
        <v>2</v>
      </c>
      <c r="E155">
        <v>2022</v>
      </c>
      <c r="F155">
        <v>12</v>
      </c>
      <c r="G155">
        <v>22</v>
      </c>
      <c r="H155">
        <v>2651</v>
      </c>
      <c r="I155">
        <v>30</v>
      </c>
      <c r="J155">
        <v>304118600</v>
      </c>
      <c r="K155">
        <v>21</v>
      </c>
      <c r="L155">
        <v>55</v>
      </c>
      <c r="M155">
        <v>32</v>
      </c>
      <c r="N155">
        <v>3</v>
      </c>
      <c r="O155">
        <v>0</v>
      </c>
      <c r="P155">
        <v>94</v>
      </c>
      <c r="Q155" t="s">
        <v>121</v>
      </c>
      <c r="R155" t="s">
        <v>27</v>
      </c>
      <c r="S155">
        <v>89</v>
      </c>
      <c r="T155">
        <v>61</v>
      </c>
      <c r="U155">
        <v>66</v>
      </c>
      <c r="V155">
        <v>17</v>
      </c>
      <c r="W155">
        <v>0</v>
      </c>
      <c r="X155">
        <v>36</v>
      </c>
      <c r="Y155">
        <v>16</v>
      </c>
    </row>
    <row r="156" spans="1:25" x14ac:dyDescent="0.3">
      <c r="A156">
        <v>294</v>
      </c>
      <c r="B156" t="s">
        <v>322</v>
      </c>
      <c r="C156" t="s">
        <v>143</v>
      </c>
      <c r="D156">
        <v>2</v>
      </c>
      <c r="E156">
        <v>2023</v>
      </c>
      <c r="F156">
        <v>2</v>
      </c>
      <c r="G156">
        <v>2</v>
      </c>
      <c r="H156">
        <v>200</v>
      </c>
      <c r="I156">
        <v>4</v>
      </c>
      <c r="J156">
        <v>90025258</v>
      </c>
      <c r="K156">
        <v>8</v>
      </c>
      <c r="L156">
        <v>77</v>
      </c>
      <c r="M156">
        <v>2</v>
      </c>
      <c r="N156">
        <v>1</v>
      </c>
      <c r="O156">
        <v>1</v>
      </c>
      <c r="P156">
        <v>123</v>
      </c>
      <c r="Q156" t="s">
        <v>66</v>
      </c>
      <c r="R156" t="s">
        <v>39</v>
      </c>
      <c r="S156">
        <v>70</v>
      </c>
      <c r="T156">
        <v>86</v>
      </c>
      <c r="U156">
        <v>68</v>
      </c>
      <c r="V156">
        <v>24</v>
      </c>
      <c r="W156">
        <v>0</v>
      </c>
      <c r="X156">
        <v>11</v>
      </c>
      <c r="Y156">
        <v>4</v>
      </c>
    </row>
    <row r="157" spans="1:25" x14ac:dyDescent="0.3">
      <c r="A157">
        <v>295</v>
      </c>
      <c r="B157" t="s">
        <v>323</v>
      </c>
      <c r="C157" t="s">
        <v>324</v>
      </c>
      <c r="D157">
        <v>2</v>
      </c>
      <c r="E157">
        <v>2021</v>
      </c>
      <c r="F157">
        <v>12</v>
      </c>
      <c r="G157">
        <v>3</v>
      </c>
      <c r="H157">
        <v>3741</v>
      </c>
      <c r="I157">
        <v>17</v>
      </c>
      <c r="J157">
        <v>652704649</v>
      </c>
      <c r="K157">
        <v>156</v>
      </c>
      <c r="L157">
        <v>35</v>
      </c>
      <c r="M157">
        <v>110</v>
      </c>
      <c r="N157">
        <v>19</v>
      </c>
      <c r="O157">
        <v>0</v>
      </c>
      <c r="P157">
        <v>131</v>
      </c>
      <c r="Q157" t="s">
        <v>149</v>
      </c>
      <c r="R157" t="s">
        <v>27</v>
      </c>
      <c r="S157">
        <v>77</v>
      </c>
      <c r="T157">
        <v>84</v>
      </c>
      <c r="U157">
        <v>71</v>
      </c>
      <c r="V157">
        <v>35</v>
      </c>
      <c r="W157">
        <v>0</v>
      </c>
      <c r="X157">
        <v>15</v>
      </c>
      <c r="Y157">
        <v>4</v>
      </c>
    </row>
    <row r="158" spans="1:25" x14ac:dyDescent="0.3">
      <c r="A158">
        <v>297</v>
      </c>
      <c r="B158" t="s">
        <v>325</v>
      </c>
      <c r="C158" t="s">
        <v>326</v>
      </c>
      <c r="D158">
        <v>2</v>
      </c>
      <c r="E158">
        <v>2002</v>
      </c>
      <c r="F158">
        <v>5</v>
      </c>
      <c r="G158">
        <v>26</v>
      </c>
      <c r="H158">
        <v>7615</v>
      </c>
      <c r="I158">
        <v>14</v>
      </c>
      <c r="J158">
        <v>655466831</v>
      </c>
      <c r="K158">
        <v>18</v>
      </c>
      <c r="L158">
        <v>51</v>
      </c>
      <c r="M158">
        <v>0</v>
      </c>
      <c r="N158">
        <v>0</v>
      </c>
      <c r="O158">
        <v>0</v>
      </c>
      <c r="P158">
        <v>130</v>
      </c>
      <c r="Q158" t="s">
        <v>76</v>
      </c>
      <c r="R158" t="s">
        <v>39</v>
      </c>
      <c r="S158">
        <v>80</v>
      </c>
      <c r="T158">
        <v>64</v>
      </c>
      <c r="U158">
        <v>76</v>
      </c>
      <c r="V158">
        <v>2</v>
      </c>
      <c r="W158">
        <v>0</v>
      </c>
      <c r="X158">
        <v>20</v>
      </c>
      <c r="Y158">
        <v>6</v>
      </c>
    </row>
    <row r="159" spans="1:25" x14ac:dyDescent="0.3">
      <c r="A159">
        <v>298</v>
      </c>
      <c r="B159" t="s">
        <v>327</v>
      </c>
      <c r="C159" t="s">
        <v>281</v>
      </c>
      <c r="D159">
        <v>3</v>
      </c>
      <c r="E159">
        <v>2023</v>
      </c>
      <c r="F159">
        <v>3</v>
      </c>
      <c r="G159">
        <v>2</v>
      </c>
      <c r="H159">
        <v>1208</v>
      </c>
      <c r="I159">
        <v>34</v>
      </c>
      <c r="J159">
        <v>146409671</v>
      </c>
      <c r="K159">
        <v>10</v>
      </c>
      <c r="L159">
        <v>41</v>
      </c>
      <c r="M159">
        <v>20</v>
      </c>
      <c r="N159">
        <v>0</v>
      </c>
      <c r="O159">
        <v>1</v>
      </c>
      <c r="P159">
        <v>94</v>
      </c>
      <c r="Q159" t="s">
        <v>26</v>
      </c>
      <c r="R159" t="s">
        <v>27</v>
      </c>
      <c r="S159">
        <v>82</v>
      </c>
      <c r="T159">
        <v>53</v>
      </c>
      <c r="U159">
        <v>67</v>
      </c>
      <c r="V159">
        <v>34</v>
      </c>
      <c r="W159">
        <v>0</v>
      </c>
      <c r="X159">
        <v>9</v>
      </c>
      <c r="Y159">
        <v>8</v>
      </c>
    </row>
    <row r="160" spans="1:25" x14ac:dyDescent="0.3">
      <c r="A160">
        <v>299</v>
      </c>
      <c r="B160" t="s">
        <v>328</v>
      </c>
      <c r="C160" t="s">
        <v>329</v>
      </c>
      <c r="D160">
        <v>2</v>
      </c>
      <c r="E160">
        <v>2023</v>
      </c>
      <c r="F160">
        <v>4</v>
      </c>
      <c r="G160">
        <v>7</v>
      </c>
      <c r="H160">
        <v>209</v>
      </c>
      <c r="I160">
        <v>4</v>
      </c>
      <c r="J160">
        <v>95816024</v>
      </c>
      <c r="K160">
        <v>4</v>
      </c>
      <c r="L160">
        <v>45</v>
      </c>
      <c r="M160">
        <v>11</v>
      </c>
      <c r="N160">
        <v>2</v>
      </c>
      <c r="O160">
        <v>24</v>
      </c>
      <c r="P160">
        <v>89</v>
      </c>
      <c r="Q160" t="s">
        <v>66</v>
      </c>
      <c r="R160" t="s">
        <v>39</v>
      </c>
      <c r="S160">
        <v>73</v>
      </c>
      <c r="T160">
        <v>44</v>
      </c>
      <c r="U160">
        <v>57</v>
      </c>
      <c r="V160">
        <v>39</v>
      </c>
      <c r="W160">
        <v>0</v>
      </c>
      <c r="X160">
        <v>32</v>
      </c>
      <c r="Y160">
        <v>6</v>
      </c>
    </row>
    <row r="161" spans="1:25" x14ac:dyDescent="0.3">
      <c r="A161">
        <v>300</v>
      </c>
      <c r="B161" t="s">
        <v>330</v>
      </c>
      <c r="C161" t="s">
        <v>162</v>
      </c>
      <c r="D161">
        <v>1</v>
      </c>
      <c r="E161">
        <v>2023</v>
      </c>
      <c r="F161">
        <v>3</v>
      </c>
      <c r="G161">
        <v>17</v>
      </c>
      <c r="H161">
        <v>1235</v>
      </c>
      <c r="I161">
        <v>9</v>
      </c>
      <c r="J161">
        <v>117206995</v>
      </c>
      <c r="K161">
        <v>20</v>
      </c>
      <c r="L161">
        <v>8</v>
      </c>
      <c r="M161">
        <v>15</v>
      </c>
      <c r="N161">
        <v>0</v>
      </c>
      <c r="O161">
        <v>6</v>
      </c>
      <c r="P161">
        <v>87</v>
      </c>
      <c r="Q161" t="s">
        <v>38</v>
      </c>
      <c r="R161" t="s">
        <v>39</v>
      </c>
      <c r="S161">
        <v>65</v>
      </c>
      <c r="T161">
        <v>71</v>
      </c>
      <c r="U161">
        <v>56</v>
      </c>
      <c r="V161">
        <v>4</v>
      </c>
      <c r="W161">
        <v>0</v>
      </c>
      <c r="X161">
        <v>15</v>
      </c>
      <c r="Y161">
        <v>20</v>
      </c>
    </row>
    <row r="162" spans="1:25" x14ac:dyDescent="0.3">
      <c r="A162">
        <v>301</v>
      </c>
      <c r="B162" t="s">
        <v>331</v>
      </c>
      <c r="C162" t="s">
        <v>332</v>
      </c>
      <c r="D162">
        <v>2</v>
      </c>
      <c r="E162">
        <v>2023</v>
      </c>
      <c r="F162">
        <v>3</v>
      </c>
      <c r="G162">
        <v>22</v>
      </c>
      <c r="H162">
        <v>654</v>
      </c>
      <c r="I162">
        <v>3</v>
      </c>
      <c r="J162">
        <v>100409613</v>
      </c>
      <c r="K162">
        <v>11</v>
      </c>
      <c r="L162">
        <v>3</v>
      </c>
      <c r="M162">
        <v>18</v>
      </c>
      <c r="N162">
        <v>1</v>
      </c>
      <c r="O162">
        <v>1</v>
      </c>
      <c r="P162">
        <v>124</v>
      </c>
      <c r="Q162" t="s">
        <v>26</v>
      </c>
      <c r="R162" t="s">
        <v>39</v>
      </c>
      <c r="S162">
        <v>72</v>
      </c>
      <c r="T162">
        <v>79</v>
      </c>
      <c r="U162">
        <v>78</v>
      </c>
      <c r="V162">
        <v>55</v>
      </c>
      <c r="W162">
        <v>0</v>
      </c>
      <c r="X162">
        <v>15</v>
      </c>
      <c r="Y162">
        <v>30</v>
      </c>
    </row>
    <row r="163" spans="1:25" x14ac:dyDescent="0.3">
      <c r="A163">
        <v>302</v>
      </c>
      <c r="B163" t="s">
        <v>333</v>
      </c>
      <c r="C163" t="s">
        <v>334</v>
      </c>
      <c r="D163">
        <v>2</v>
      </c>
      <c r="E163">
        <v>2023</v>
      </c>
      <c r="F163">
        <v>3</v>
      </c>
      <c r="G163">
        <v>27</v>
      </c>
      <c r="H163">
        <v>1479</v>
      </c>
      <c r="I163">
        <v>0</v>
      </c>
      <c r="J163">
        <v>80758350</v>
      </c>
      <c r="K163">
        <v>23</v>
      </c>
      <c r="L163">
        <v>0</v>
      </c>
      <c r="M163">
        <v>18</v>
      </c>
      <c r="N163">
        <v>0</v>
      </c>
      <c r="O163">
        <v>33</v>
      </c>
      <c r="P163">
        <v>78</v>
      </c>
      <c r="Q163" t="s">
        <v>121</v>
      </c>
      <c r="R163" t="s">
        <v>27</v>
      </c>
      <c r="S163">
        <v>71</v>
      </c>
      <c r="T163">
        <v>80</v>
      </c>
      <c r="U163">
        <v>65</v>
      </c>
      <c r="V163">
        <v>51</v>
      </c>
      <c r="W163">
        <v>0</v>
      </c>
      <c r="X163">
        <v>22</v>
      </c>
      <c r="Y163">
        <v>32</v>
      </c>
    </row>
    <row r="164" spans="1:25" x14ac:dyDescent="0.3">
      <c r="A164">
        <v>303</v>
      </c>
      <c r="B164" s="1">
        <v>0.44097222222222227</v>
      </c>
      <c r="C164" t="s">
        <v>335</v>
      </c>
      <c r="D164">
        <v>2</v>
      </c>
      <c r="E164">
        <v>2022</v>
      </c>
      <c r="F164">
        <v>11</v>
      </c>
      <c r="G164">
        <v>1</v>
      </c>
      <c r="H164">
        <v>4942</v>
      </c>
      <c r="I164">
        <v>26</v>
      </c>
      <c r="J164">
        <v>325592432</v>
      </c>
      <c r="K164">
        <v>190</v>
      </c>
      <c r="L164">
        <v>104</v>
      </c>
      <c r="M164">
        <v>147</v>
      </c>
      <c r="N164">
        <v>18</v>
      </c>
      <c r="O164">
        <v>63</v>
      </c>
      <c r="P164">
        <v>120</v>
      </c>
      <c r="Q164" t="s">
        <v>121</v>
      </c>
      <c r="R164" t="s">
        <v>27</v>
      </c>
      <c r="S164">
        <v>70</v>
      </c>
      <c r="T164">
        <v>70</v>
      </c>
      <c r="U164">
        <v>79</v>
      </c>
      <c r="V164">
        <v>7</v>
      </c>
      <c r="W164">
        <v>0</v>
      </c>
      <c r="X164">
        <v>18</v>
      </c>
      <c r="Y164">
        <v>10</v>
      </c>
    </row>
    <row r="165" spans="1:25" x14ac:dyDescent="0.3">
      <c r="A165">
        <v>306</v>
      </c>
      <c r="B165" t="s">
        <v>336</v>
      </c>
      <c r="C165" t="s">
        <v>337</v>
      </c>
      <c r="D165">
        <v>1</v>
      </c>
      <c r="E165">
        <v>2021</v>
      </c>
      <c r="F165">
        <v>12</v>
      </c>
      <c r="G165">
        <v>24</v>
      </c>
      <c r="H165">
        <v>489</v>
      </c>
      <c r="I165">
        <v>17</v>
      </c>
      <c r="J165">
        <v>191945597</v>
      </c>
      <c r="K165">
        <v>4</v>
      </c>
      <c r="L165">
        <v>11</v>
      </c>
      <c r="M165">
        <v>5</v>
      </c>
      <c r="N165">
        <v>1</v>
      </c>
      <c r="O165">
        <v>2</v>
      </c>
      <c r="P165">
        <v>170</v>
      </c>
      <c r="Q165" t="s">
        <v>42</v>
      </c>
      <c r="R165" t="s">
        <v>39</v>
      </c>
      <c r="S165">
        <v>78</v>
      </c>
      <c r="T165">
        <v>75</v>
      </c>
      <c r="U165">
        <v>46</v>
      </c>
      <c r="V165">
        <v>62</v>
      </c>
      <c r="W165">
        <v>0</v>
      </c>
      <c r="X165">
        <v>12</v>
      </c>
      <c r="Y165">
        <v>35</v>
      </c>
    </row>
    <row r="166" spans="1:25" x14ac:dyDescent="0.3">
      <c r="A166">
        <v>308</v>
      </c>
      <c r="B166" t="s">
        <v>338</v>
      </c>
      <c r="C166" t="s">
        <v>52</v>
      </c>
      <c r="D166">
        <v>1</v>
      </c>
      <c r="E166">
        <v>2022</v>
      </c>
      <c r="F166">
        <v>5</v>
      </c>
      <c r="G166">
        <v>20</v>
      </c>
      <c r="H166">
        <v>7461</v>
      </c>
      <c r="I166">
        <v>8</v>
      </c>
      <c r="J166">
        <v>743693613</v>
      </c>
      <c r="K166">
        <v>166</v>
      </c>
      <c r="L166">
        <v>42</v>
      </c>
      <c r="M166">
        <v>199</v>
      </c>
      <c r="N166">
        <v>16</v>
      </c>
      <c r="O166">
        <v>58</v>
      </c>
      <c r="P166">
        <v>115</v>
      </c>
      <c r="Q166" t="s">
        <v>149</v>
      </c>
      <c r="R166" t="s">
        <v>27</v>
      </c>
      <c r="S166">
        <v>71</v>
      </c>
      <c r="T166">
        <v>90</v>
      </c>
      <c r="U166">
        <v>73</v>
      </c>
      <c r="V166">
        <v>30</v>
      </c>
      <c r="W166">
        <v>0</v>
      </c>
      <c r="X166">
        <v>11</v>
      </c>
      <c r="Y166">
        <v>5</v>
      </c>
    </row>
    <row r="167" spans="1:25" x14ac:dyDescent="0.3">
      <c r="A167">
        <v>309</v>
      </c>
      <c r="B167" t="s">
        <v>339</v>
      </c>
      <c r="C167" t="s">
        <v>340</v>
      </c>
      <c r="D167">
        <v>1</v>
      </c>
      <c r="E167">
        <v>2022</v>
      </c>
      <c r="F167">
        <v>12</v>
      </c>
      <c r="G167">
        <v>9</v>
      </c>
      <c r="H167">
        <v>993</v>
      </c>
      <c r="I167">
        <v>4</v>
      </c>
      <c r="J167">
        <v>267789608</v>
      </c>
      <c r="K167">
        <v>30</v>
      </c>
      <c r="L167">
        <v>84</v>
      </c>
      <c r="M167">
        <v>88</v>
      </c>
      <c r="N167">
        <v>1</v>
      </c>
      <c r="O167">
        <v>28</v>
      </c>
      <c r="P167">
        <v>130</v>
      </c>
      <c r="Q167" t="s">
        <v>45</v>
      </c>
      <c r="R167" t="s">
        <v>27</v>
      </c>
      <c r="S167">
        <v>74</v>
      </c>
      <c r="T167">
        <v>79</v>
      </c>
      <c r="U167">
        <v>87</v>
      </c>
      <c r="V167">
        <v>45</v>
      </c>
      <c r="W167">
        <v>0</v>
      </c>
      <c r="X167">
        <v>30</v>
      </c>
      <c r="Y167">
        <v>3</v>
      </c>
    </row>
    <row r="168" spans="1:25" x14ac:dyDescent="0.3">
      <c r="A168">
        <v>310</v>
      </c>
      <c r="B168" t="s">
        <v>341</v>
      </c>
      <c r="C168" t="s">
        <v>342</v>
      </c>
      <c r="D168">
        <v>2</v>
      </c>
      <c r="E168">
        <v>2020</v>
      </c>
      <c r="F168">
        <v>3</v>
      </c>
      <c r="G168">
        <v>20</v>
      </c>
      <c r="H168">
        <v>9161</v>
      </c>
      <c r="I168">
        <v>5</v>
      </c>
      <c r="J168">
        <v>1221813483</v>
      </c>
      <c r="K168">
        <v>240</v>
      </c>
      <c r="L168">
        <v>98</v>
      </c>
      <c r="M168">
        <v>468</v>
      </c>
      <c r="N168">
        <v>3</v>
      </c>
      <c r="O168">
        <v>10</v>
      </c>
      <c r="P168">
        <v>118</v>
      </c>
      <c r="Q168" t="s">
        <v>50</v>
      </c>
      <c r="R168" t="s">
        <v>27</v>
      </c>
      <c r="S168">
        <v>65</v>
      </c>
      <c r="T168">
        <v>63</v>
      </c>
      <c r="U168">
        <v>79</v>
      </c>
      <c r="V168">
        <v>3</v>
      </c>
      <c r="W168">
        <v>0</v>
      </c>
      <c r="X168">
        <v>10</v>
      </c>
      <c r="Y168">
        <v>3</v>
      </c>
    </row>
    <row r="169" spans="1:25" x14ac:dyDescent="0.3">
      <c r="A169">
        <v>313</v>
      </c>
      <c r="B169" t="s">
        <v>343</v>
      </c>
      <c r="C169" t="s">
        <v>344</v>
      </c>
      <c r="D169">
        <v>2</v>
      </c>
      <c r="E169">
        <v>2023</v>
      </c>
      <c r="F169">
        <v>3</v>
      </c>
      <c r="G169">
        <v>14</v>
      </c>
      <c r="H169">
        <v>320</v>
      </c>
      <c r="I169">
        <v>6</v>
      </c>
      <c r="J169">
        <v>116334601</v>
      </c>
      <c r="K169">
        <v>5</v>
      </c>
      <c r="L169">
        <v>48</v>
      </c>
      <c r="M169">
        <v>2</v>
      </c>
      <c r="N169">
        <v>1</v>
      </c>
      <c r="O169">
        <v>9</v>
      </c>
      <c r="P169">
        <v>142</v>
      </c>
      <c r="Q169" t="s">
        <v>66</v>
      </c>
      <c r="R169" t="s">
        <v>39</v>
      </c>
      <c r="S169">
        <v>70</v>
      </c>
      <c r="T169">
        <v>76</v>
      </c>
      <c r="U169">
        <v>79</v>
      </c>
      <c r="V169">
        <v>26</v>
      </c>
      <c r="W169">
        <v>0</v>
      </c>
      <c r="X169">
        <v>11</v>
      </c>
      <c r="Y169">
        <v>7</v>
      </c>
    </row>
    <row r="170" spans="1:25" x14ac:dyDescent="0.3">
      <c r="A170">
        <v>315</v>
      </c>
      <c r="B170" t="s">
        <v>345</v>
      </c>
      <c r="C170" t="s">
        <v>346</v>
      </c>
      <c r="D170">
        <v>1</v>
      </c>
      <c r="E170">
        <v>2023</v>
      </c>
      <c r="F170">
        <v>2</v>
      </c>
      <c r="G170">
        <v>10</v>
      </c>
      <c r="H170">
        <v>2040</v>
      </c>
      <c r="I170">
        <v>4</v>
      </c>
      <c r="J170">
        <v>165584767</v>
      </c>
      <c r="K170">
        <v>81</v>
      </c>
      <c r="L170">
        <v>27</v>
      </c>
      <c r="M170">
        <v>66</v>
      </c>
      <c r="N170">
        <v>9</v>
      </c>
      <c r="O170">
        <v>444</v>
      </c>
      <c r="P170">
        <v>116</v>
      </c>
      <c r="Q170" t="s">
        <v>66</v>
      </c>
      <c r="R170" t="s">
        <v>27</v>
      </c>
      <c r="S170">
        <v>90</v>
      </c>
      <c r="T170">
        <v>96</v>
      </c>
      <c r="U170">
        <v>73</v>
      </c>
      <c r="V170">
        <v>62</v>
      </c>
      <c r="W170">
        <v>0</v>
      </c>
      <c r="X170">
        <v>9</v>
      </c>
      <c r="Y170">
        <v>4</v>
      </c>
    </row>
    <row r="171" spans="1:25" x14ac:dyDescent="0.3">
      <c r="A171">
        <v>316</v>
      </c>
      <c r="B171" t="s">
        <v>347</v>
      </c>
      <c r="C171" t="s">
        <v>348</v>
      </c>
      <c r="D171">
        <v>1</v>
      </c>
      <c r="E171">
        <v>2022</v>
      </c>
      <c r="F171">
        <v>5</v>
      </c>
      <c r="G171">
        <v>13</v>
      </c>
      <c r="H171">
        <v>2128</v>
      </c>
      <c r="I171">
        <v>9</v>
      </c>
      <c r="J171">
        <v>367814306</v>
      </c>
      <c r="K171">
        <v>37</v>
      </c>
      <c r="L171">
        <v>88</v>
      </c>
      <c r="M171">
        <v>9</v>
      </c>
      <c r="N171">
        <v>0</v>
      </c>
      <c r="O171">
        <v>14</v>
      </c>
      <c r="P171">
        <v>120</v>
      </c>
      <c r="Q171" t="s">
        <v>33</v>
      </c>
      <c r="R171" t="s">
        <v>27</v>
      </c>
      <c r="S171">
        <v>73</v>
      </c>
      <c r="T171">
        <v>64</v>
      </c>
      <c r="U171">
        <v>85</v>
      </c>
      <c r="V171">
        <v>25</v>
      </c>
      <c r="W171">
        <v>0</v>
      </c>
      <c r="X171">
        <v>61</v>
      </c>
      <c r="Y171">
        <v>3</v>
      </c>
    </row>
    <row r="172" spans="1:25" x14ac:dyDescent="0.3">
      <c r="A172">
        <v>317</v>
      </c>
      <c r="B172" t="s">
        <v>349</v>
      </c>
      <c r="C172" t="s">
        <v>350</v>
      </c>
      <c r="D172">
        <v>2</v>
      </c>
      <c r="E172">
        <v>2022</v>
      </c>
      <c r="F172">
        <v>4</v>
      </c>
      <c r="G172">
        <v>1</v>
      </c>
      <c r="H172">
        <v>2598</v>
      </c>
      <c r="I172">
        <v>37</v>
      </c>
      <c r="J172">
        <v>477033549</v>
      </c>
      <c r="K172">
        <v>28</v>
      </c>
      <c r="L172">
        <v>57</v>
      </c>
      <c r="M172">
        <v>43</v>
      </c>
      <c r="N172">
        <v>8</v>
      </c>
      <c r="O172">
        <v>85</v>
      </c>
      <c r="P172">
        <v>92</v>
      </c>
      <c r="Q172" t="s">
        <v>38</v>
      </c>
      <c r="R172" t="s">
        <v>39</v>
      </c>
      <c r="S172">
        <v>76</v>
      </c>
      <c r="T172">
        <v>46</v>
      </c>
      <c r="U172">
        <v>79</v>
      </c>
      <c r="V172">
        <v>31</v>
      </c>
      <c r="W172">
        <v>0</v>
      </c>
      <c r="X172">
        <v>7</v>
      </c>
      <c r="Y172">
        <v>6</v>
      </c>
    </row>
    <row r="173" spans="1:25" x14ac:dyDescent="0.3">
      <c r="A173">
        <v>318</v>
      </c>
      <c r="B173" t="s">
        <v>351</v>
      </c>
      <c r="C173" t="s">
        <v>352</v>
      </c>
      <c r="D173">
        <v>1</v>
      </c>
      <c r="E173">
        <v>2022</v>
      </c>
      <c r="F173">
        <v>10</v>
      </c>
      <c r="G173">
        <v>26</v>
      </c>
      <c r="H173">
        <v>542</v>
      </c>
      <c r="I173">
        <v>2</v>
      </c>
      <c r="J173">
        <v>156214700</v>
      </c>
      <c r="K173">
        <v>23</v>
      </c>
      <c r="L173">
        <v>2</v>
      </c>
      <c r="M173">
        <v>21</v>
      </c>
      <c r="N173">
        <v>0</v>
      </c>
      <c r="O173">
        <v>0</v>
      </c>
      <c r="P173">
        <v>110</v>
      </c>
      <c r="Q173" t="s">
        <v>121</v>
      </c>
      <c r="R173" t="s">
        <v>39</v>
      </c>
      <c r="S173">
        <v>81</v>
      </c>
      <c r="T173">
        <v>64</v>
      </c>
      <c r="U173">
        <v>79</v>
      </c>
      <c r="V173">
        <v>5</v>
      </c>
      <c r="W173">
        <v>0</v>
      </c>
      <c r="X173">
        <v>31</v>
      </c>
      <c r="Y173">
        <v>3</v>
      </c>
    </row>
    <row r="174" spans="1:25" x14ac:dyDescent="0.3">
      <c r="A174">
        <v>319</v>
      </c>
      <c r="B174" t="s">
        <v>353</v>
      </c>
      <c r="C174" t="s">
        <v>354</v>
      </c>
      <c r="D174">
        <v>1</v>
      </c>
      <c r="E174">
        <v>2022</v>
      </c>
      <c r="F174">
        <v>1</v>
      </c>
      <c r="G174">
        <v>21</v>
      </c>
      <c r="H174">
        <v>2459</v>
      </c>
      <c r="I174">
        <v>20</v>
      </c>
      <c r="J174">
        <v>448843705</v>
      </c>
      <c r="K174">
        <v>20</v>
      </c>
      <c r="L174">
        <v>68</v>
      </c>
      <c r="M174">
        <v>50</v>
      </c>
      <c r="N174">
        <v>0</v>
      </c>
      <c r="O174">
        <v>22</v>
      </c>
      <c r="P174">
        <v>120</v>
      </c>
      <c r="Q174" t="s">
        <v>149</v>
      </c>
      <c r="R174" t="s">
        <v>27</v>
      </c>
      <c r="S174">
        <v>71</v>
      </c>
      <c r="T174">
        <v>57</v>
      </c>
      <c r="U174">
        <v>97</v>
      </c>
      <c r="V174">
        <v>1</v>
      </c>
      <c r="W174">
        <v>0</v>
      </c>
      <c r="X174">
        <v>13</v>
      </c>
      <c r="Y174">
        <v>11</v>
      </c>
    </row>
    <row r="175" spans="1:25" x14ac:dyDescent="0.3">
      <c r="A175">
        <v>321</v>
      </c>
      <c r="B175" t="s">
        <v>355</v>
      </c>
      <c r="C175" t="s">
        <v>356</v>
      </c>
      <c r="D175">
        <v>2</v>
      </c>
      <c r="E175">
        <v>2022</v>
      </c>
      <c r="F175">
        <v>11</v>
      </c>
      <c r="G175">
        <v>13</v>
      </c>
      <c r="H175">
        <v>2418</v>
      </c>
      <c r="I175">
        <v>26</v>
      </c>
      <c r="J175">
        <v>294352144</v>
      </c>
      <c r="K175">
        <v>52</v>
      </c>
      <c r="L175">
        <v>66</v>
      </c>
      <c r="M175">
        <v>55</v>
      </c>
      <c r="N175">
        <v>1</v>
      </c>
      <c r="O175">
        <v>16</v>
      </c>
      <c r="P175">
        <v>115</v>
      </c>
      <c r="Q175" t="s">
        <v>38</v>
      </c>
      <c r="R175" t="s">
        <v>39</v>
      </c>
      <c r="S175">
        <v>95</v>
      </c>
      <c r="T175">
        <v>43</v>
      </c>
      <c r="U175">
        <v>69</v>
      </c>
      <c r="V175">
        <v>47</v>
      </c>
      <c r="W175">
        <v>0</v>
      </c>
      <c r="X175">
        <v>9</v>
      </c>
      <c r="Y175">
        <v>31</v>
      </c>
    </row>
    <row r="176" spans="1:25" x14ac:dyDescent="0.3">
      <c r="A176">
        <v>323</v>
      </c>
      <c r="B176" t="s">
        <v>357</v>
      </c>
      <c r="C176" t="s">
        <v>358</v>
      </c>
      <c r="D176">
        <v>1</v>
      </c>
      <c r="E176">
        <v>2017</v>
      </c>
      <c r="F176">
        <v>2</v>
      </c>
      <c r="G176">
        <v>20</v>
      </c>
      <c r="H176">
        <v>10431</v>
      </c>
      <c r="I176">
        <v>7</v>
      </c>
      <c r="J176">
        <v>920045682</v>
      </c>
      <c r="K176">
        <v>71</v>
      </c>
      <c r="L176">
        <v>53</v>
      </c>
      <c r="M176">
        <v>181</v>
      </c>
      <c r="N176">
        <v>0</v>
      </c>
      <c r="O176">
        <v>10</v>
      </c>
      <c r="P176">
        <v>172</v>
      </c>
      <c r="Q176" t="s">
        <v>45</v>
      </c>
      <c r="R176" t="s">
        <v>27</v>
      </c>
      <c r="S176">
        <v>60</v>
      </c>
      <c r="T176">
        <v>77</v>
      </c>
      <c r="U176">
        <v>78</v>
      </c>
      <c r="V176">
        <v>45</v>
      </c>
      <c r="W176">
        <v>0</v>
      </c>
      <c r="X176">
        <v>12</v>
      </c>
      <c r="Y176">
        <v>6</v>
      </c>
    </row>
    <row r="177" spans="1:25" x14ac:dyDescent="0.3">
      <c r="A177">
        <v>328</v>
      </c>
      <c r="B177" t="s">
        <v>359</v>
      </c>
      <c r="C177" t="s">
        <v>360</v>
      </c>
      <c r="D177">
        <v>5</v>
      </c>
      <c r="E177">
        <v>2022</v>
      </c>
      <c r="F177">
        <v>12</v>
      </c>
      <c r="G177">
        <v>15</v>
      </c>
      <c r="H177">
        <v>1845</v>
      </c>
      <c r="I177">
        <v>16</v>
      </c>
      <c r="J177">
        <v>223582566</v>
      </c>
      <c r="K177">
        <v>20</v>
      </c>
      <c r="L177">
        <v>8</v>
      </c>
      <c r="M177">
        <v>30</v>
      </c>
      <c r="N177">
        <v>2</v>
      </c>
      <c r="O177">
        <v>0</v>
      </c>
      <c r="P177">
        <v>95</v>
      </c>
      <c r="Q177" t="s">
        <v>30</v>
      </c>
      <c r="R177" t="s">
        <v>27</v>
      </c>
      <c r="S177">
        <v>77</v>
      </c>
      <c r="T177">
        <v>72</v>
      </c>
      <c r="U177">
        <v>87</v>
      </c>
      <c r="V177">
        <v>17</v>
      </c>
      <c r="W177">
        <v>0</v>
      </c>
      <c r="X177">
        <v>7</v>
      </c>
      <c r="Y177">
        <v>5</v>
      </c>
    </row>
    <row r="178" spans="1:25" x14ac:dyDescent="0.3">
      <c r="A178">
        <v>329</v>
      </c>
      <c r="B178" t="s">
        <v>361</v>
      </c>
      <c r="C178" t="s">
        <v>362</v>
      </c>
      <c r="D178">
        <v>3</v>
      </c>
      <c r="E178">
        <v>2022</v>
      </c>
      <c r="F178">
        <v>7</v>
      </c>
      <c r="G178">
        <v>25</v>
      </c>
      <c r="H178">
        <v>3301</v>
      </c>
      <c r="I178">
        <v>30</v>
      </c>
      <c r="J178">
        <v>471819764</v>
      </c>
      <c r="K178">
        <v>72</v>
      </c>
      <c r="L178">
        <v>64</v>
      </c>
      <c r="M178">
        <v>64</v>
      </c>
      <c r="N178">
        <v>6</v>
      </c>
      <c r="O178">
        <v>3</v>
      </c>
      <c r="P178">
        <v>102</v>
      </c>
      <c r="Q178" t="s">
        <v>26</v>
      </c>
      <c r="R178" t="s">
        <v>39</v>
      </c>
      <c r="S178">
        <v>83</v>
      </c>
      <c r="T178">
        <v>58</v>
      </c>
      <c r="U178">
        <v>83</v>
      </c>
      <c r="V178">
        <v>21</v>
      </c>
      <c r="W178">
        <v>0</v>
      </c>
      <c r="X178">
        <v>10</v>
      </c>
      <c r="Y178">
        <v>5</v>
      </c>
    </row>
    <row r="179" spans="1:25" x14ac:dyDescent="0.3">
      <c r="A179">
        <v>333</v>
      </c>
      <c r="B179" t="s">
        <v>363</v>
      </c>
      <c r="C179" t="s">
        <v>364</v>
      </c>
      <c r="D179">
        <v>2</v>
      </c>
      <c r="E179">
        <v>2023</v>
      </c>
      <c r="F179">
        <v>3</v>
      </c>
      <c r="G179">
        <v>3</v>
      </c>
      <c r="H179">
        <v>615</v>
      </c>
      <c r="I179">
        <v>2</v>
      </c>
      <c r="J179">
        <v>116599790</v>
      </c>
      <c r="K179">
        <v>22</v>
      </c>
      <c r="L179">
        <v>82</v>
      </c>
      <c r="M179">
        <v>8</v>
      </c>
      <c r="N179">
        <v>0</v>
      </c>
      <c r="O179">
        <v>9</v>
      </c>
      <c r="P179">
        <v>94</v>
      </c>
      <c r="Q179" t="s">
        <v>26</v>
      </c>
      <c r="R179" t="s">
        <v>39</v>
      </c>
      <c r="S179">
        <v>68</v>
      </c>
      <c r="T179">
        <v>81</v>
      </c>
      <c r="U179">
        <v>82</v>
      </c>
      <c r="V179">
        <v>53</v>
      </c>
      <c r="W179">
        <v>0</v>
      </c>
      <c r="X179">
        <v>9</v>
      </c>
      <c r="Y179">
        <v>13</v>
      </c>
    </row>
    <row r="180" spans="1:25" x14ac:dyDescent="0.3">
      <c r="A180">
        <v>334</v>
      </c>
      <c r="B180" t="s">
        <v>365</v>
      </c>
      <c r="C180" t="s">
        <v>348</v>
      </c>
      <c r="D180">
        <v>1</v>
      </c>
      <c r="E180">
        <v>2022</v>
      </c>
      <c r="F180">
        <v>12</v>
      </c>
      <c r="G180">
        <v>2</v>
      </c>
      <c r="H180">
        <v>811</v>
      </c>
      <c r="I180">
        <v>4</v>
      </c>
      <c r="J180">
        <v>148469433</v>
      </c>
      <c r="K180">
        <v>11</v>
      </c>
      <c r="L180">
        <v>58</v>
      </c>
      <c r="M180">
        <v>5</v>
      </c>
      <c r="N180">
        <v>0</v>
      </c>
      <c r="O180">
        <v>21</v>
      </c>
      <c r="P180">
        <v>142</v>
      </c>
      <c r="Q180" t="s">
        <v>66</v>
      </c>
      <c r="R180" t="s">
        <v>27</v>
      </c>
      <c r="S180">
        <v>61</v>
      </c>
      <c r="T180">
        <v>92</v>
      </c>
      <c r="U180">
        <v>91</v>
      </c>
      <c r="V180">
        <v>0</v>
      </c>
      <c r="W180">
        <v>0</v>
      </c>
      <c r="X180">
        <v>26</v>
      </c>
      <c r="Y180">
        <v>3</v>
      </c>
    </row>
    <row r="181" spans="1:25" x14ac:dyDescent="0.3">
      <c r="A181">
        <v>336</v>
      </c>
      <c r="B181" t="s">
        <v>366</v>
      </c>
      <c r="C181" t="s">
        <v>348</v>
      </c>
      <c r="D181">
        <v>1</v>
      </c>
      <c r="E181">
        <v>2023</v>
      </c>
      <c r="F181">
        <v>3</v>
      </c>
      <c r="G181">
        <v>3</v>
      </c>
      <c r="H181">
        <v>356</v>
      </c>
      <c r="I181">
        <v>4</v>
      </c>
      <c r="J181">
        <v>88791109</v>
      </c>
      <c r="K181">
        <v>4</v>
      </c>
      <c r="L181">
        <v>20</v>
      </c>
      <c r="M181">
        <v>0</v>
      </c>
      <c r="N181">
        <v>0</v>
      </c>
      <c r="O181">
        <v>0</v>
      </c>
      <c r="P181">
        <v>121</v>
      </c>
      <c r="Q181" t="s">
        <v>45</v>
      </c>
      <c r="R181" t="s">
        <v>39</v>
      </c>
      <c r="S181">
        <v>64</v>
      </c>
      <c r="T181">
        <v>67</v>
      </c>
      <c r="U181">
        <v>80</v>
      </c>
      <c r="V181">
        <v>0</v>
      </c>
      <c r="W181">
        <v>0</v>
      </c>
      <c r="X181">
        <v>36</v>
      </c>
      <c r="Y181">
        <v>3</v>
      </c>
    </row>
    <row r="182" spans="1:25" x14ac:dyDescent="0.3">
      <c r="A182">
        <v>337</v>
      </c>
      <c r="B182" t="s">
        <v>367</v>
      </c>
      <c r="C182" t="s">
        <v>348</v>
      </c>
      <c r="D182">
        <v>1</v>
      </c>
      <c r="E182">
        <v>2023</v>
      </c>
      <c r="F182">
        <v>3</v>
      </c>
      <c r="G182">
        <v>3</v>
      </c>
      <c r="H182">
        <v>604</v>
      </c>
      <c r="I182">
        <v>6</v>
      </c>
      <c r="J182">
        <v>125917280</v>
      </c>
      <c r="K182">
        <v>22</v>
      </c>
      <c r="L182">
        <v>101</v>
      </c>
      <c r="M182">
        <v>0</v>
      </c>
      <c r="N182">
        <v>0</v>
      </c>
      <c r="O182">
        <v>66</v>
      </c>
      <c r="P182">
        <v>140</v>
      </c>
      <c r="Q182" t="s">
        <v>134</v>
      </c>
      <c r="R182" t="s">
        <v>39</v>
      </c>
      <c r="S182">
        <v>66</v>
      </c>
      <c r="T182">
        <v>43</v>
      </c>
      <c r="U182">
        <v>76</v>
      </c>
      <c r="V182">
        <v>49</v>
      </c>
      <c r="W182">
        <v>0</v>
      </c>
      <c r="X182">
        <v>12</v>
      </c>
      <c r="Y182">
        <v>3</v>
      </c>
    </row>
    <row r="183" spans="1:25" x14ac:dyDescent="0.3">
      <c r="A183">
        <v>338</v>
      </c>
      <c r="B183" t="s">
        <v>368</v>
      </c>
      <c r="C183" t="s">
        <v>369</v>
      </c>
      <c r="D183">
        <v>3</v>
      </c>
      <c r="E183">
        <v>2023</v>
      </c>
      <c r="F183">
        <v>2</v>
      </c>
      <c r="G183">
        <v>23</v>
      </c>
      <c r="H183">
        <v>1190</v>
      </c>
      <c r="I183">
        <v>0</v>
      </c>
      <c r="J183">
        <v>105062254</v>
      </c>
      <c r="K183">
        <v>29</v>
      </c>
      <c r="L183">
        <v>3</v>
      </c>
      <c r="M183">
        <v>18</v>
      </c>
      <c r="N183">
        <v>0</v>
      </c>
      <c r="O183">
        <v>19</v>
      </c>
      <c r="P183">
        <v>137</v>
      </c>
      <c r="Q183" t="s">
        <v>30</v>
      </c>
      <c r="R183" t="s">
        <v>39</v>
      </c>
      <c r="S183">
        <v>84</v>
      </c>
      <c r="T183">
        <v>44</v>
      </c>
      <c r="U183">
        <v>67</v>
      </c>
      <c r="V183">
        <v>8</v>
      </c>
      <c r="W183">
        <v>0</v>
      </c>
      <c r="X183">
        <v>11</v>
      </c>
      <c r="Y183">
        <v>6</v>
      </c>
    </row>
    <row r="184" spans="1:25" x14ac:dyDescent="0.3">
      <c r="A184">
        <v>339</v>
      </c>
      <c r="B184" t="s">
        <v>370</v>
      </c>
      <c r="C184" t="s">
        <v>348</v>
      </c>
      <c r="D184">
        <v>1</v>
      </c>
      <c r="E184">
        <v>2023</v>
      </c>
      <c r="F184">
        <v>1</v>
      </c>
      <c r="G184">
        <v>31</v>
      </c>
      <c r="H184">
        <v>579</v>
      </c>
      <c r="I184">
        <v>0</v>
      </c>
      <c r="J184">
        <v>95623148</v>
      </c>
      <c r="K184">
        <v>11</v>
      </c>
      <c r="L184">
        <v>54</v>
      </c>
      <c r="M184">
        <v>0</v>
      </c>
      <c r="N184">
        <v>0</v>
      </c>
      <c r="O184">
        <v>103</v>
      </c>
      <c r="P184">
        <v>104</v>
      </c>
      <c r="Q184" t="s">
        <v>121</v>
      </c>
      <c r="R184" t="s">
        <v>27</v>
      </c>
      <c r="S184">
        <v>56</v>
      </c>
      <c r="T184">
        <v>72</v>
      </c>
      <c r="U184">
        <v>85</v>
      </c>
      <c r="V184">
        <v>0</v>
      </c>
      <c r="W184">
        <v>0</v>
      </c>
      <c r="X184">
        <v>15</v>
      </c>
      <c r="Y184">
        <v>3</v>
      </c>
    </row>
    <row r="185" spans="1:25" x14ac:dyDescent="0.3">
      <c r="A185">
        <v>340</v>
      </c>
      <c r="B185" t="s">
        <v>371</v>
      </c>
      <c r="C185" t="s">
        <v>372</v>
      </c>
      <c r="D185">
        <v>1</v>
      </c>
      <c r="E185">
        <v>2023</v>
      </c>
      <c r="F185">
        <v>2</v>
      </c>
      <c r="G185">
        <v>17</v>
      </c>
      <c r="H185">
        <v>1553</v>
      </c>
      <c r="I185">
        <v>2</v>
      </c>
      <c r="J185">
        <v>144584800</v>
      </c>
      <c r="K185">
        <v>61</v>
      </c>
      <c r="L185">
        <v>6</v>
      </c>
      <c r="M185">
        <v>48</v>
      </c>
      <c r="N185">
        <v>0</v>
      </c>
      <c r="O185">
        <v>150</v>
      </c>
      <c r="P185">
        <v>92</v>
      </c>
      <c r="Q185" t="s">
        <v>38</v>
      </c>
      <c r="R185" t="s">
        <v>27</v>
      </c>
      <c r="S185">
        <v>57</v>
      </c>
      <c r="T185">
        <v>68</v>
      </c>
      <c r="U185">
        <v>76</v>
      </c>
      <c r="V185">
        <v>7</v>
      </c>
      <c r="W185">
        <v>0</v>
      </c>
      <c r="X185">
        <v>33</v>
      </c>
      <c r="Y185">
        <v>3</v>
      </c>
    </row>
    <row r="186" spans="1:25" x14ac:dyDescent="0.3">
      <c r="A186">
        <v>343</v>
      </c>
      <c r="B186" t="s">
        <v>373</v>
      </c>
      <c r="C186" t="s">
        <v>348</v>
      </c>
      <c r="D186">
        <v>1</v>
      </c>
      <c r="E186">
        <v>2023</v>
      </c>
      <c r="F186">
        <v>1</v>
      </c>
      <c r="G186">
        <v>31</v>
      </c>
      <c r="H186">
        <v>430</v>
      </c>
      <c r="I186">
        <v>0</v>
      </c>
      <c r="J186">
        <v>83021468</v>
      </c>
      <c r="K186">
        <v>15</v>
      </c>
      <c r="L186">
        <v>17</v>
      </c>
      <c r="M186">
        <v>0</v>
      </c>
      <c r="N186">
        <v>0</v>
      </c>
      <c r="O186">
        <v>0</v>
      </c>
      <c r="P186">
        <v>144</v>
      </c>
      <c r="Q186" t="s">
        <v>42</v>
      </c>
      <c r="R186" t="s">
        <v>27</v>
      </c>
      <c r="S186">
        <v>68</v>
      </c>
      <c r="T186">
        <v>83</v>
      </c>
      <c r="U186">
        <v>81</v>
      </c>
      <c r="V186">
        <v>9</v>
      </c>
      <c r="W186">
        <v>0</v>
      </c>
      <c r="X186">
        <v>8</v>
      </c>
      <c r="Y186">
        <v>4</v>
      </c>
    </row>
    <row r="187" spans="1:25" x14ac:dyDescent="0.3">
      <c r="A187">
        <v>345</v>
      </c>
      <c r="B187" t="s">
        <v>374</v>
      </c>
      <c r="C187" t="s">
        <v>375</v>
      </c>
      <c r="D187">
        <v>1</v>
      </c>
      <c r="E187">
        <v>2022</v>
      </c>
      <c r="F187">
        <v>10</v>
      </c>
      <c r="G187">
        <v>31</v>
      </c>
      <c r="H187">
        <v>629</v>
      </c>
      <c r="I187">
        <v>14</v>
      </c>
      <c r="J187">
        <v>303216294</v>
      </c>
      <c r="K187">
        <v>32</v>
      </c>
      <c r="L187">
        <v>3</v>
      </c>
      <c r="M187">
        <v>9</v>
      </c>
      <c r="N187">
        <v>0</v>
      </c>
      <c r="O187">
        <v>0</v>
      </c>
      <c r="P187">
        <v>94</v>
      </c>
      <c r="Q187" t="s">
        <v>121</v>
      </c>
      <c r="R187" t="s">
        <v>27</v>
      </c>
      <c r="S187">
        <v>73</v>
      </c>
      <c r="T187">
        <v>65</v>
      </c>
      <c r="U187">
        <v>79</v>
      </c>
      <c r="V187">
        <v>5</v>
      </c>
      <c r="W187">
        <v>2</v>
      </c>
      <c r="X187">
        <v>11</v>
      </c>
      <c r="Y187">
        <v>6</v>
      </c>
    </row>
    <row r="188" spans="1:25" x14ac:dyDescent="0.3">
      <c r="A188">
        <v>346</v>
      </c>
      <c r="B188" t="s">
        <v>376</v>
      </c>
      <c r="C188" t="s">
        <v>377</v>
      </c>
      <c r="D188">
        <v>2</v>
      </c>
      <c r="E188">
        <v>2022</v>
      </c>
      <c r="F188">
        <v>12</v>
      </c>
      <c r="G188">
        <v>15</v>
      </c>
      <c r="H188">
        <v>1701</v>
      </c>
      <c r="I188">
        <v>15</v>
      </c>
      <c r="J188">
        <v>221409663</v>
      </c>
      <c r="K188">
        <v>30</v>
      </c>
      <c r="L188">
        <v>15</v>
      </c>
      <c r="M188">
        <v>34</v>
      </c>
      <c r="N188">
        <v>2</v>
      </c>
      <c r="O188">
        <v>47</v>
      </c>
      <c r="P188">
        <v>113</v>
      </c>
      <c r="Q188" t="s">
        <v>66</v>
      </c>
      <c r="R188" t="s">
        <v>39</v>
      </c>
      <c r="S188">
        <v>79</v>
      </c>
      <c r="T188">
        <v>66</v>
      </c>
      <c r="U188">
        <v>74</v>
      </c>
      <c r="V188">
        <v>8</v>
      </c>
      <c r="W188">
        <v>0</v>
      </c>
      <c r="X188">
        <v>11</v>
      </c>
      <c r="Y188">
        <v>5</v>
      </c>
    </row>
    <row r="189" spans="1:25" x14ac:dyDescent="0.3">
      <c r="A189">
        <v>351</v>
      </c>
      <c r="B189" t="s">
        <v>378</v>
      </c>
      <c r="C189" t="s">
        <v>379</v>
      </c>
      <c r="D189">
        <v>2</v>
      </c>
      <c r="E189">
        <v>2023</v>
      </c>
      <c r="F189">
        <v>2</v>
      </c>
      <c r="G189">
        <v>23</v>
      </c>
      <c r="H189">
        <v>387</v>
      </c>
      <c r="I189">
        <v>11</v>
      </c>
      <c r="J189">
        <v>93438910</v>
      </c>
      <c r="K189">
        <v>11</v>
      </c>
      <c r="L189">
        <v>15</v>
      </c>
      <c r="M189">
        <v>14</v>
      </c>
      <c r="N189">
        <v>3</v>
      </c>
      <c r="O189">
        <v>1</v>
      </c>
      <c r="P189">
        <v>140</v>
      </c>
      <c r="Q189" t="s">
        <v>45</v>
      </c>
      <c r="R189" t="s">
        <v>27</v>
      </c>
      <c r="S189">
        <v>86</v>
      </c>
      <c r="T189">
        <v>68</v>
      </c>
      <c r="U189">
        <v>79</v>
      </c>
      <c r="V189">
        <v>39</v>
      </c>
      <c r="W189">
        <v>0</v>
      </c>
      <c r="X189">
        <v>11</v>
      </c>
      <c r="Y189">
        <v>29</v>
      </c>
    </row>
    <row r="190" spans="1:25" x14ac:dyDescent="0.3">
      <c r="A190">
        <v>352</v>
      </c>
      <c r="B190" t="s">
        <v>380</v>
      </c>
      <c r="C190" t="s">
        <v>47</v>
      </c>
      <c r="D190">
        <v>1</v>
      </c>
      <c r="E190">
        <v>2022</v>
      </c>
      <c r="F190">
        <v>8</v>
      </c>
      <c r="G190">
        <v>1</v>
      </c>
      <c r="H190">
        <v>892</v>
      </c>
      <c r="I190">
        <v>17</v>
      </c>
      <c r="J190">
        <v>363472647</v>
      </c>
      <c r="K190">
        <v>20</v>
      </c>
      <c r="L190">
        <v>119</v>
      </c>
      <c r="M190">
        <v>12</v>
      </c>
      <c r="N190">
        <v>2</v>
      </c>
      <c r="O190">
        <v>7</v>
      </c>
      <c r="P190">
        <v>100</v>
      </c>
      <c r="Q190" t="s">
        <v>76</v>
      </c>
      <c r="R190" t="s">
        <v>39</v>
      </c>
      <c r="S190">
        <v>59</v>
      </c>
      <c r="T190">
        <v>78</v>
      </c>
      <c r="U190">
        <v>94</v>
      </c>
      <c r="V190">
        <v>27</v>
      </c>
      <c r="W190">
        <v>0</v>
      </c>
      <c r="X190">
        <v>29</v>
      </c>
      <c r="Y190">
        <v>23</v>
      </c>
    </row>
    <row r="191" spans="1:25" x14ac:dyDescent="0.3">
      <c r="A191">
        <v>354</v>
      </c>
      <c r="B191" t="s">
        <v>381</v>
      </c>
      <c r="C191" t="s">
        <v>382</v>
      </c>
      <c r="D191">
        <v>2</v>
      </c>
      <c r="E191">
        <v>2022</v>
      </c>
      <c r="F191">
        <v>10</v>
      </c>
      <c r="G191">
        <v>19</v>
      </c>
      <c r="H191">
        <v>3645</v>
      </c>
      <c r="I191">
        <v>15</v>
      </c>
      <c r="J191">
        <v>380726517</v>
      </c>
      <c r="K191">
        <v>118</v>
      </c>
      <c r="L191">
        <v>34</v>
      </c>
      <c r="M191">
        <v>150</v>
      </c>
      <c r="N191">
        <v>4</v>
      </c>
      <c r="O191">
        <v>19</v>
      </c>
      <c r="P191">
        <v>132</v>
      </c>
      <c r="Q191" t="s">
        <v>50</v>
      </c>
      <c r="R191" t="s">
        <v>39</v>
      </c>
      <c r="S191">
        <v>87</v>
      </c>
      <c r="T191">
        <v>82</v>
      </c>
      <c r="U191">
        <v>70</v>
      </c>
      <c r="V191">
        <v>42</v>
      </c>
      <c r="W191">
        <v>0</v>
      </c>
      <c r="X191">
        <v>21</v>
      </c>
      <c r="Y191">
        <v>5</v>
      </c>
    </row>
    <row r="192" spans="1:25" x14ac:dyDescent="0.3">
      <c r="A192">
        <v>356</v>
      </c>
      <c r="B192" t="s">
        <v>383</v>
      </c>
      <c r="C192" t="s">
        <v>311</v>
      </c>
      <c r="D192">
        <v>1</v>
      </c>
      <c r="E192">
        <v>2023</v>
      </c>
      <c r="F192">
        <v>1</v>
      </c>
      <c r="G192">
        <v>20</v>
      </c>
      <c r="H192">
        <v>888</v>
      </c>
      <c r="I192">
        <v>22</v>
      </c>
      <c r="J192">
        <v>175399345</v>
      </c>
      <c r="K192">
        <v>11</v>
      </c>
      <c r="L192">
        <v>24</v>
      </c>
      <c r="M192">
        <v>7</v>
      </c>
      <c r="N192">
        <v>1</v>
      </c>
      <c r="O192">
        <v>7</v>
      </c>
      <c r="P192">
        <v>176</v>
      </c>
      <c r="Q192" t="s">
        <v>76</v>
      </c>
      <c r="R192" t="s">
        <v>39</v>
      </c>
      <c r="S192">
        <v>72</v>
      </c>
      <c r="T192">
        <v>96</v>
      </c>
      <c r="U192">
        <v>63</v>
      </c>
      <c r="V192">
        <v>25</v>
      </c>
      <c r="W192">
        <v>0</v>
      </c>
      <c r="X192">
        <v>21</v>
      </c>
      <c r="Y192">
        <v>7</v>
      </c>
    </row>
    <row r="193" spans="1:25" x14ac:dyDescent="0.3">
      <c r="A193">
        <v>359</v>
      </c>
      <c r="B193" t="s">
        <v>384</v>
      </c>
      <c r="C193" t="s">
        <v>385</v>
      </c>
      <c r="D193">
        <v>1</v>
      </c>
      <c r="E193">
        <v>2022</v>
      </c>
      <c r="F193">
        <v>12</v>
      </c>
      <c r="G193">
        <v>8</v>
      </c>
      <c r="H193">
        <v>531</v>
      </c>
      <c r="I193">
        <v>4</v>
      </c>
      <c r="J193">
        <v>134294498</v>
      </c>
      <c r="K193">
        <v>20</v>
      </c>
      <c r="L193">
        <v>1</v>
      </c>
      <c r="M193">
        <v>71</v>
      </c>
      <c r="N193">
        <v>2</v>
      </c>
      <c r="O193">
        <v>0</v>
      </c>
      <c r="P193">
        <v>135</v>
      </c>
      <c r="Q193" t="s">
        <v>38</v>
      </c>
      <c r="R193" t="s">
        <v>27</v>
      </c>
      <c r="S193">
        <v>81</v>
      </c>
      <c r="T193">
        <v>97</v>
      </c>
      <c r="U193">
        <v>77</v>
      </c>
      <c r="V193">
        <v>75</v>
      </c>
      <c r="W193">
        <v>0</v>
      </c>
      <c r="X193">
        <v>35</v>
      </c>
      <c r="Y193">
        <v>3</v>
      </c>
    </row>
    <row r="194" spans="1:25" x14ac:dyDescent="0.3">
      <c r="A194">
        <v>360</v>
      </c>
      <c r="B194" t="s">
        <v>386</v>
      </c>
      <c r="C194" t="s">
        <v>387</v>
      </c>
      <c r="D194">
        <v>1</v>
      </c>
      <c r="E194">
        <v>2022</v>
      </c>
      <c r="F194">
        <v>7</v>
      </c>
      <c r="G194">
        <v>28</v>
      </c>
      <c r="H194">
        <v>242</v>
      </c>
      <c r="I194">
        <v>0</v>
      </c>
      <c r="J194">
        <v>70069745</v>
      </c>
      <c r="K194">
        <v>12</v>
      </c>
      <c r="L194">
        <v>2</v>
      </c>
      <c r="M194">
        <v>13</v>
      </c>
      <c r="N194">
        <v>0</v>
      </c>
      <c r="O194">
        <v>4</v>
      </c>
      <c r="P194">
        <v>128</v>
      </c>
      <c r="Q194" t="s">
        <v>76</v>
      </c>
      <c r="R194" t="s">
        <v>39</v>
      </c>
      <c r="S194">
        <v>82</v>
      </c>
      <c r="T194">
        <v>61</v>
      </c>
      <c r="U194">
        <v>59</v>
      </c>
      <c r="V194">
        <v>30</v>
      </c>
      <c r="W194">
        <v>0</v>
      </c>
      <c r="X194">
        <v>12</v>
      </c>
      <c r="Y194">
        <v>4</v>
      </c>
    </row>
    <row r="195" spans="1:25" x14ac:dyDescent="0.3">
      <c r="A195">
        <v>361</v>
      </c>
      <c r="B195" t="s">
        <v>388</v>
      </c>
      <c r="C195" t="s">
        <v>389</v>
      </c>
      <c r="D195">
        <v>2</v>
      </c>
      <c r="E195">
        <v>2022</v>
      </c>
      <c r="F195">
        <v>6</v>
      </c>
      <c r="G195">
        <v>3</v>
      </c>
      <c r="H195">
        <v>5281</v>
      </c>
      <c r="I195">
        <v>14</v>
      </c>
      <c r="J195">
        <v>609293408</v>
      </c>
      <c r="K195">
        <v>94</v>
      </c>
      <c r="L195">
        <v>21</v>
      </c>
      <c r="M195">
        <v>80</v>
      </c>
      <c r="N195">
        <v>15</v>
      </c>
      <c r="O195">
        <v>38</v>
      </c>
      <c r="P195">
        <v>101</v>
      </c>
      <c r="Q195" t="s">
        <v>38</v>
      </c>
      <c r="R195" t="s">
        <v>27</v>
      </c>
      <c r="S195">
        <v>74</v>
      </c>
      <c r="T195">
        <v>43</v>
      </c>
      <c r="U195">
        <v>69</v>
      </c>
      <c r="V195">
        <v>12</v>
      </c>
      <c r="W195">
        <v>0</v>
      </c>
      <c r="X195">
        <v>12</v>
      </c>
      <c r="Y195">
        <v>7</v>
      </c>
    </row>
    <row r="196" spans="1:25" x14ac:dyDescent="0.3">
      <c r="A196">
        <v>362</v>
      </c>
      <c r="B196" t="s">
        <v>390</v>
      </c>
      <c r="C196" t="s">
        <v>391</v>
      </c>
      <c r="D196">
        <v>1</v>
      </c>
      <c r="E196">
        <v>2022</v>
      </c>
      <c r="F196">
        <v>5</v>
      </c>
      <c r="G196">
        <v>6</v>
      </c>
      <c r="H196">
        <v>2590</v>
      </c>
      <c r="I196">
        <v>30</v>
      </c>
      <c r="J196">
        <v>671365962</v>
      </c>
      <c r="K196">
        <v>20</v>
      </c>
      <c r="L196">
        <v>64</v>
      </c>
      <c r="M196">
        <v>35</v>
      </c>
      <c r="N196">
        <v>6</v>
      </c>
      <c r="O196">
        <v>0</v>
      </c>
      <c r="P196">
        <v>122</v>
      </c>
      <c r="Q196" t="s">
        <v>149</v>
      </c>
      <c r="R196" t="s">
        <v>27</v>
      </c>
      <c r="S196">
        <v>88</v>
      </c>
      <c r="T196">
        <v>43</v>
      </c>
      <c r="U196">
        <v>50</v>
      </c>
      <c r="V196">
        <v>7</v>
      </c>
      <c r="W196">
        <v>0</v>
      </c>
      <c r="X196">
        <v>14</v>
      </c>
      <c r="Y196">
        <v>5</v>
      </c>
    </row>
    <row r="197" spans="1:25" x14ac:dyDescent="0.3">
      <c r="A197">
        <v>365</v>
      </c>
      <c r="B197" t="s">
        <v>392</v>
      </c>
      <c r="C197" t="s">
        <v>393</v>
      </c>
      <c r="D197">
        <v>4</v>
      </c>
      <c r="E197">
        <v>2021</v>
      </c>
      <c r="F197">
        <v>9</v>
      </c>
      <c r="G197">
        <v>3</v>
      </c>
      <c r="H197">
        <v>6180</v>
      </c>
      <c r="I197">
        <v>7</v>
      </c>
      <c r="J197">
        <v>1223481149</v>
      </c>
      <c r="K197">
        <v>122</v>
      </c>
      <c r="L197">
        <v>88</v>
      </c>
      <c r="M197">
        <v>580</v>
      </c>
      <c r="N197">
        <v>21</v>
      </c>
      <c r="O197">
        <v>10</v>
      </c>
      <c r="P197">
        <v>77</v>
      </c>
      <c r="Q197" t="s">
        <v>26</v>
      </c>
      <c r="R197" t="s">
        <v>39</v>
      </c>
      <c r="S197">
        <v>72</v>
      </c>
      <c r="T197">
        <v>59</v>
      </c>
      <c r="U197">
        <v>76</v>
      </c>
      <c r="V197">
        <v>24</v>
      </c>
      <c r="W197">
        <v>0</v>
      </c>
      <c r="X197">
        <v>42</v>
      </c>
      <c r="Y197">
        <v>28</v>
      </c>
    </row>
    <row r="198" spans="1:25" x14ac:dyDescent="0.3">
      <c r="A198">
        <v>367</v>
      </c>
      <c r="B198" t="s">
        <v>394</v>
      </c>
      <c r="C198" t="s">
        <v>395</v>
      </c>
      <c r="D198">
        <v>2</v>
      </c>
      <c r="E198">
        <v>2022</v>
      </c>
      <c r="F198">
        <v>11</v>
      </c>
      <c r="G198">
        <v>3</v>
      </c>
      <c r="H198">
        <v>1254</v>
      </c>
      <c r="I198">
        <v>6</v>
      </c>
      <c r="J198">
        <v>263453310</v>
      </c>
      <c r="K198">
        <v>26</v>
      </c>
      <c r="L198">
        <v>69</v>
      </c>
      <c r="M198">
        <v>73</v>
      </c>
      <c r="N198">
        <v>2</v>
      </c>
      <c r="O198">
        <v>6</v>
      </c>
      <c r="P198">
        <v>158</v>
      </c>
      <c r="Q198" t="s">
        <v>30</v>
      </c>
      <c r="R198" t="s">
        <v>27</v>
      </c>
      <c r="S198">
        <v>65</v>
      </c>
      <c r="T198">
        <v>72</v>
      </c>
      <c r="U198">
        <v>95</v>
      </c>
      <c r="V198">
        <v>31</v>
      </c>
      <c r="W198">
        <v>0</v>
      </c>
      <c r="X198">
        <v>92</v>
      </c>
      <c r="Y198">
        <v>5</v>
      </c>
    </row>
    <row r="199" spans="1:25" x14ac:dyDescent="0.3">
      <c r="A199">
        <v>368</v>
      </c>
      <c r="B199" t="s">
        <v>396</v>
      </c>
      <c r="C199" t="s">
        <v>397</v>
      </c>
      <c r="D199">
        <v>2</v>
      </c>
      <c r="E199">
        <v>2019</v>
      </c>
      <c r="F199">
        <v>6</v>
      </c>
      <c r="G199">
        <v>28</v>
      </c>
      <c r="H199">
        <v>6398</v>
      </c>
      <c r="I199">
        <v>31</v>
      </c>
      <c r="J199">
        <v>1435127549</v>
      </c>
      <c r="K199">
        <v>177</v>
      </c>
      <c r="L199">
        <v>109</v>
      </c>
      <c r="M199">
        <v>305</v>
      </c>
      <c r="N199">
        <v>3</v>
      </c>
      <c r="O199">
        <v>5</v>
      </c>
      <c r="P199">
        <v>176</v>
      </c>
      <c r="Q199" t="s">
        <v>66</v>
      </c>
      <c r="R199" t="s">
        <v>27</v>
      </c>
      <c r="S199">
        <v>75</v>
      </c>
      <c r="T199">
        <v>43</v>
      </c>
      <c r="U199">
        <v>65</v>
      </c>
      <c r="V199">
        <v>15</v>
      </c>
      <c r="W199">
        <v>0</v>
      </c>
      <c r="X199">
        <v>11</v>
      </c>
      <c r="Y199">
        <v>32</v>
      </c>
    </row>
    <row r="200" spans="1:25" x14ac:dyDescent="0.3">
      <c r="A200">
        <v>369</v>
      </c>
      <c r="B200" t="s">
        <v>398</v>
      </c>
      <c r="C200" t="s">
        <v>399</v>
      </c>
      <c r="D200">
        <v>2</v>
      </c>
      <c r="E200">
        <v>2022</v>
      </c>
      <c r="F200">
        <v>10</v>
      </c>
      <c r="G200">
        <v>20</v>
      </c>
      <c r="H200">
        <v>660</v>
      </c>
      <c r="I200">
        <v>15</v>
      </c>
      <c r="J200">
        <v>236857112</v>
      </c>
      <c r="K200">
        <v>19</v>
      </c>
      <c r="L200">
        <v>59</v>
      </c>
      <c r="M200">
        <v>18</v>
      </c>
      <c r="N200">
        <v>5</v>
      </c>
      <c r="O200">
        <v>52</v>
      </c>
      <c r="P200">
        <v>98</v>
      </c>
      <c r="Q200" t="s">
        <v>26</v>
      </c>
      <c r="R200" t="s">
        <v>27</v>
      </c>
      <c r="S200">
        <v>73</v>
      </c>
      <c r="T200">
        <v>88</v>
      </c>
      <c r="U200">
        <v>57</v>
      </c>
      <c r="V200">
        <v>56</v>
      </c>
      <c r="W200">
        <v>0</v>
      </c>
      <c r="X200">
        <v>5</v>
      </c>
      <c r="Y200">
        <v>2</v>
      </c>
    </row>
    <row r="201" spans="1:25" x14ac:dyDescent="0.3">
      <c r="A201">
        <v>372</v>
      </c>
      <c r="B201" t="s">
        <v>400</v>
      </c>
      <c r="C201" t="s">
        <v>401</v>
      </c>
      <c r="D201">
        <v>1</v>
      </c>
      <c r="E201">
        <v>2022</v>
      </c>
      <c r="F201">
        <v>7</v>
      </c>
      <c r="G201">
        <v>15</v>
      </c>
      <c r="H201">
        <v>2332</v>
      </c>
      <c r="I201">
        <v>2</v>
      </c>
      <c r="J201">
        <v>723894473</v>
      </c>
      <c r="K201">
        <v>0</v>
      </c>
      <c r="L201">
        <v>0</v>
      </c>
      <c r="M201">
        <v>25</v>
      </c>
      <c r="N201">
        <v>0</v>
      </c>
      <c r="O201">
        <v>0</v>
      </c>
      <c r="P201">
        <v>109</v>
      </c>
      <c r="Q201" t="s">
        <v>149</v>
      </c>
      <c r="R201" t="s">
        <v>39</v>
      </c>
      <c r="S201">
        <v>84</v>
      </c>
      <c r="T201">
        <v>72</v>
      </c>
      <c r="U201">
        <v>74</v>
      </c>
      <c r="V201">
        <v>10</v>
      </c>
      <c r="W201">
        <v>0</v>
      </c>
      <c r="X201">
        <v>34</v>
      </c>
      <c r="Y201">
        <v>7</v>
      </c>
    </row>
    <row r="202" spans="1:25" x14ac:dyDescent="0.3">
      <c r="A202">
        <v>373</v>
      </c>
      <c r="B202" t="s">
        <v>402</v>
      </c>
      <c r="C202" t="s">
        <v>348</v>
      </c>
      <c r="D202">
        <v>1</v>
      </c>
      <c r="E202">
        <v>2023</v>
      </c>
      <c r="F202">
        <v>3</v>
      </c>
      <c r="G202">
        <v>3</v>
      </c>
      <c r="H202">
        <v>203</v>
      </c>
      <c r="I202">
        <v>0</v>
      </c>
      <c r="J202">
        <v>34450974</v>
      </c>
      <c r="K202">
        <v>5</v>
      </c>
      <c r="L202">
        <v>9</v>
      </c>
      <c r="M202">
        <v>0</v>
      </c>
      <c r="N202">
        <v>0</v>
      </c>
      <c r="O202">
        <v>0</v>
      </c>
      <c r="P202">
        <v>148</v>
      </c>
      <c r="Q202" t="s">
        <v>50</v>
      </c>
      <c r="R202" t="s">
        <v>27</v>
      </c>
      <c r="S202">
        <v>53</v>
      </c>
      <c r="T202">
        <v>61</v>
      </c>
      <c r="U202">
        <v>81</v>
      </c>
      <c r="V202">
        <v>5</v>
      </c>
      <c r="W202">
        <v>0</v>
      </c>
      <c r="X202">
        <v>36</v>
      </c>
      <c r="Y202">
        <v>4</v>
      </c>
    </row>
    <row r="203" spans="1:25" x14ac:dyDescent="0.3">
      <c r="A203">
        <v>374</v>
      </c>
      <c r="B203" t="s">
        <v>403</v>
      </c>
      <c r="C203" t="s">
        <v>404</v>
      </c>
      <c r="D203">
        <v>1</v>
      </c>
      <c r="E203">
        <v>2020</v>
      </c>
      <c r="F203">
        <v>5</v>
      </c>
      <c r="G203">
        <v>20</v>
      </c>
      <c r="H203">
        <v>685</v>
      </c>
      <c r="I203">
        <v>14</v>
      </c>
      <c r="J203">
        <v>403097450</v>
      </c>
      <c r="K203">
        <v>24</v>
      </c>
      <c r="L203">
        <v>94</v>
      </c>
      <c r="M203">
        <v>9</v>
      </c>
      <c r="N203">
        <v>0</v>
      </c>
      <c r="O203">
        <v>23</v>
      </c>
      <c r="P203">
        <v>158</v>
      </c>
      <c r="Q203" t="s">
        <v>45</v>
      </c>
      <c r="R203" t="s">
        <v>39</v>
      </c>
      <c r="S203">
        <v>60</v>
      </c>
      <c r="T203">
        <v>52</v>
      </c>
      <c r="U203">
        <v>76</v>
      </c>
      <c r="V203">
        <v>17</v>
      </c>
      <c r="W203">
        <v>0</v>
      </c>
      <c r="X203">
        <v>19</v>
      </c>
      <c r="Y203">
        <v>5</v>
      </c>
    </row>
    <row r="204" spans="1:25" x14ac:dyDescent="0.3">
      <c r="A204">
        <v>375</v>
      </c>
      <c r="B204" t="s">
        <v>405</v>
      </c>
      <c r="C204" t="s">
        <v>406</v>
      </c>
      <c r="D204">
        <v>2</v>
      </c>
      <c r="E204">
        <v>2022</v>
      </c>
      <c r="F204">
        <v>9</v>
      </c>
      <c r="G204">
        <v>29</v>
      </c>
      <c r="H204">
        <v>2460</v>
      </c>
      <c r="I204">
        <v>13</v>
      </c>
      <c r="J204">
        <v>309483971</v>
      </c>
      <c r="K204">
        <v>53</v>
      </c>
      <c r="L204">
        <v>7</v>
      </c>
      <c r="M204">
        <v>56</v>
      </c>
      <c r="N204">
        <v>3</v>
      </c>
      <c r="O204">
        <v>1</v>
      </c>
      <c r="P204">
        <v>94</v>
      </c>
      <c r="Q204" t="s">
        <v>38</v>
      </c>
      <c r="R204" t="s">
        <v>39</v>
      </c>
      <c r="S204">
        <v>74</v>
      </c>
      <c r="T204">
        <v>64</v>
      </c>
      <c r="U204">
        <v>73</v>
      </c>
      <c r="V204">
        <v>6</v>
      </c>
      <c r="W204">
        <v>0</v>
      </c>
      <c r="X204">
        <v>10</v>
      </c>
      <c r="Y204">
        <v>6</v>
      </c>
    </row>
    <row r="205" spans="1:25" x14ac:dyDescent="0.3">
      <c r="A205">
        <v>380</v>
      </c>
      <c r="B205" t="s">
        <v>407</v>
      </c>
      <c r="C205" t="s">
        <v>305</v>
      </c>
      <c r="D205">
        <v>1</v>
      </c>
      <c r="E205">
        <v>2023</v>
      </c>
      <c r="F205">
        <v>1</v>
      </c>
      <c r="G205">
        <v>27</v>
      </c>
      <c r="H205">
        <v>1838</v>
      </c>
      <c r="I205">
        <v>0</v>
      </c>
      <c r="J205">
        <v>124988687</v>
      </c>
      <c r="K205">
        <v>105</v>
      </c>
      <c r="L205">
        <v>41</v>
      </c>
      <c r="M205">
        <v>114</v>
      </c>
      <c r="N205">
        <v>1</v>
      </c>
      <c r="O205">
        <v>59</v>
      </c>
      <c r="P205">
        <v>170</v>
      </c>
      <c r="Q205" t="s">
        <v>45</v>
      </c>
      <c r="R205" t="s">
        <v>39</v>
      </c>
      <c r="S205">
        <v>56</v>
      </c>
      <c r="T205">
        <v>56</v>
      </c>
      <c r="U205">
        <v>63</v>
      </c>
      <c r="V205">
        <v>13</v>
      </c>
      <c r="W205">
        <v>0</v>
      </c>
      <c r="X205">
        <v>19</v>
      </c>
      <c r="Y205">
        <v>27</v>
      </c>
    </row>
    <row r="206" spans="1:25" x14ac:dyDescent="0.3">
      <c r="A206">
        <v>381</v>
      </c>
      <c r="B206" t="s">
        <v>408</v>
      </c>
      <c r="C206" t="s">
        <v>409</v>
      </c>
      <c r="D206">
        <v>3</v>
      </c>
      <c r="E206">
        <v>2023</v>
      </c>
      <c r="F206">
        <v>1</v>
      </c>
      <c r="G206">
        <v>27</v>
      </c>
      <c r="H206">
        <v>1890</v>
      </c>
      <c r="I206">
        <v>0</v>
      </c>
      <c r="J206">
        <v>103787664</v>
      </c>
      <c r="K206">
        <v>86</v>
      </c>
      <c r="L206">
        <v>1</v>
      </c>
      <c r="M206">
        <v>49</v>
      </c>
      <c r="N206">
        <v>0</v>
      </c>
      <c r="O206">
        <v>9</v>
      </c>
      <c r="P206">
        <v>115</v>
      </c>
      <c r="Q206" t="s">
        <v>50</v>
      </c>
      <c r="R206" t="s">
        <v>27</v>
      </c>
      <c r="S206">
        <v>70</v>
      </c>
      <c r="T206">
        <v>84</v>
      </c>
      <c r="U206">
        <v>90</v>
      </c>
      <c r="V206">
        <v>17</v>
      </c>
      <c r="W206">
        <v>0</v>
      </c>
      <c r="X206">
        <v>41</v>
      </c>
      <c r="Y206">
        <v>6</v>
      </c>
    </row>
    <row r="207" spans="1:25" x14ac:dyDescent="0.3">
      <c r="A207">
        <v>383</v>
      </c>
      <c r="B207" t="s">
        <v>410</v>
      </c>
      <c r="C207" t="s">
        <v>411</v>
      </c>
      <c r="D207">
        <v>1</v>
      </c>
      <c r="E207">
        <v>2022</v>
      </c>
      <c r="F207">
        <v>10</v>
      </c>
      <c r="G207">
        <v>17</v>
      </c>
      <c r="H207">
        <v>761</v>
      </c>
      <c r="I207">
        <v>12</v>
      </c>
      <c r="J207">
        <v>301051721</v>
      </c>
      <c r="K207">
        <v>23</v>
      </c>
      <c r="L207">
        <v>95</v>
      </c>
      <c r="M207">
        <v>11</v>
      </c>
      <c r="N207">
        <v>0</v>
      </c>
      <c r="O207">
        <v>3</v>
      </c>
      <c r="P207">
        <v>105</v>
      </c>
      <c r="Q207" t="s">
        <v>149</v>
      </c>
      <c r="R207" t="s">
        <v>39</v>
      </c>
      <c r="S207">
        <v>88</v>
      </c>
      <c r="T207">
        <v>82</v>
      </c>
      <c r="U207">
        <v>80</v>
      </c>
      <c r="V207">
        <v>8</v>
      </c>
      <c r="W207">
        <v>0</v>
      </c>
      <c r="X207">
        <v>11</v>
      </c>
      <c r="Y207">
        <v>8</v>
      </c>
    </row>
    <row r="208" spans="1:25" x14ac:dyDescent="0.3">
      <c r="A208">
        <v>384</v>
      </c>
      <c r="B208" t="s">
        <v>412</v>
      </c>
      <c r="C208" t="s">
        <v>413</v>
      </c>
      <c r="D208">
        <v>1</v>
      </c>
      <c r="E208">
        <v>2022</v>
      </c>
      <c r="F208">
        <v>11</v>
      </c>
      <c r="G208">
        <v>30</v>
      </c>
      <c r="H208">
        <v>1225</v>
      </c>
      <c r="I208">
        <v>0</v>
      </c>
      <c r="J208">
        <v>156338624</v>
      </c>
      <c r="K208">
        <v>27</v>
      </c>
      <c r="L208">
        <v>0</v>
      </c>
      <c r="M208">
        <v>28</v>
      </c>
      <c r="N208">
        <v>13</v>
      </c>
      <c r="O208">
        <v>0</v>
      </c>
      <c r="P208">
        <v>133</v>
      </c>
      <c r="Q208" t="s">
        <v>38</v>
      </c>
      <c r="R208" t="s">
        <v>27</v>
      </c>
      <c r="S208">
        <v>66</v>
      </c>
      <c r="T208">
        <v>74</v>
      </c>
      <c r="U208">
        <v>84</v>
      </c>
      <c r="V208">
        <v>25</v>
      </c>
      <c r="W208">
        <v>0</v>
      </c>
      <c r="X208">
        <v>21</v>
      </c>
      <c r="Y208">
        <v>4</v>
      </c>
    </row>
    <row r="209" spans="1:25" x14ac:dyDescent="0.3">
      <c r="A209">
        <v>385</v>
      </c>
      <c r="B209" t="s">
        <v>414</v>
      </c>
      <c r="C209" t="s">
        <v>415</v>
      </c>
      <c r="D209">
        <v>2</v>
      </c>
      <c r="E209">
        <v>2023</v>
      </c>
      <c r="F209">
        <v>1</v>
      </c>
      <c r="G209">
        <v>13</v>
      </c>
      <c r="H209">
        <v>415</v>
      </c>
      <c r="I209">
        <v>2</v>
      </c>
      <c r="J209">
        <v>152850295</v>
      </c>
      <c r="K209">
        <v>15</v>
      </c>
      <c r="L209">
        <v>40</v>
      </c>
      <c r="M209">
        <v>21</v>
      </c>
      <c r="N209">
        <v>1</v>
      </c>
      <c r="O209">
        <v>15</v>
      </c>
      <c r="P209">
        <v>100</v>
      </c>
      <c r="Q209" t="s">
        <v>50</v>
      </c>
      <c r="R209" t="s">
        <v>27</v>
      </c>
      <c r="S209">
        <v>79</v>
      </c>
      <c r="T209">
        <v>60</v>
      </c>
      <c r="U209">
        <v>68</v>
      </c>
      <c r="V209">
        <v>7</v>
      </c>
      <c r="W209">
        <v>0</v>
      </c>
      <c r="X209">
        <v>26</v>
      </c>
      <c r="Y209">
        <v>4</v>
      </c>
    </row>
    <row r="210" spans="1:25" x14ac:dyDescent="0.3">
      <c r="A210">
        <v>386</v>
      </c>
      <c r="B210" t="s">
        <v>416</v>
      </c>
      <c r="C210" t="s">
        <v>417</v>
      </c>
      <c r="D210">
        <v>1</v>
      </c>
      <c r="E210">
        <v>2022</v>
      </c>
      <c r="F210">
        <v>10</v>
      </c>
      <c r="G210">
        <v>28</v>
      </c>
      <c r="H210">
        <v>3469</v>
      </c>
      <c r="I210">
        <v>0</v>
      </c>
      <c r="J210">
        <v>309653982</v>
      </c>
      <c r="K210">
        <v>71</v>
      </c>
      <c r="L210">
        <v>95</v>
      </c>
      <c r="M210">
        <v>31</v>
      </c>
      <c r="N210">
        <v>0</v>
      </c>
      <c r="O210">
        <v>2</v>
      </c>
      <c r="P210">
        <v>120</v>
      </c>
      <c r="Q210" t="s">
        <v>134</v>
      </c>
      <c r="R210" t="s">
        <v>39</v>
      </c>
      <c r="S210">
        <v>82</v>
      </c>
      <c r="T210">
        <v>55</v>
      </c>
      <c r="U210">
        <v>45</v>
      </c>
      <c r="V210">
        <v>15</v>
      </c>
      <c r="W210">
        <v>3</v>
      </c>
      <c r="X210">
        <v>9</v>
      </c>
      <c r="Y210">
        <v>10</v>
      </c>
    </row>
    <row r="211" spans="1:25" x14ac:dyDescent="0.3">
      <c r="A211">
        <v>390</v>
      </c>
      <c r="B211" t="s">
        <v>418</v>
      </c>
      <c r="C211" t="s">
        <v>419</v>
      </c>
      <c r="D211">
        <v>2</v>
      </c>
      <c r="E211">
        <v>2019</v>
      </c>
      <c r="F211">
        <v>4</v>
      </c>
      <c r="G211">
        <v>12</v>
      </c>
      <c r="H211">
        <v>4260</v>
      </c>
      <c r="I211">
        <v>0</v>
      </c>
      <c r="J211">
        <v>1065580332</v>
      </c>
      <c r="K211">
        <v>113</v>
      </c>
      <c r="L211">
        <v>92</v>
      </c>
      <c r="M211">
        <v>259</v>
      </c>
      <c r="N211">
        <v>0</v>
      </c>
      <c r="O211">
        <v>1</v>
      </c>
      <c r="P211">
        <v>120</v>
      </c>
      <c r="Q211" t="s">
        <v>26</v>
      </c>
      <c r="R211" t="s">
        <v>39</v>
      </c>
      <c r="S211">
        <v>65</v>
      </c>
      <c r="T211">
        <v>80</v>
      </c>
      <c r="U211">
        <v>86</v>
      </c>
      <c r="V211">
        <v>9</v>
      </c>
      <c r="W211">
        <v>0</v>
      </c>
      <c r="X211">
        <v>19</v>
      </c>
      <c r="Y211">
        <v>10</v>
      </c>
    </row>
    <row r="212" spans="1:25" x14ac:dyDescent="0.3">
      <c r="A212">
        <v>391</v>
      </c>
      <c r="B212" t="s">
        <v>420</v>
      </c>
      <c r="C212" t="s">
        <v>421</v>
      </c>
      <c r="D212">
        <v>1</v>
      </c>
      <c r="E212">
        <v>2016</v>
      </c>
      <c r="F212">
        <v>9</v>
      </c>
      <c r="G212">
        <v>27</v>
      </c>
      <c r="H212">
        <v>482</v>
      </c>
      <c r="I212">
        <v>0</v>
      </c>
      <c r="J212">
        <v>122763672</v>
      </c>
      <c r="K212">
        <v>9</v>
      </c>
      <c r="L212">
        <v>1</v>
      </c>
      <c r="M212">
        <v>12</v>
      </c>
      <c r="N212">
        <v>4</v>
      </c>
      <c r="O212">
        <v>3</v>
      </c>
      <c r="P212">
        <v>135</v>
      </c>
      <c r="Q212" t="s">
        <v>42</v>
      </c>
      <c r="R212" t="s">
        <v>27</v>
      </c>
      <c r="S212">
        <v>92</v>
      </c>
      <c r="T212">
        <v>73</v>
      </c>
      <c r="U212">
        <v>51</v>
      </c>
      <c r="V212">
        <v>55</v>
      </c>
      <c r="W212">
        <v>0</v>
      </c>
      <c r="X212">
        <v>15</v>
      </c>
      <c r="Y212">
        <v>6</v>
      </c>
    </row>
    <row r="213" spans="1:25" x14ac:dyDescent="0.3">
      <c r="A213">
        <v>392</v>
      </c>
      <c r="B213" t="s">
        <v>422</v>
      </c>
      <c r="C213" t="s">
        <v>423</v>
      </c>
      <c r="D213">
        <v>1</v>
      </c>
      <c r="E213">
        <v>2022</v>
      </c>
      <c r="F213">
        <v>2</v>
      </c>
      <c r="G213">
        <v>9</v>
      </c>
      <c r="H213">
        <v>4013</v>
      </c>
      <c r="I213">
        <v>10</v>
      </c>
      <c r="J213">
        <v>445763624</v>
      </c>
      <c r="K213">
        <v>107</v>
      </c>
      <c r="L213">
        <v>44</v>
      </c>
      <c r="M213">
        <v>750</v>
      </c>
      <c r="N213">
        <v>22</v>
      </c>
      <c r="P213">
        <v>107</v>
      </c>
      <c r="Q213" t="s">
        <v>26</v>
      </c>
      <c r="R213" t="s">
        <v>27</v>
      </c>
      <c r="S213">
        <v>81</v>
      </c>
      <c r="T213">
        <v>82</v>
      </c>
      <c r="U213">
        <v>78</v>
      </c>
      <c r="V213">
        <v>38</v>
      </c>
      <c r="W213">
        <v>0</v>
      </c>
      <c r="X213">
        <v>12</v>
      </c>
      <c r="Y213">
        <v>4</v>
      </c>
    </row>
    <row r="214" spans="1:25" x14ac:dyDescent="0.3">
      <c r="A214">
        <v>393</v>
      </c>
      <c r="B214" t="s">
        <v>424</v>
      </c>
      <c r="C214" t="s">
        <v>425</v>
      </c>
      <c r="D214">
        <v>6</v>
      </c>
      <c r="E214">
        <v>2022</v>
      </c>
      <c r="F214">
        <v>12</v>
      </c>
      <c r="G214">
        <v>22</v>
      </c>
      <c r="H214">
        <v>138</v>
      </c>
      <c r="I214">
        <v>4</v>
      </c>
      <c r="J214">
        <v>1365184</v>
      </c>
      <c r="K214">
        <v>13</v>
      </c>
      <c r="L214">
        <v>78</v>
      </c>
      <c r="M214">
        <v>2</v>
      </c>
      <c r="N214">
        <v>0</v>
      </c>
      <c r="O214">
        <v>0</v>
      </c>
      <c r="P214">
        <v>105</v>
      </c>
      <c r="Q214" t="s">
        <v>66</v>
      </c>
      <c r="R214" t="s">
        <v>27</v>
      </c>
      <c r="S214">
        <v>82</v>
      </c>
      <c r="T214">
        <v>62</v>
      </c>
      <c r="U214">
        <v>74</v>
      </c>
      <c r="V214">
        <v>10</v>
      </c>
      <c r="W214">
        <v>0</v>
      </c>
      <c r="X214">
        <v>33</v>
      </c>
      <c r="Y214">
        <v>7</v>
      </c>
    </row>
    <row r="215" spans="1:25" x14ac:dyDescent="0.3">
      <c r="A215">
        <v>395</v>
      </c>
      <c r="B215" t="s">
        <v>426</v>
      </c>
      <c r="C215" t="s">
        <v>427</v>
      </c>
      <c r="D215">
        <v>1</v>
      </c>
      <c r="E215">
        <v>2015</v>
      </c>
      <c r="F215">
        <v>1</v>
      </c>
      <c r="G215">
        <v>1</v>
      </c>
      <c r="H215">
        <v>17852</v>
      </c>
      <c r="I215">
        <v>4</v>
      </c>
      <c r="J215">
        <v>789753877</v>
      </c>
      <c r="K215">
        <v>69</v>
      </c>
      <c r="L215">
        <v>76</v>
      </c>
      <c r="M215">
        <v>335</v>
      </c>
      <c r="N215">
        <v>0</v>
      </c>
      <c r="P215">
        <v>147</v>
      </c>
      <c r="Q215" t="s">
        <v>50</v>
      </c>
      <c r="R215" t="s">
        <v>39</v>
      </c>
      <c r="S215">
        <v>51</v>
      </c>
      <c r="T215">
        <v>62</v>
      </c>
      <c r="U215">
        <v>79</v>
      </c>
      <c r="V215">
        <v>22</v>
      </c>
      <c r="W215">
        <v>13</v>
      </c>
      <c r="X215">
        <v>14</v>
      </c>
      <c r="Y215">
        <v>3</v>
      </c>
    </row>
    <row r="216" spans="1:25" x14ac:dyDescent="0.3">
      <c r="A216">
        <v>397</v>
      </c>
      <c r="B216" t="s">
        <v>428</v>
      </c>
      <c r="C216" t="s">
        <v>429</v>
      </c>
      <c r="D216">
        <v>2</v>
      </c>
      <c r="E216">
        <v>2022</v>
      </c>
      <c r="F216">
        <v>4</v>
      </c>
      <c r="G216">
        <v>21</v>
      </c>
      <c r="H216">
        <v>4796</v>
      </c>
      <c r="I216">
        <v>9</v>
      </c>
      <c r="J216">
        <v>606361689</v>
      </c>
      <c r="K216">
        <v>124</v>
      </c>
      <c r="L216">
        <v>66</v>
      </c>
      <c r="M216">
        <v>212</v>
      </c>
      <c r="N216">
        <v>13</v>
      </c>
      <c r="O216">
        <v>1</v>
      </c>
      <c r="P216">
        <v>174</v>
      </c>
      <c r="Q216" t="s">
        <v>38</v>
      </c>
      <c r="R216" t="s">
        <v>27</v>
      </c>
      <c r="S216">
        <v>70</v>
      </c>
      <c r="T216">
        <v>57</v>
      </c>
      <c r="U216">
        <v>64</v>
      </c>
      <c r="V216">
        <v>23</v>
      </c>
      <c r="W216">
        <v>0</v>
      </c>
      <c r="X216">
        <v>8</v>
      </c>
      <c r="Y216">
        <v>32</v>
      </c>
    </row>
    <row r="217" spans="1:25" x14ac:dyDescent="0.3">
      <c r="A217">
        <v>398</v>
      </c>
      <c r="B217" t="s">
        <v>430</v>
      </c>
      <c r="C217" t="s">
        <v>431</v>
      </c>
      <c r="D217">
        <v>3</v>
      </c>
      <c r="E217">
        <v>2023</v>
      </c>
      <c r="F217">
        <v>1</v>
      </c>
      <c r="G217">
        <v>12</v>
      </c>
      <c r="H217">
        <v>658</v>
      </c>
      <c r="I217">
        <v>6</v>
      </c>
      <c r="J217">
        <v>120972253</v>
      </c>
      <c r="K217">
        <v>33</v>
      </c>
      <c r="L217">
        <v>7</v>
      </c>
      <c r="M217">
        <v>53</v>
      </c>
      <c r="N217">
        <v>2</v>
      </c>
      <c r="O217">
        <v>0</v>
      </c>
      <c r="P217">
        <v>90</v>
      </c>
      <c r="Q217" t="s">
        <v>149</v>
      </c>
      <c r="R217" t="s">
        <v>39</v>
      </c>
      <c r="S217">
        <v>68</v>
      </c>
      <c r="T217">
        <v>83</v>
      </c>
      <c r="U217">
        <v>71</v>
      </c>
      <c r="V217">
        <v>3</v>
      </c>
      <c r="W217">
        <v>0</v>
      </c>
      <c r="X217">
        <v>31</v>
      </c>
      <c r="Y217">
        <v>8</v>
      </c>
    </row>
    <row r="218" spans="1:25" x14ac:dyDescent="0.3">
      <c r="A218">
        <v>402</v>
      </c>
      <c r="B218" t="s">
        <v>432</v>
      </c>
      <c r="C218" t="s">
        <v>433</v>
      </c>
      <c r="D218">
        <v>6</v>
      </c>
      <c r="E218">
        <v>2022</v>
      </c>
      <c r="F218">
        <v>12</v>
      </c>
      <c r="G218">
        <v>12</v>
      </c>
      <c r="H218">
        <v>130</v>
      </c>
      <c r="I218">
        <v>4</v>
      </c>
      <c r="J218">
        <v>140187018</v>
      </c>
      <c r="K218">
        <v>21</v>
      </c>
      <c r="L218">
        <v>79</v>
      </c>
      <c r="M218">
        <v>2</v>
      </c>
      <c r="N218">
        <v>0</v>
      </c>
      <c r="O218">
        <v>0</v>
      </c>
      <c r="P218">
        <v>116</v>
      </c>
      <c r="Q218" t="s">
        <v>121</v>
      </c>
      <c r="R218" t="s">
        <v>39</v>
      </c>
      <c r="S218">
        <v>77</v>
      </c>
      <c r="T218">
        <v>65</v>
      </c>
      <c r="U218">
        <v>80</v>
      </c>
      <c r="V218">
        <v>6</v>
      </c>
      <c r="W218">
        <v>0</v>
      </c>
      <c r="X218">
        <v>15</v>
      </c>
      <c r="Y218">
        <v>4</v>
      </c>
    </row>
    <row r="219" spans="1:25" x14ac:dyDescent="0.3">
      <c r="A219">
        <v>403</v>
      </c>
      <c r="B219" t="s">
        <v>434</v>
      </c>
      <c r="C219" t="s">
        <v>435</v>
      </c>
      <c r="D219">
        <v>2</v>
      </c>
      <c r="E219">
        <v>2017</v>
      </c>
      <c r="F219">
        <v>6</v>
      </c>
      <c r="G219">
        <v>2</v>
      </c>
      <c r="H219">
        <v>27705</v>
      </c>
      <c r="I219">
        <v>10</v>
      </c>
      <c r="J219">
        <v>1897517891</v>
      </c>
      <c r="K219">
        <v>537</v>
      </c>
      <c r="L219">
        <v>122</v>
      </c>
      <c r="M219">
        <v>0</v>
      </c>
      <c r="N219">
        <v>6</v>
      </c>
      <c r="P219">
        <v>124</v>
      </c>
      <c r="Q219" t="s">
        <v>33</v>
      </c>
      <c r="R219" t="s">
        <v>39</v>
      </c>
      <c r="S219">
        <v>79</v>
      </c>
      <c r="T219">
        <v>59</v>
      </c>
      <c r="U219">
        <v>86</v>
      </c>
      <c r="V219">
        <v>4</v>
      </c>
      <c r="W219">
        <v>0</v>
      </c>
      <c r="X219">
        <v>8</v>
      </c>
      <c r="Y219">
        <v>11</v>
      </c>
    </row>
    <row r="220" spans="1:25" x14ac:dyDescent="0.3">
      <c r="A220">
        <v>404</v>
      </c>
      <c r="B220" t="s">
        <v>436</v>
      </c>
      <c r="C220" t="s">
        <v>437</v>
      </c>
      <c r="D220">
        <v>1</v>
      </c>
      <c r="E220">
        <v>2023</v>
      </c>
      <c r="F220">
        <v>1</v>
      </c>
      <c r="G220">
        <v>27</v>
      </c>
      <c r="H220">
        <v>359</v>
      </c>
      <c r="I220">
        <v>0</v>
      </c>
      <c r="J220">
        <v>107642809</v>
      </c>
      <c r="K220">
        <v>12</v>
      </c>
      <c r="L220">
        <v>56</v>
      </c>
      <c r="M220">
        <v>13</v>
      </c>
      <c r="N220">
        <v>0</v>
      </c>
      <c r="O220">
        <v>13</v>
      </c>
      <c r="P220">
        <v>125</v>
      </c>
      <c r="Q220" t="s">
        <v>149</v>
      </c>
      <c r="R220" t="s">
        <v>39</v>
      </c>
      <c r="S220">
        <v>71</v>
      </c>
      <c r="T220">
        <v>83</v>
      </c>
      <c r="U220">
        <v>89</v>
      </c>
      <c r="V220">
        <v>1</v>
      </c>
      <c r="W220">
        <v>0</v>
      </c>
      <c r="X220">
        <v>17</v>
      </c>
      <c r="Y220">
        <v>9</v>
      </c>
    </row>
    <row r="221" spans="1:25" x14ac:dyDescent="0.3">
      <c r="A221">
        <v>405</v>
      </c>
      <c r="B221" t="s">
        <v>438</v>
      </c>
      <c r="C221" t="s">
        <v>319</v>
      </c>
      <c r="D221">
        <v>1</v>
      </c>
      <c r="E221">
        <v>2022</v>
      </c>
      <c r="F221">
        <v>8</v>
      </c>
      <c r="G221">
        <v>19</v>
      </c>
      <c r="H221">
        <v>1963</v>
      </c>
      <c r="I221">
        <v>16</v>
      </c>
      <c r="J221">
        <v>551305895</v>
      </c>
      <c r="K221">
        <v>57</v>
      </c>
      <c r="L221">
        <v>119</v>
      </c>
      <c r="M221">
        <v>77</v>
      </c>
      <c r="N221">
        <v>1</v>
      </c>
      <c r="O221">
        <v>13</v>
      </c>
      <c r="P221">
        <v>90</v>
      </c>
      <c r="Q221" t="s">
        <v>50</v>
      </c>
      <c r="R221" t="s">
        <v>27</v>
      </c>
      <c r="S221">
        <v>80</v>
      </c>
      <c r="T221">
        <v>71</v>
      </c>
      <c r="U221">
        <v>69</v>
      </c>
      <c r="V221">
        <v>2</v>
      </c>
      <c r="W221">
        <v>0</v>
      </c>
      <c r="X221">
        <v>27</v>
      </c>
      <c r="Y221">
        <v>10</v>
      </c>
    </row>
    <row r="222" spans="1:25" x14ac:dyDescent="0.3">
      <c r="A222">
        <v>407</v>
      </c>
      <c r="B222" t="s">
        <v>439</v>
      </c>
      <c r="C222" t="s">
        <v>72</v>
      </c>
      <c r="D222">
        <v>1</v>
      </c>
      <c r="E222">
        <v>2019</v>
      </c>
      <c r="F222">
        <v>10</v>
      </c>
      <c r="G222">
        <v>31</v>
      </c>
      <c r="H222">
        <v>27119</v>
      </c>
      <c r="I222">
        <v>0</v>
      </c>
      <c r="J222">
        <v>2303033973</v>
      </c>
      <c r="K222">
        <v>532</v>
      </c>
      <c r="L222">
        <v>77</v>
      </c>
      <c r="M222">
        <v>0</v>
      </c>
      <c r="N222">
        <v>3</v>
      </c>
      <c r="O222">
        <v>8</v>
      </c>
      <c r="P222">
        <v>124</v>
      </c>
      <c r="Q222" t="s">
        <v>26</v>
      </c>
      <c r="R222" t="s">
        <v>39</v>
      </c>
      <c r="S222">
        <v>79</v>
      </c>
      <c r="T222">
        <v>68</v>
      </c>
      <c r="U222">
        <v>79</v>
      </c>
      <c r="V222">
        <v>1</v>
      </c>
      <c r="W222">
        <v>0</v>
      </c>
      <c r="X222">
        <v>10</v>
      </c>
      <c r="Y222">
        <v>8</v>
      </c>
    </row>
    <row r="223" spans="1:25" x14ac:dyDescent="0.3">
      <c r="A223">
        <v>409</v>
      </c>
      <c r="B223" t="s">
        <v>440</v>
      </c>
      <c r="C223" t="s">
        <v>441</v>
      </c>
      <c r="D223">
        <v>2</v>
      </c>
      <c r="E223">
        <v>2022</v>
      </c>
      <c r="F223">
        <v>9</v>
      </c>
      <c r="G223">
        <v>16</v>
      </c>
      <c r="H223">
        <v>1473</v>
      </c>
      <c r="I223">
        <v>4</v>
      </c>
      <c r="J223">
        <v>222612678</v>
      </c>
      <c r="K223">
        <v>27</v>
      </c>
      <c r="L223">
        <v>64</v>
      </c>
      <c r="M223">
        <v>66</v>
      </c>
      <c r="N223">
        <v>1</v>
      </c>
      <c r="O223">
        <v>4</v>
      </c>
      <c r="P223">
        <v>154</v>
      </c>
      <c r="Q223" t="s">
        <v>50</v>
      </c>
      <c r="R223" t="s">
        <v>27</v>
      </c>
      <c r="S223">
        <v>64</v>
      </c>
      <c r="T223">
        <v>61</v>
      </c>
      <c r="U223">
        <v>91</v>
      </c>
      <c r="V223">
        <v>15</v>
      </c>
      <c r="W223">
        <v>0</v>
      </c>
      <c r="X223">
        <v>72</v>
      </c>
      <c r="Y223">
        <v>4</v>
      </c>
    </row>
    <row r="224" spans="1:25" x14ac:dyDescent="0.3">
      <c r="A224">
        <v>410</v>
      </c>
      <c r="B224" t="s">
        <v>442</v>
      </c>
      <c r="C224" t="s">
        <v>443</v>
      </c>
      <c r="D224">
        <v>2</v>
      </c>
      <c r="E224">
        <v>2021</v>
      </c>
      <c r="F224">
        <v>7</v>
      </c>
      <c r="G224">
        <v>23</v>
      </c>
      <c r="H224">
        <v>13315</v>
      </c>
      <c r="I224">
        <v>0</v>
      </c>
      <c r="J224">
        <v>1814349763</v>
      </c>
      <c r="K224">
        <v>300</v>
      </c>
      <c r="L224">
        <v>47</v>
      </c>
      <c r="M224">
        <v>690</v>
      </c>
      <c r="N224">
        <v>0</v>
      </c>
      <c r="P224">
        <v>150</v>
      </c>
      <c r="Q224" t="s">
        <v>134</v>
      </c>
      <c r="R224" t="s">
        <v>39</v>
      </c>
      <c r="S224">
        <v>74</v>
      </c>
      <c r="T224">
        <v>89</v>
      </c>
      <c r="U224">
        <v>70</v>
      </c>
      <c r="V224">
        <v>2</v>
      </c>
      <c r="W224">
        <v>0</v>
      </c>
      <c r="X224">
        <v>5</v>
      </c>
      <c r="Y224">
        <v>6</v>
      </c>
    </row>
    <row r="225" spans="1:25" x14ac:dyDescent="0.3">
      <c r="A225">
        <v>414</v>
      </c>
      <c r="B225" t="s">
        <v>444</v>
      </c>
      <c r="C225" t="s">
        <v>445</v>
      </c>
      <c r="D225">
        <v>3</v>
      </c>
      <c r="E225">
        <v>2022</v>
      </c>
      <c r="F225">
        <v>9</v>
      </c>
      <c r="G225">
        <v>9</v>
      </c>
      <c r="H225">
        <v>852</v>
      </c>
      <c r="I225">
        <v>0</v>
      </c>
      <c r="J225">
        <v>174006928</v>
      </c>
      <c r="K225">
        <v>14</v>
      </c>
      <c r="L225">
        <v>1</v>
      </c>
      <c r="M225">
        <v>50</v>
      </c>
      <c r="N225">
        <v>0</v>
      </c>
      <c r="O225">
        <v>0</v>
      </c>
      <c r="P225">
        <v>87</v>
      </c>
      <c r="Q225" t="s">
        <v>66</v>
      </c>
      <c r="R225" t="s">
        <v>27</v>
      </c>
      <c r="S225">
        <v>87</v>
      </c>
      <c r="T225">
        <v>52</v>
      </c>
      <c r="U225">
        <v>52</v>
      </c>
      <c r="V225">
        <v>31</v>
      </c>
      <c r="W225">
        <v>0</v>
      </c>
      <c r="X225">
        <v>28</v>
      </c>
      <c r="Y225">
        <v>24</v>
      </c>
    </row>
    <row r="226" spans="1:25" x14ac:dyDescent="0.3">
      <c r="A226">
        <v>418</v>
      </c>
      <c r="B226" t="s">
        <v>446</v>
      </c>
      <c r="C226" t="s">
        <v>447</v>
      </c>
      <c r="D226">
        <v>1</v>
      </c>
      <c r="E226">
        <v>2022</v>
      </c>
      <c r="F226">
        <v>7</v>
      </c>
      <c r="G226">
        <v>20</v>
      </c>
      <c r="H226">
        <v>4169</v>
      </c>
      <c r="I226">
        <v>44</v>
      </c>
      <c r="J226">
        <v>482257456</v>
      </c>
      <c r="K226">
        <v>57</v>
      </c>
      <c r="L226">
        <v>44</v>
      </c>
      <c r="M226">
        <v>183</v>
      </c>
      <c r="N226">
        <v>1</v>
      </c>
      <c r="O226">
        <v>11</v>
      </c>
      <c r="P226">
        <v>140</v>
      </c>
      <c r="Q226" t="s">
        <v>45</v>
      </c>
      <c r="R226" t="s">
        <v>27</v>
      </c>
      <c r="S226">
        <v>91</v>
      </c>
      <c r="T226">
        <v>97</v>
      </c>
      <c r="U226">
        <v>57</v>
      </c>
      <c r="V226">
        <v>38</v>
      </c>
      <c r="W226">
        <v>0</v>
      </c>
      <c r="X226">
        <v>40</v>
      </c>
      <c r="Y226">
        <v>29</v>
      </c>
    </row>
    <row r="227" spans="1:25" x14ac:dyDescent="0.3">
      <c r="A227">
        <v>419</v>
      </c>
      <c r="B227" t="s">
        <v>448</v>
      </c>
      <c r="C227" t="s">
        <v>449</v>
      </c>
      <c r="D227">
        <v>1</v>
      </c>
      <c r="E227">
        <v>2022</v>
      </c>
      <c r="F227">
        <v>10</v>
      </c>
      <c r="G227">
        <v>3</v>
      </c>
      <c r="H227">
        <v>1054</v>
      </c>
      <c r="I227">
        <v>0</v>
      </c>
      <c r="J227">
        <v>168684524</v>
      </c>
      <c r="K227">
        <v>9</v>
      </c>
      <c r="L227">
        <v>0</v>
      </c>
      <c r="M227">
        <v>15</v>
      </c>
      <c r="N227">
        <v>0</v>
      </c>
      <c r="O227">
        <v>1</v>
      </c>
      <c r="P227">
        <v>101</v>
      </c>
      <c r="Q227" t="s">
        <v>66</v>
      </c>
      <c r="R227" t="s">
        <v>27</v>
      </c>
      <c r="S227">
        <v>90</v>
      </c>
      <c r="T227">
        <v>76</v>
      </c>
      <c r="U227">
        <v>81</v>
      </c>
      <c r="V227">
        <v>15</v>
      </c>
      <c r="W227">
        <v>24</v>
      </c>
      <c r="X227">
        <v>33</v>
      </c>
      <c r="Y227">
        <v>6</v>
      </c>
    </row>
    <row r="228" spans="1:25" x14ac:dyDescent="0.3">
      <c r="A228">
        <v>423</v>
      </c>
      <c r="B228" t="s">
        <v>450</v>
      </c>
      <c r="C228" t="s">
        <v>451</v>
      </c>
      <c r="D228">
        <v>1</v>
      </c>
      <c r="E228">
        <v>2022</v>
      </c>
      <c r="F228">
        <v>8</v>
      </c>
      <c r="G228">
        <v>12</v>
      </c>
      <c r="H228">
        <v>4827</v>
      </c>
      <c r="I228">
        <v>0</v>
      </c>
      <c r="J228">
        <v>428685680</v>
      </c>
      <c r="K228">
        <v>104</v>
      </c>
      <c r="L228">
        <v>17</v>
      </c>
      <c r="M228">
        <v>76</v>
      </c>
      <c r="N228">
        <v>9</v>
      </c>
      <c r="O228">
        <v>2</v>
      </c>
      <c r="P228">
        <v>133</v>
      </c>
      <c r="Q228" t="s">
        <v>42</v>
      </c>
      <c r="R228" t="s">
        <v>27</v>
      </c>
      <c r="S228">
        <v>95</v>
      </c>
      <c r="T228">
        <v>91</v>
      </c>
      <c r="U228">
        <v>89</v>
      </c>
      <c r="V228">
        <v>6</v>
      </c>
      <c r="W228">
        <v>0</v>
      </c>
      <c r="X228">
        <v>31</v>
      </c>
      <c r="Y228">
        <v>24</v>
      </c>
    </row>
    <row r="229" spans="1:25" x14ac:dyDescent="0.3">
      <c r="A229">
        <v>426</v>
      </c>
      <c r="B229" t="s">
        <v>452</v>
      </c>
      <c r="C229" t="s">
        <v>453</v>
      </c>
      <c r="D229">
        <v>1</v>
      </c>
      <c r="E229">
        <v>2022</v>
      </c>
      <c r="F229">
        <v>8</v>
      </c>
      <c r="G229">
        <v>11</v>
      </c>
      <c r="H229">
        <v>688</v>
      </c>
      <c r="I229">
        <v>0</v>
      </c>
      <c r="J229">
        <v>199386237</v>
      </c>
      <c r="K229">
        <v>14</v>
      </c>
      <c r="L229">
        <v>1</v>
      </c>
      <c r="M229">
        <v>17</v>
      </c>
      <c r="N229">
        <v>0</v>
      </c>
      <c r="O229">
        <v>2</v>
      </c>
      <c r="P229">
        <v>75</v>
      </c>
      <c r="Q229" t="s">
        <v>26</v>
      </c>
      <c r="R229" t="s">
        <v>39</v>
      </c>
      <c r="S229">
        <v>80</v>
      </c>
      <c r="T229">
        <v>46</v>
      </c>
      <c r="U229">
        <v>62</v>
      </c>
      <c r="V229">
        <v>3</v>
      </c>
      <c r="W229">
        <v>6</v>
      </c>
      <c r="X229">
        <v>11</v>
      </c>
      <c r="Y229">
        <v>46</v>
      </c>
    </row>
    <row r="230" spans="1:25" x14ac:dyDescent="0.3">
      <c r="A230">
        <v>429</v>
      </c>
      <c r="B230" t="s">
        <v>454</v>
      </c>
      <c r="C230" t="s">
        <v>215</v>
      </c>
      <c r="D230">
        <v>1</v>
      </c>
      <c r="E230">
        <v>2020</v>
      </c>
      <c r="F230">
        <v>9</v>
      </c>
      <c r="G230">
        <v>3</v>
      </c>
      <c r="H230">
        <v>12755</v>
      </c>
      <c r="I230">
        <v>8</v>
      </c>
      <c r="J230">
        <v>1555511105</v>
      </c>
      <c r="K230">
        <v>344</v>
      </c>
      <c r="L230">
        <v>97</v>
      </c>
      <c r="M230">
        <v>945</v>
      </c>
      <c r="N230">
        <v>15</v>
      </c>
      <c r="P230">
        <v>126</v>
      </c>
      <c r="Q230" t="s">
        <v>26</v>
      </c>
      <c r="R230" t="s">
        <v>39</v>
      </c>
      <c r="S230">
        <v>81</v>
      </c>
      <c r="T230">
        <v>59</v>
      </c>
      <c r="U230">
        <v>90</v>
      </c>
      <c r="V230">
        <v>5</v>
      </c>
      <c r="W230">
        <v>0</v>
      </c>
      <c r="X230">
        <v>36</v>
      </c>
      <c r="Y230">
        <v>3</v>
      </c>
    </row>
    <row r="231" spans="1:25" x14ac:dyDescent="0.3">
      <c r="A231">
        <v>433</v>
      </c>
      <c r="B231" t="s">
        <v>455</v>
      </c>
      <c r="C231" t="s">
        <v>456</v>
      </c>
      <c r="D231">
        <v>2</v>
      </c>
      <c r="E231">
        <v>2020</v>
      </c>
      <c r="F231">
        <v>3</v>
      </c>
      <c r="G231">
        <v>27</v>
      </c>
      <c r="H231">
        <v>15894</v>
      </c>
      <c r="I231">
        <v>8</v>
      </c>
      <c r="J231">
        <v>1802514301</v>
      </c>
      <c r="K231">
        <v>198</v>
      </c>
      <c r="L231">
        <v>13</v>
      </c>
      <c r="M231">
        <v>544</v>
      </c>
      <c r="N231">
        <v>0</v>
      </c>
      <c r="O231">
        <v>60</v>
      </c>
      <c r="P231">
        <v>103</v>
      </c>
      <c r="Q231" t="s">
        <v>45</v>
      </c>
      <c r="R231" t="s">
        <v>39</v>
      </c>
      <c r="S231">
        <v>70</v>
      </c>
      <c r="T231">
        <v>92</v>
      </c>
      <c r="U231">
        <v>83</v>
      </c>
      <c r="V231">
        <v>1</v>
      </c>
      <c r="W231">
        <v>0</v>
      </c>
      <c r="X231">
        <v>7</v>
      </c>
      <c r="Y231">
        <v>6</v>
      </c>
    </row>
    <row r="232" spans="1:25" x14ac:dyDescent="0.3">
      <c r="A232">
        <v>434</v>
      </c>
      <c r="B232" t="s">
        <v>457</v>
      </c>
      <c r="C232" t="s">
        <v>458</v>
      </c>
      <c r="D232">
        <v>1</v>
      </c>
      <c r="E232">
        <v>2021</v>
      </c>
      <c r="F232">
        <v>6</v>
      </c>
      <c r="G232">
        <v>25</v>
      </c>
      <c r="H232">
        <v>9424</v>
      </c>
      <c r="I232">
        <v>0</v>
      </c>
      <c r="J232">
        <v>1329090101</v>
      </c>
      <c r="K232">
        <v>202</v>
      </c>
      <c r="L232">
        <v>50</v>
      </c>
      <c r="M232">
        <v>463</v>
      </c>
      <c r="N232">
        <v>4</v>
      </c>
      <c r="P232">
        <v>108</v>
      </c>
      <c r="Q232" t="s">
        <v>38</v>
      </c>
      <c r="R232" t="s">
        <v>39</v>
      </c>
      <c r="S232">
        <v>82</v>
      </c>
      <c r="T232">
        <v>88</v>
      </c>
      <c r="U232">
        <v>76</v>
      </c>
      <c r="V232">
        <v>9</v>
      </c>
      <c r="W232">
        <v>0</v>
      </c>
      <c r="X232">
        <v>12</v>
      </c>
      <c r="Y232">
        <v>9</v>
      </c>
    </row>
    <row r="233" spans="1:25" x14ac:dyDescent="0.3">
      <c r="A233">
        <v>436</v>
      </c>
      <c r="B233" t="s">
        <v>459</v>
      </c>
      <c r="C233" t="s">
        <v>460</v>
      </c>
      <c r="D233">
        <v>2</v>
      </c>
      <c r="E233">
        <v>2022</v>
      </c>
      <c r="F233">
        <v>3</v>
      </c>
      <c r="G233">
        <v>14</v>
      </c>
      <c r="H233">
        <v>7758</v>
      </c>
      <c r="I233">
        <v>28</v>
      </c>
      <c r="J233">
        <v>462791599</v>
      </c>
      <c r="K233">
        <v>173</v>
      </c>
      <c r="L233">
        <v>79</v>
      </c>
      <c r="M233">
        <v>175</v>
      </c>
      <c r="N233">
        <v>0</v>
      </c>
      <c r="O233">
        <v>168</v>
      </c>
      <c r="P233">
        <v>125</v>
      </c>
      <c r="Q233" t="s">
        <v>30</v>
      </c>
      <c r="R233" t="s">
        <v>39</v>
      </c>
      <c r="S233">
        <v>84</v>
      </c>
      <c r="T233">
        <v>70</v>
      </c>
      <c r="U233">
        <v>69</v>
      </c>
      <c r="V233">
        <v>1</v>
      </c>
      <c r="W233">
        <v>0</v>
      </c>
      <c r="X233">
        <v>5</v>
      </c>
      <c r="Y233">
        <v>5</v>
      </c>
    </row>
    <row r="234" spans="1:25" x14ac:dyDescent="0.3">
      <c r="A234">
        <v>439</v>
      </c>
      <c r="B234" t="s">
        <v>461</v>
      </c>
      <c r="C234" t="s">
        <v>462</v>
      </c>
      <c r="D234">
        <v>3</v>
      </c>
      <c r="E234">
        <v>1930</v>
      </c>
      <c r="F234">
        <v>1</v>
      </c>
      <c r="G234">
        <v>1</v>
      </c>
      <c r="H234">
        <v>323</v>
      </c>
      <c r="I234">
        <v>0</v>
      </c>
      <c r="J234">
        <v>90598517</v>
      </c>
      <c r="K234">
        <v>4</v>
      </c>
      <c r="L234">
        <v>0</v>
      </c>
      <c r="M234">
        <v>14</v>
      </c>
      <c r="N234">
        <v>0</v>
      </c>
      <c r="O234">
        <v>0</v>
      </c>
      <c r="P234">
        <v>130</v>
      </c>
      <c r="Q234" t="s">
        <v>45</v>
      </c>
      <c r="R234" t="s">
        <v>39</v>
      </c>
      <c r="S234">
        <v>65</v>
      </c>
      <c r="T234">
        <v>49</v>
      </c>
      <c r="U234">
        <v>80</v>
      </c>
      <c r="V234">
        <v>22</v>
      </c>
      <c r="W234">
        <v>4</v>
      </c>
      <c r="X234">
        <v>7</v>
      </c>
      <c r="Y234">
        <v>5</v>
      </c>
    </row>
    <row r="235" spans="1:25" x14ac:dyDescent="0.3">
      <c r="A235">
        <v>440</v>
      </c>
      <c r="B235" t="s">
        <v>463</v>
      </c>
      <c r="C235" t="s">
        <v>464</v>
      </c>
      <c r="D235">
        <v>2</v>
      </c>
      <c r="E235">
        <v>2012</v>
      </c>
      <c r="F235">
        <v>1</v>
      </c>
      <c r="G235">
        <v>1</v>
      </c>
      <c r="H235">
        <v>14143</v>
      </c>
      <c r="I235">
        <v>4</v>
      </c>
      <c r="J235">
        <v>1479264469</v>
      </c>
      <c r="K235">
        <v>56</v>
      </c>
      <c r="L235">
        <v>38</v>
      </c>
      <c r="M235">
        <v>0</v>
      </c>
      <c r="N235">
        <v>1</v>
      </c>
      <c r="P235">
        <v>110</v>
      </c>
      <c r="Q235" t="s">
        <v>76</v>
      </c>
      <c r="R235" t="s">
        <v>27</v>
      </c>
      <c r="S235">
        <v>74</v>
      </c>
      <c r="T235">
        <v>51</v>
      </c>
      <c r="U235">
        <v>74</v>
      </c>
      <c r="V235">
        <v>2</v>
      </c>
      <c r="W235">
        <v>0</v>
      </c>
      <c r="X235">
        <v>29</v>
      </c>
      <c r="Y235">
        <v>4</v>
      </c>
    </row>
    <row r="236" spans="1:25" x14ac:dyDescent="0.3">
      <c r="A236">
        <v>442</v>
      </c>
      <c r="B236" t="s">
        <v>465</v>
      </c>
      <c r="C236" t="s">
        <v>466</v>
      </c>
      <c r="D236">
        <v>1</v>
      </c>
      <c r="E236">
        <v>1984</v>
      </c>
      <c r="F236">
        <v>1</v>
      </c>
      <c r="G236">
        <v>1</v>
      </c>
      <c r="H236">
        <v>22153</v>
      </c>
      <c r="I236">
        <v>0</v>
      </c>
      <c r="J236">
        <v>1159176109</v>
      </c>
      <c r="K236">
        <v>274</v>
      </c>
      <c r="L236">
        <v>111</v>
      </c>
      <c r="M236">
        <v>0</v>
      </c>
      <c r="N236">
        <v>0</v>
      </c>
      <c r="P236">
        <v>107</v>
      </c>
      <c r="Q236" t="s">
        <v>26</v>
      </c>
      <c r="R236" t="s">
        <v>39</v>
      </c>
      <c r="S236">
        <v>74</v>
      </c>
      <c r="T236">
        <v>88</v>
      </c>
      <c r="U236">
        <v>65</v>
      </c>
      <c r="V236">
        <v>28</v>
      </c>
      <c r="W236">
        <v>0</v>
      </c>
      <c r="X236">
        <v>46</v>
      </c>
      <c r="Y236">
        <v>3</v>
      </c>
    </row>
    <row r="237" spans="1:25" x14ac:dyDescent="0.3">
      <c r="A237">
        <v>450</v>
      </c>
      <c r="B237" t="s">
        <v>467</v>
      </c>
      <c r="C237" t="s">
        <v>468</v>
      </c>
      <c r="D237">
        <v>1</v>
      </c>
      <c r="E237">
        <v>2013</v>
      </c>
      <c r="F237">
        <v>10</v>
      </c>
      <c r="G237">
        <v>25</v>
      </c>
      <c r="H237">
        <v>6596</v>
      </c>
      <c r="I237">
        <v>0</v>
      </c>
      <c r="J237">
        <v>485285717</v>
      </c>
      <c r="K237">
        <v>144</v>
      </c>
      <c r="L237">
        <v>99</v>
      </c>
      <c r="M237">
        <v>251</v>
      </c>
      <c r="N237">
        <v>0</v>
      </c>
      <c r="O237">
        <v>0</v>
      </c>
      <c r="P237">
        <v>160</v>
      </c>
      <c r="Q237" t="s">
        <v>121</v>
      </c>
      <c r="R237" t="s">
        <v>27</v>
      </c>
      <c r="S237">
        <v>51</v>
      </c>
      <c r="T237">
        <v>69</v>
      </c>
      <c r="U237">
        <v>81</v>
      </c>
      <c r="V237">
        <v>0</v>
      </c>
      <c r="W237">
        <v>0</v>
      </c>
      <c r="X237">
        <v>21</v>
      </c>
      <c r="Y237">
        <v>5</v>
      </c>
    </row>
    <row r="238" spans="1:25" x14ac:dyDescent="0.3">
      <c r="A238">
        <v>451</v>
      </c>
      <c r="B238" t="s">
        <v>469</v>
      </c>
      <c r="C238" t="s">
        <v>470</v>
      </c>
      <c r="D238">
        <v>1</v>
      </c>
      <c r="E238">
        <v>1970</v>
      </c>
      <c r="F238">
        <v>11</v>
      </c>
      <c r="G238">
        <v>1</v>
      </c>
      <c r="H238">
        <v>3788</v>
      </c>
      <c r="I238">
        <v>0</v>
      </c>
      <c r="J238">
        <v>520034544</v>
      </c>
      <c r="K238">
        <v>21</v>
      </c>
      <c r="L238">
        <v>3</v>
      </c>
      <c r="M238">
        <v>10</v>
      </c>
      <c r="N238">
        <v>0</v>
      </c>
      <c r="O238">
        <v>0</v>
      </c>
      <c r="P238">
        <v>148</v>
      </c>
      <c r="Q238" t="s">
        <v>42</v>
      </c>
      <c r="R238" t="s">
        <v>27</v>
      </c>
      <c r="S238">
        <v>50</v>
      </c>
      <c r="T238">
        <v>96</v>
      </c>
      <c r="U238">
        <v>82</v>
      </c>
      <c r="V238">
        <v>47</v>
      </c>
      <c r="W238">
        <v>0</v>
      </c>
      <c r="X238">
        <v>34</v>
      </c>
      <c r="Y238">
        <v>4</v>
      </c>
    </row>
    <row r="239" spans="1:25" x14ac:dyDescent="0.3">
      <c r="A239">
        <v>453</v>
      </c>
      <c r="B239" t="s">
        <v>471</v>
      </c>
      <c r="C239" t="s">
        <v>472</v>
      </c>
      <c r="D239">
        <v>1</v>
      </c>
      <c r="E239">
        <v>2011</v>
      </c>
      <c r="F239">
        <v>1</v>
      </c>
      <c r="G239">
        <v>1</v>
      </c>
      <c r="H239">
        <v>9577</v>
      </c>
      <c r="I239">
        <v>0</v>
      </c>
      <c r="J239">
        <v>629173063</v>
      </c>
      <c r="K239">
        <v>195</v>
      </c>
      <c r="L239">
        <v>111</v>
      </c>
      <c r="M239">
        <v>310</v>
      </c>
      <c r="N239">
        <v>0</v>
      </c>
      <c r="O239">
        <v>0</v>
      </c>
      <c r="P239">
        <v>162</v>
      </c>
      <c r="Q239" t="s">
        <v>45</v>
      </c>
      <c r="R239" t="s">
        <v>39</v>
      </c>
      <c r="S239">
        <v>67</v>
      </c>
      <c r="T239">
        <v>88</v>
      </c>
      <c r="U239">
        <v>54</v>
      </c>
      <c r="V239">
        <v>51</v>
      </c>
      <c r="W239">
        <v>0</v>
      </c>
      <c r="X239">
        <v>9</v>
      </c>
      <c r="Y239">
        <v>4</v>
      </c>
    </row>
    <row r="240" spans="1:25" x14ac:dyDescent="0.3">
      <c r="A240">
        <v>454</v>
      </c>
      <c r="B240" t="s">
        <v>473</v>
      </c>
      <c r="C240" t="s">
        <v>474</v>
      </c>
      <c r="D240">
        <v>1</v>
      </c>
      <c r="E240">
        <v>1963</v>
      </c>
      <c r="F240">
        <v>11</v>
      </c>
      <c r="G240">
        <v>22</v>
      </c>
      <c r="H240">
        <v>10114</v>
      </c>
      <c r="I240">
        <v>0</v>
      </c>
      <c r="J240">
        <v>404664135</v>
      </c>
      <c r="K240">
        <v>114</v>
      </c>
      <c r="L240">
        <v>74</v>
      </c>
      <c r="M240">
        <v>262</v>
      </c>
      <c r="N240">
        <v>0</v>
      </c>
      <c r="O240">
        <v>0</v>
      </c>
      <c r="P240">
        <v>92</v>
      </c>
      <c r="Q240" t="s">
        <v>42</v>
      </c>
      <c r="R240" t="s">
        <v>27</v>
      </c>
      <c r="S240">
        <v>53</v>
      </c>
      <c r="T240">
        <v>84</v>
      </c>
      <c r="U240">
        <v>77</v>
      </c>
      <c r="V240">
        <v>40</v>
      </c>
      <c r="W240">
        <v>0</v>
      </c>
      <c r="X240">
        <v>32</v>
      </c>
      <c r="Y240">
        <v>3</v>
      </c>
    </row>
    <row r="241" spans="1:25" x14ac:dyDescent="0.3">
      <c r="A241">
        <v>458</v>
      </c>
      <c r="B241" t="s">
        <v>475</v>
      </c>
      <c r="C241" t="s">
        <v>476</v>
      </c>
      <c r="D241">
        <v>2</v>
      </c>
      <c r="E241">
        <v>2022</v>
      </c>
      <c r="F241">
        <v>12</v>
      </c>
      <c r="G241">
        <v>8</v>
      </c>
      <c r="H241">
        <v>1042</v>
      </c>
      <c r="I241">
        <v>0</v>
      </c>
      <c r="J241">
        <v>94005786</v>
      </c>
      <c r="K241">
        <v>7</v>
      </c>
      <c r="L241">
        <v>29</v>
      </c>
      <c r="M241">
        <v>3</v>
      </c>
      <c r="N241">
        <v>0</v>
      </c>
      <c r="O241">
        <v>0</v>
      </c>
      <c r="P241">
        <v>150</v>
      </c>
      <c r="Q241" t="s">
        <v>149</v>
      </c>
      <c r="R241" t="s">
        <v>39</v>
      </c>
      <c r="S241">
        <v>73</v>
      </c>
      <c r="T241">
        <v>71</v>
      </c>
      <c r="U241">
        <v>69</v>
      </c>
      <c r="V241">
        <v>53</v>
      </c>
      <c r="W241">
        <v>0</v>
      </c>
      <c r="X241">
        <v>32</v>
      </c>
      <c r="Y241">
        <v>9</v>
      </c>
    </row>
    <row r="242" spans="1:25" x14ac:dyDescent="0.3">
      <c r="A242">
        <v>461</v>
      </c>
      <c r="B242" t="s">
        <v>477</v>
      </c>
      <c r="C242" t="s">
        <v>478</v>
      </c>
      <c r="D242">
        <v>1</v>
      </c>
      <c r="E242">
        <v>1979</v>
      </c>
      <c r="F242">
        <v>11</v>
      </c>
      <c r="G242">
        <v>16</v>
      </c>
      <c r="H242">
        <v>1685</v>
      </c>
      <c r="I242">
        <v>0</v>
      </c>
      <c r="J242">
        <v>403939487</v>
      </c>
      <c r="K242">
        <v>1</v>
      </c>
      <c r="L242">
        <v>0</v>
      </c>
      <c r="M242">
        <v>29</v>
      </c>
      <c r="N242">
        <v>0</v>
      </c>
      <c r="O242">
        <v>0</v>
      </c>
      <c r="P242">
        <v>95</v>
      </c>
      <c r="Q242" t="s">
        <v>26</v>
      </c>
      <c r="R242" t="s">
        <v>27</v>
      </c>
      <c r="S242">
        <v>75</v>
      </c>
      <c r="T242">
        <v>74</v>
      </c>
      <c r="U242">
        <v>58</v>
      </c>
      <c r="V242">
        <v>36</v>
      </c>
      <c r="W242">
        <v>0</v>
      </c>
      <c r="X242">
        <v>9</v>
      </c>
      <c r="Y242">
        <v>3</v>
      </c>
    </row>
    <row r="243" spans="1:25" x14ac:dyDescent="0.3">
      <c r="A243">
        <v>465</v>
      </c>
      <c r="B243" t="s">
        <v>479</v>
      </c>
      <c r="C243" t="s">
        <v>480</v>
      </c>
      <c r="D243">
        <v>1</v>
      </c>
      <c r="E243">
        <v>1984</v>
      </c>
      <c r="F243">
        <v>1</v>
      </c>
      <c r="G243">
        <v>1</v>
      </c>
      <c r="H243">
        <v>1087</v>
      </c>
      <c r="I243">
        <v>0</v>
      </c>
      <c r="J243">
        <v>351636786</v>
      </c>
      <c r="K243">
        <v>90</v>
      </c>
      <c r="L243">
        <v>35</v>
      </c>
      <c r="M243">
        <v>5</v>
      </c>
      <c r="N243">
        <v>0</v>
      </c>
      <c r="O243">
        <v>0</v>
      </c>
      <c r="P243">
        <v>101</v>
      </c>
      <c r="Q243" t="s">
        <v>30</v>
      </c>
      <c r="R243" t="s">
        <v>39</v>
      </c>
      <c r="S243">
        <v>72</v>
      </c>
      <c r="T243">
        <v>91</v>
      </c>
      <c r="U243">
        <v>87</v>
      </c>
      <c r="V243">
        <v>14</v>
      </c>
      <c r="W243">
        <v>0</v>
      </c>
      <c r="X243">
        <v>13</v>
      </c>
      <c r="Y243">
        <v>3</v>
      </c>
    </row>
    <row r="244" spans="1:25" x14ac:dyDescent="0.3">
      <c r="A244">
        <v>470</v>
      </c>
      <c r="B244" t="s">
        <v>481</v>
      </c>
      <c r="C244" t="s">
        <v>482</v>
      </c>
      <c r="D244">
        <v>1</v>
      </c>
      <c r="E244">
        <v>1986</v>
      </c>
      <c r="F244">
        <v>1</v>
      </c>
      <c r="G244">
        <v>1</v>
      </c>
      <c r="H244">
        <v>888</v>
      </c>
      <c r="I244">
        <v>0</v>
      </c>
      <c r="J244">
        <v>429504768</v>
      </c>
      <c r="K244">
        <v>50</v>
      </c>
      <c r="L244">
        <v>0</v>
      </c>
      <c r="M244">
        <v>6</v>
      </c>
      <c r="N244">
        <v>0</v>
      </c>
      <c r="O244">
        <v>0</v>
      </c>
      <c r="P244">
        <v>180</v>
      </c>
      <c r="Q244" t="s">
        <v>33</v>
      </c>
      <c r="R244" t="s">
        <v>27</v>
      </c>
      <c r="S244">
        <v>51</v>
      </c>
      <c r="T244">
        <v>87</v>
      </c>
      <c r="U244">
        <v>58</v>
      </c>
      <c r="V244">
        <v>36</v>
      </c>
      <c r="W244">
        <v>0</v>
      </c>
      <c r="X244">
        <v>18</v>
      </c>
      <c r="Y244">
        <v>4</v>
      </c>
    </row>
    <row r="245" spans="1:25" x14ac:dyDescent="0.3">
      <c r="A245">
        <v>474</v>
      </c>
      <c r="B245" t="s">
        <v>483</v>
      </c>
      <c r="C245" t="s">
        <v>417</v>
      </c>
      <c r="D245">
        <v>1</v>
      </c>
      <c r="E245">
        <v>2022</v>
      </c>
      <c r="F245">
        <v>12</v>
      </c>
      <c r="G245">
        <v>9</v>
      </c>
      <c r="H245">
        <v>819</v>
      </c>
      <c r="I245">
        <v>0</v>
      </c>
      <c r="J245">
        <v>62019074</v>
      </c>
      <c r="K245">
        <v>14</v>
      </c>
      <c r="L245">
        <v>22</v>
      </c>
      <c r="M245">
        <v>0</v>
      </c>
      <c r="N245">
        <v>0</v>
      </c>
      <c r="O245">
        <v>0</v>
      </c>
      <c r="P245">
        <v>160</v>
      </c>
      <c r="Q245" t="s">
        <v>38</v>
      </c>
      <c r="R245" t="s">
        <v>27</v>
      </c>
      <c r="S245">
        <v>72</v>
      </c>
      <c r="T245">
        <v>78</v>
      </c>
      <c r="U245">
        <v>68</v>
      </c>
      <c r="V245">
        <v>28</v>
      </c>
      <c r="W245">
        <v>0</v>
      </c>
      <c r="X245">
        <v>11</v>
      </c>
      <c r="Y245">
        <v>12</v>
      </c>
    </row>
    <row r="246" spans="1:25" x14ac:dyDescent="0.3">
      <c r="A246">
        <v>475</v>
      </c>
      <c r="B246" t="s">
        <v>484</v>
      </c>
      <c r="C246" t="s">
        <v>485</v>
      </c>
      <c r="D246">
        <v>2</v>
      </c>
      <c r="E246">
        <v>2017</v>
      </c>
      <c r="F246">
        <v>11</v>
      </c>
      <c r="G246">
        <v>10</v>
      </c>
      <c r="H246">
        <v>2209</v>
      </c>
      <c r="I246">
        <v>0</v>
      </c>
      <c r="J246">
        <v>135723538</v>
      </c>
      <c r="K246">
        <v>72</v>
      </c>
      <c r="L246">
        <v>90</v>
      </c>
      <c r="M246">
        <v>141</v>
      </c>
      <c r="N246">
        <v>0</v>
      </c>
      <c r="O246">
        <v>0</v>
      </c>
      <c r="P246">
        <v>114</v>
      </c>
      <c r="Q246" t="s">
        <v>50</v>
      </c>
      <c r="R246" t="s">
        <v>27</v>
      </c>
      <c r="S246">
        <v>59</v>
      </c>
      <c r="T246">
        <v>60</v>
      </c>
      <c r="U246">
        <v>94</v>
      </c>
      <c r="V246">
        <v>24</v>
      </c>
      <c r="W246">
        <v>0</v>
      </c>
      <c r="X246">
        <v>10</v>
      </c>
      <c r="Y246">
        <v>4</v>
      </c>
    </row>
    <row r="247" spans="1:25" x14ac:dyDescent="0.3">
      <c r="A247">
        <v>477</v>
      </c>
      <c r="B247" t="s">
        <v>486</v>
      </c>
      <c r="C247" t="s">
        <v>487</v>
      </c>
      <c r="D247">
        <v>1</v>
      </c>
      <c r="E247">
        <v>2000</v>
      </c>
      <c r="F247">
        <v>11</v>
      </c>
      <c r="G247">
        <v>7</v>
      </c>
      <c r="H247">
        <v>6952</v>
      </c>
      <c r="I247">
        <v>0</v>
      </c>
      <c r="J247">
        <v>261116938</v>
      </c>
      <c r="K247">
        <v>115</v>
      </c>
      <c r="L247">
        <v>53</v>
      </c>
      <c r="M247">
        <v>286</v>
      </c>
      <c r="N247">
        <v>0</v>
      </c>
      <c r="O247">
        <v>0</v>
      </c>
      <c r="P247">
        <v>147</v>
      </c>
      <c r="Q247" t="s">
        <v>50</v>
      </c>
      <c r="R247" t="s">
        <v>27</v>
      </c>
      <c r="S247">
        <v>67</v>
      </c>
      <c r="T247">
        <v>69</v>
      </c>
      <c r="U247">
        <v>72</v>
      </c>
      <c r="V247">
        <v>17</v>
      </c>
      <c r="W247">
        <v>0</v>
      </c>
      <c r="X247">
        <v>19</v>
      </c>
      <c r="Y247">
        <v>3</v>
      </c>
    </row>
    <row r="248" spans="1:25" x14ac:dyDescent="0.3">
      <c r="A248">
        <v>478</v>
      </c>
      <c r="B248" t="s">
        <v>488</v>
      </c>
      <c r="C248" t="s">
        <v>489</v>
      </c>
      <c r="D248">
        <v>2</v>
      </c>
      <c r="E248">
        <v>2022</v>
      </c>
      <c r="F248">
        <v>11</v>
      </c>
      <c r="G248">
        <v>4</v>
      </c>
      <c r="H248">
        <v>313</v>
      </c>
      <c r="I248">
        <v>2</v>
      </c>
      <c r="J248">
        <v>136689549</v>
      </c>
      <c r="K248">
        <v>10</v>
      </c>
      <c r="L248">
        <v>6</v>
      </c>
      <c r="M248">
        <v>7</v>
      </c>
      <c r="N248">
        <v>1</v>
      </c>
      <c r="O248">
        <v>9</v>
      </c>
      <c r="P248">
        <v>100</v>
      </c>
      <c r="Q248" t="s">
        <v>26</v>
      </c>
      <c r="R248" t="s">
        <v>39</v>
      </c>
      <c r="S248">
        <v>70</v>
      </c>
      <c r="T248">
        <v>92</v>
      </c>
      <c r="U248">
        <v>59</v>
      </c>
      <c r="V248">
        <v>3</v>
      </c>
      <c r="W248">
        <v>0</v>
      </c>
      <c r="X248">
        <v>10</v>
      </c>
      <c r="Y248">
        <v>3</v>
      </c>
    </row>
    <row r="249" spans="1:25" x14ac:dyDescent="0.3">
      <c r="A249">
        <v>482</v>
      </c>
      <c r="B249" t="s">
        <v>374</v>
      </c>
      <c r="C249" t="s">
        <v>375</v>
      </c>
      <c r="D249">
        <v>1</v>
      </c>
      <c r="E249">
        <v>2022</v>
      </c>
      <c r="F249">
        <v>10</v>
      </c>
      <c r="G249">
        <v>31</v>
      </c>
      <c r="H249">
        <v>573</v>
      </c>
      <c r="I249">
        <v>0</v>
      </c>
      <c r="J249">
        <v>301869854</v>
      </c>
      <c r="K249">
        <v>1</v>
      </c>
      <c r="L249">
        <v>0</v>
      </c>
      <c r="M249">
        <v>18</v>
      </c>
      <c r="N249">
        <v>0</v>
      </c>
      <c r="O249">
        <v>24</v>
      </c>
      <c r="P249">
        <v>166</v>
      </c>
      <c r="Q249" t="s">
        <v>30</v>
      </c>
      <c r="R249" t="s">
        <v>27</v>
      </c>
      <c r="S249">
        <v>70</v>
      </c>
      <c r="T249">
        <v>57</v>
      </c>
      <c r="U249">
        <v>57</v>
      </c>
      <c r="V249">
        <v>9</v>
      </c>
      <c r="W249">
        <v>20</v>
      </c>
      <c r="X249">
        <v>11</v>
      </c>
      <c r="Y249">
        <v>7</v>
      </c>
    </row>
    <row r="250" spans="1:25" x14ac:dyDescent="0.3">
      <c r="A250">
        <v>485</v>
      </c>
      <c r="B250" t="s">
        <v>490</v>
      </c>
      <c r="C250" t="s">
        <v>417</v>
      </c>
      <c r="D250">
        <v>1</v>
      </c>
      <c r="E250">
        <v>2022</v>
      </c>
      <c r="F250">
        <v>12</v>
      </c>
      <c r="G250">
        <v>9</v>
      </c>
      <c r="H250">
        <v>899</v>
      </c>
      <c r="I250">
        <v>0</v>
      </c>
      <c r="J250">
        <v>56870689</v>
      </c>
      <c r="K250">
        <v>2</v>
      </c>
      <c r="L250">
        <v>14</v>
      </c>
      <c r="M250">
        <v>2</v>
      </c>
      <c r="N250">
        <v>0</v>
      </c>
      <c r="O250">
        <v>0</v>
      </c>
      <c r="P250">
        <v>150</v>
      </c>
      <c r="Q250" t="s">
        <v>30</v>
      </c>
      <c r="R250" t="s">
        <v>27</v>
      </c>
      <c r="S250">
        <v>79</v>
      </c>
      <c r="T250">
        <v>77</v>
      </c>
      <c r="U250">
        <v>46</v>
      </c>
      <c r="V250">
        <v>5</v>
      </c>
      <c r="W250">
        <v>0</v>
      </c>
      <c r="X250">
        <v>11</v>
      </c>
      <c r="Y250">
        <v>7</v>
      </c>
    </row>
    <row r="251" spans="1:25" x14ac:dyDescent="0.3">
      <c r="A251">
        <v>488</v>
      </c>
      <c r="B251" t="s">
        <v>491</v>
      </c>
      <c r="C251" t="s">
        <v>492</v>
      </c>
      <c r="D251">
        <v>4</v>
      </c>
      <c r="E251">
        <v>2022</v>
      </c>
      <c r="F251">
        <v>9</v>
      </c>
      <c r="G251">
        <v>28</v>
      </c>
      <c r="H251">
        <v>1003</v>
      </c>
      <c r="I251">
        <v>0</v>
      </c>
      <c r="J251">
        <v>116144341</v>
      </c>
      <c r="K251">
        <v>21</v>
      </c>
      <c r="L251">
        <v>0</v>
      </c>
      <c r="M251">
        <v>44</v>
      </c>
      <c r="N251">
        <v>0</v>
      </c>
      <c r="O251">
        <v>0</v>
      </c>
      <c r="P251">
        <v>130</v>
      </c>
      <c r="Q251" t="s">
        <v>76</v>
      </c>
      <c r="R251" t="s">
        <v>39</v>
      </c>
      <c r="S251">
        <v>89</v>
      </c>
      <c r="T251">
        <v>48</v>
      </c>
      <c r="U251">
        <v>74</v>
      </c>
      <c r="V251">
        <v>30</v>
      </c>
      <c r="W251">
        <v>0</v>
      </c>
      <c r="X251">
        <v>7</v>
      </c>
      <c r="Y251">
        <v>36</v>
      </c>
    </row>
    <row r="252" spans="1:25" x14ac:dyDescent="0.3">
      <c r="A252">
        <v>490</v>
      </c>
      <c r="B252" t="s">
        <v>493</v>
      </c>
      <c r="C252" t="s">
        <v>494</v>
      </c>
      <c r="D252">
        <v>2</v>
      </c>
      <c r="E252">
        <v>2022</v>
      </c>
      <c r="F252">
        <v>5</v>
      </c>
      <c r="G252">
        <v>6</v>
      </c>
      <c r="H252">
        <v>2482</v>
      </c>
      <c r="I252">
        <v>20</v>
      </c>
      <c r="J252">
        <v>608228647</v>
      </c>
      <c r="K252">
        <v>27</v>
      </c>
      <c r="L252">
        <v>77</v>
      </c>
      <c r="M252">
        <v>22</v>
      </c>
      <c r="N252">
        <v>2</v>
      </c>
      <c r="O252">
        <v>0</v>
      </c>
      <c r="P252">
        <v>114</v>
      </c>
      <c r="Q252" t="s">
        <v>26</v>
      </c>
      <c r="R252" t="s">
        <v>39</v>
      </c>
      <c r="S252">
        <v>80</v>
      </c>
      <c r="T252">
        <v>42</v>
      </c>
      <c r="U252">
        <v>68</v>
      </c>
      <c r="V252">
        <v>2</v>
      </c>
      <c r="W252">
        <v>0</v>
      </c>
      <c r="X252">
        <v>66</v>
      </c>
      <c r="Y252">
        <v>4</v>
      </c>
    </row>
    <row r="253" spans="1:25" x14ac:dyDescent="0.3">
      <c r="A253">
        <v>491</v>
      </c>
      <c r="B253" t="s">
        <v>495</v>
      </c>
      <c r="C253" t="s">
        <v>496</v>
      </c>
      <c r="D253">
        <v>2</v>
      </c>
      <c r="E253">
        <v>2005</v>
      </c>
      <c r="F253">
        <v>9</v>
      </c>
      <c r="G253">
        <v>20</v>
      </c>
      <c r="H253">
        <v>2577</v>
      </c>
      <c r="I253">
        <v>0</v>
      </c>
      <c r="J253">
        <v>180577478</v>
      </c>
      <c r="K253">
        <v>108</v>
      </c>
      <c r="L253">
        <v>56</v>
      </c>
      <c r="M253">
        <v>30</v>
      </c>
      <c r="N253">
        <v>0</v>
      </c>
      <c r="O253">
        <v>0</v>
      </c>
      <c r="P253">
        <v>93</v>
      </c>
      <c r="Q253" t="s">
        <v>38</v>
      </c>
      <c r="R253" t="s">
        <v>27</v>
      </c>
      <c r="S253">
        <v>63</v>
      </c>
      <c r="T253">
        <v>93</v>
      </c>
      <c r="U253">
        <v>88</v>
      </c>
      <c r="V253">
        <v>1</v>
      </c>
      <c r="W253">
        <v>0</v>
      </c>
      <c r="X253">
        <v>12</v>
      </c>
      <c r="Y253">
        <v>4</v>
      </c>
    </row>
    <row r="254" spans="1:25" x14ac:dyDescent="0.3">
      <c r="A254">
        <v>492</v>
      </c>
      <c r="B254" t="s">
        <v>497</v>
      </c>
      <c r="C254" t="s">
        <v>498</v>
      </c>
      <c r="D254">
        <v>2</v>
      </c>
      <c r="E254">
        <v>2021</v>
      </c>
      <c r="F254">
        <v>6</v>
      </c>
      <c r="G254">
        <v>25</v>
      </c>
      <c r="H254">
        <v>6821</v>
      </c>
      <c r="I254">
        <v>34</v>
      </c>
      <c r="J254">
        <v>809306935</v>
      </c>
      <c r="K254">
        <v>83</v>
      </c>
      <c r="L254">
        <v>58</v>
      </c>
      <c r="M254">
        <v>128</v>
      </c>
      <c r="N254">
        <v>7</v>
      </c>
      <c r="O254">
        <v>0</v>
      </c>
      <c r="P254">
        <v>90</v>
      </c>
      <c r="Q254" t="s">
        <v>30</v>
      </c>
      <c r="R254" t="s">
        <v>39</v>
      </c>
      <c r="S254">
        <v>87</v>
      </c>
      <c r="T254">
        <v>51</v>
      </c>
      <c r="U254">
        <v>69</v>
      </c>
      <c r="V254">
        <v>36</v>
      </c>
      <c r="W254">
        <v>0</v>
      </c>
      <c r="X254">
        <v>9</v>
      </c>
      <c r="Y254">
        <v>8</v>
      </c>
    </row>
    <row r="255" spans="1:25" x14ac:dyDescent="0.3">
      <c r="A255">
        <v>494</v>
      </c>
      <c r="B255" t="s">
        <v>499</v>
      </c>
      <c r="C255" t="s">
        <v>500</v>
      </c>
      <c r="D255">
        <v>2</v>
      </c>
      <c r="E255">
        <v>2022</v>
      </c>
      <c r="F255">
        <v>5</v>
      </c>
      <c r="G255">
        <v>6</v>
      </c>
      <c r="H255">
        <v>3185</v>
      </c>
      <c r="I255">
        <v>4</v>
      </c>
      <c r="J255">
        <v>614555082</v>
      </c>
      <c r="K255">
        <v>38</v>
      </c>
      <c r="L255">
        <v>64</v>
      </c>
      <c r="M255">
        <v>37</v>
      </c>
      <c r="N255">
        <v>3</v>
      </c>
      <c r="O255">
        <v>36</v>
      </c>
      <c r="P255">
        <v>97</v>
      </c>
      <c r="Q255" t="s">
        <v>33</v>
      </c>
      <c r="R255" t="s">
        <v>27</v>
      </c>
      <c r="S255">
        <v>83</v>
      </c>
      <c r="T255">
        <v>47</v>
      </c>
      <c r="U255">
        <v>80</v>
      </c>
      <c r="V255">
        <v>2</v>
      </c>
      <c r="W255">
        <v>0</v>
      </c>
      <c r="X255">
        <v>24</v>
      </c>
      <c r="Y255">
        <v>9</v>
      </c>
    </row>
    <row r="256" spans="1:25" x14ac:dyDescent="0.3">
      <c r="A256">
        <v>495</v>
      </c>
      <c r="B256" t="s">
        <v>501</v>
      </c>
      <c r="C256" t="s">
        <v>502</v>
      </c>
      <c r="D256">
        <v>1</v>
      </c>
      <c r="E256">
        <v>1958</v>
      </c>
      <c r="F256">
        <v>1</v>
      </c>
      <c r="G256">
        <v>1</v>
      </c>
      <c r="H256">
        <v>8612</v>
      </c>
      <c r="I256">
        <v>0</v>
      </c>
      <c r="J256">
        <v>245350949</v>
      </c>
      <c r="K256">
        <v>120</v>
      </c>
      <c r="L256">
        <v>30</v>
      </c>
      <c r="M256">
        <v>52</v>
      </c>
      <c r="N256">
        <v>0</v>
      </c>
      <c r="O256">
        <v>1</v>
      </c>
      <c r="P256">
        <v>152</v>
      </c>
      <c r="Q256" t="s">
        <v>66</v>
      </c>
      <c r="R256" t="s">
        <v>39</v>
      </c>
      <c r="S256">
        <v>69</v>
      </c>
      <c r="T256">
        <v>94</v>
      </c>
      <c r="U256">
        <v>71</v>
      </c>
      <c r="V256">
        <v>79</v>
      </c>
      <c r="W256">
        <v>0</v>
      </c>
      <c r="X256">
        <v>7</v>
      </c>
      <c r="Y256">
        <v>8</v>
      </c>
    </row>
    <row r="257" spans="1:25" x14ac:dyDescent="0.3">
      <c r="A257">
        <v>501</v>
      </c>
      <c r="B257" t="s">
        <v>503</v>
      </c>
      <c r="C257" t="s">
        <v>202</v>
      </c>
      <c r="D257">
        <v>1</v>
      </c>
      <c r="E257">
        <v>2022</v>
      </c>
      <c r="F257">
        <v>1</v>
      </c>
      <c r="G257">
        <v>7</v>
      </c>
      <c r="H257">
        <v>4440</v>
      </c>
      <c r="I257">
        <v>0</v>
      </c>
      <c r="J257">
        <v>326792833</v>
      </c>
      <c r="K257">
        <v>81</v>
      </c>
      <c r="L257">
        <v>77</v>
      </c>
      <c r="M257">
        <v>133</v>
      </c>
      <c r="N257">
        <v>0</v>
      </c>
      <c r="P257">
        <v>122</v>
      </c>
      <c r="Q257" t="s">
        <v>66</v>
      </c>
      <c r="R257" t="s">
        <v>27</v>
      </c>
      <c r="S257">
        <v>70</v>
      </c>
      <c r="T257">
        <v>91</v>
      </c>
      <c r="U257">
        <v>79</v>
      </c>
      <c r="V257">
        <v>3</v>
      </c>
      <c r="W257">
        <v>0</v>
      </c>
      <c r="X257">
        <v>7</v>
      </c>
      <c r="Y257">
        <v>10</v>
      </c>
    </row>
    <row r="258" spans="1:25" x14ac:dyDescent="0.3">
      <c r="A258">
        <v>502</v>
      </c>
      <c r="B258" t="s">
        <v>504</v>
      </c>
      <c r="C258" t="s">
        <v>202</v>
      </c>
      <c r="D258">
        <v>1</v>
      </c>
      <c r="E258">
        <v>2022</v>
      </c>
      <c r="F258">
        <v>1</v>
      </c>
      <c r="G258">
        <v>7</v>
      </c>
      <c r="H258">
        <v>2881</v>
      </c>
      <c r="I258">
        <v>6</v>
      </c>
      <c r="J258">
        <v>391251368</v>
      </c>
      <c r="K258">
        <v>13</v>
      </c>
      <c r="L258">
        <v>89</v>
      </c>
      <c r="M258">
        <v>34</v>
      </c>
      <c r="N258">
        <v>0</v>
      </c>
      <c r="O258">
        <v>3</v>
      </c>
      <c r="P258">
        <v>135</v>
      </c>
      <c r="Q258" t="s">
        <v>33</v>
      </c>
      <c r="R258" t="s">
        <v>39</v>
      </c>
      <c r="S258">
        <v>70</v>
      </c>
      <c r="T258">
        <v>60</v>
      </c>
      <c r="U258">
        <v>58</v>
      </c>
      <c r="V258">
        <v>4</v>
      </c>
      <c r="W258">
        <v>0</v>
      </c>
      <c r="X258">
        <v>16</v>
      </c>
      <c r="Y258">
        <v>3</v>
      </c>
    </row>
    <row r="259" spans="1:25" x14ac:dyDescent="0.3">
      <c r="A259">
        <v>504</v>
      </c>
      <c r="B259" t="s">
        <v>505</v>
      </c>
      <c r="C259" t="s">
        <v>202</v>
      </c>
      <c r="D259">
        <v>1</v>
      </c>
      <c r="E259">
        <v>2022</v>
      </c>
      <c r="F259">
        <v>1</v>
      </c>
      <c r="G259">
        <v>7</v>
      </c>
      <c r="H259">
        <v>3711</v>
      </c>
      <c r="I259">
        <v>0</v>
      </c>
      <c r="J259">
        <v>339659802</v>
      </c>
      <c r="K259">
        <v>49</v>
      </c>
      <c r="L259">
        <v>88</v>
      </c>
      <c r="M259">
        <v>62</v>
      </c>
      <c r="N259">
        <v>0</v>
      </c>
      <c r="P259">
        <v>93</v>
      </c>
      <c r="Q259" t="s">
        <v>50</v>
      </c>
      <c r="R259" t="s">
        <v>39</v>
      </c>
      <c r="S259">
        <v>65</v>
      </c>
      <c r="T259">
        <v>82</v>
      </c>
      <c r="U259">
        <v>74</v>
      </c>
      <c r="V259">
        <v>27</v>
      </c>
      <c r="W259">
        <v>0</v>
      </c>
      <c r="X259">
        <v>32</v>
      </c>
      <c r="Y259">
        <v>5</v>
      </c>
    </row>
    <row r="260" spans="1:25" x14ac:dyDescent="0.3">
      <c r="A260">
        <v>505</v>
      </c>
      <c r="B260" t="s">
        <v>506</v>
      </c>
      <c r="C260" t="s">
        <v>507</v>
      </c>
      <c r="D260">
        <v>2</v>
      </c>
      <c r="E260">
        <v>2021</v>
      </c>
      <c r="F260">
        <v>8</v>
      </c>
      <c r="G260">
        <v>20</v>
      </c>
      <c r="H260">
        <v>12403</v>
      </c>
      <c r="I260">
        <v>0</v>
      </c>
      <c r="J260">
        <v>674772936</v>
      </c>
      <c r="K260">
        <v>183</v>
      </c>
      <c r="L260">
        <v>63</v>
      </c>
      <c r="M260">
        <v>465</v>
      </c>
      <c r="N260">
        <v>0</v>
      </c>
      <c r="O260">
        <v>11</v>
      </c>
      <c r="P260">
        <v>125</v>
      </c>
      <c r="Q260" t="s">
        <v>26</v>
      </c>
      <c r="R260" t="s">
        <v>39</v>
      </c>
      <c r="S260">
        <v>85</v>
      </c>
      <c r="T260">
        <v>64</v>
      </c>
      <c r="U260">
        <v>81</v>
      </c>
      <c r="V260">
        <v>2</v>
      </c>
      <c r="W260">
        <v>5</v>
      </c>
      <c r="X260">
        <v>7</v>
      </c>
      <c r="Y260">
        <v>9</v>
      </c>
    </row>
    <row r="261" spans="1:25" x14ac:dyDescent="0.3">
      <c r="A261">
        <v>506</v>
      </c>
      <c r="B261" t="s">
        <v>508</v>
      </c>
      <c r="C261" t="s">
        <v>509</v>
      </c>
      <c r="D261">
        <v>7</v>
      </c>
      <c r="E261">
        <v>2021</v>
      </c>
      <c r="F261">
        <v>11</v>
      </c>
      <c r="G261">
        <v>19</v>
      </c>
      <c r="H261">
        <v>2785</v>
      </c>
      <c r="I261">
        <v>0</v>
      </c>
      <c r="J261">
        <v>432719968</v>
      </c>
      <c r="K261">
        <v>95</v>
      </c>
      <c r="L261">
        <v>89</v>
      </c>
      <c r="M261">
        <v>44</v>
      </c>
      <c r="N261">
        <v>0</v>
      </c>
      <c r="P261">
        <v>206</v>
      </c>
      <c r="Q261" t="s">
        <v>50</v>
      </c>
      <c r="R261" t="s">
        <v>39</v>
      </c>
      <c r="S261">
        <v>58</v>
      </c>
      <c r="T261">
        <v>83</v>
      </c>
      <c r="U261">
        <v>45</v>
      </c>
      <c r="V261">
        <v>36</v>
      </c>
      <c r="W261">
        <v>0</v>
      </c>
      <c r="X261">
        <v>11</v>
      </c>
      <c r="Y261">
        <v>8</v>
      </c>
    </row>
    <row r="262" spans="1:25" x14ac:dyDescent="0.3">
      <c r="A262">
        <v>507</v>
      </c>
      <c r="B262" t="s">
        <v>510</v>
      </c>
      <c r="C262" t="s">
        <v>511</v>
      </c>
      <c r="D262">
        <v>1</v>
      </c>
      <c r="E262">
        <v>2021</v>
      </c>
      <c r="F262">
        <v>6</v>
      </c>
      <c r="G262">
        <v>24</v>
      </c>
      <c r="H262">
        <v>14114</v>
      </c>
      <c r="I262">
        <v>17</v>
      </c>
      <c r="J262">
        <v>1309887447</v>
      </c>
      <c r="K262">
        <v>252</v>
      </c>
      <c r="L262">
        <v>109</v>
      </c>
      <c r="M262">
        <v>965</v>
      </c>
      <c r="N262">
        <v>20</v>
      </c>
      <c r="P262">
        <v>130</v>
      </c>
      <c r="Q262" t="s">
        <v>66</v>
      </c>
      <c r="R262" t="s">
        <v>27</v>
      </c>
      <c r="S262">
        <v>76</v>
      </c>
      <c r="T262">
        <v>44</v>
      </c>
      <c r="U262">
        <v>77</v>
      </c>
      <c r="V262">
        <v>1</v>
      </c>
      <c r="W262">
        <v>0</v>
      </c>
      <c r="X262">
        <v>13</v>
      </c>
      <c r="Y262">
        <v>3</v>
      </c>
    </row>
    <row r="263" spans="1:25" x14ac:dyDescent="0.3">
      <c r="A263">
        <v>508</v>
      </c>
      <c r="B263" t="s">
        <v>512</v>
      </c>
      <c r="C263" t="s">
        <v>202</v>
      </c>
      <c r="D263">
        <v>1</v>
      </c>
      <c r="E263">
        <v>2022</v>
      </c>
      <c r="F263">
        <v>1</v>
      </c>
      <c r="G263">
        <v>7</v>
      </c>
      <c r="H263">
        <v>1915</v>
      </c>
      <c r="I263">
        <v>0</v>
      </c>
      <c r="J263">
        <v>119238316</v>
      </c>
      <c r="K263">
        <v>7</v>
      </c>
      <c r="L263">
        <v>47</v>
      </c>
      <c r="M263">
        <v>15</v>
      </c>
      <c r="N263">
        <v>0</v>
      </c>
      <c r="O263">
        <v>0</v>
      </c>
      <c r="P263">
        <v>121</v>
      </c>
      <c r="Q263" t="s">
        <v>66</v>
      </c>
      <c r="R263" t="s">
        <v>39</v>
      </c>
      <c r="S263">
        <v>80</v>
      </c>
      <c r="T263">
        <v>62</v>
      </c>
      <c r="U263">
        <v>51</v>
      </c>
      <c r="V263">
        <v>2</v>
      </c>
      <c r="W263">
        <v>0</v>
      </c>
      <c r="X263">
        <v>9</v>
      </c>
      <c r="Y263">
        <v>8</v>
      </c>
    </row>
    <row r="264" spans="1:25" x14ac:dyDescent="0.3">
      <c r="A264">
        <v>510</v>
      </c>
      <c r="B264" t="s">
        <v>513</v>
      </c>
      <c r="C264" t="s">
        <v>514</v>
      </c>
      <c r="D264">
        <v>1</v>
      </c>
      <c r="E264">
        <v>2017</v>
      </c>
      <c r="F264">
        <v>6</v>
      </c>
      <c r="G264">
        <v>23</v>
      </c>
      <c r="H264">
        <v>4375</v>
      </c>
      <c r="I264">
        <v>0</v>
      </c>
      <c r="J264">
        <v>888046992</v>
      </c>
      <c r="K264">
        <v>24</v>
      </c>
      <c r="L264">
        <v>0</v>
      </c>
      <c r="M264">
        <v>396</v>
      </c>
      <c r="N264">
        <v>0</v>
      </c>
      <c r="O264">
        <v>0</v>
      </c>
      <c r="P264">
        <v>122</v>
      </c>
      <c r="Q264" t="s">
        <v>26</v>
      </c>
      <c r="R264" t="s">
        <v>39</v>
      </c>
      <c r="S264">
        <v>67</v>
      </c>
      <c r="T264">
        <v>50</v>
      </c>
      <c r="U264">
        <v>67</v>
      </c>
      <c r="V264">
        <v>15</v>
      </c>
      <c r="W264">
        <v>0</v>
      </c>
      <c r="X264">
        <v>30</v>
      </c>
      <c r="Y264">
        <v>4</v>
      </c>
    </row>
    <row r="265" spans="1:25" x14ac:dyDescent="0.3">
      <c r="A265">
        <v>513</v>
      </c>
      <c r="B265" t="s">
        <v>515</v>
      </c>
      <c r="C265" t="s">
        <v>516</v>
      </c>
      <c r="D265">
        <v>1</v>
      </c>
      <c r="E265">
        <v>2021</v>
      </c>
      <c r="F265">
        <v>5</v>
      </c>
      <c r="G265">
        <v>14</v>
      </c>
      <c r="H265">
        <v>15563</v>
      </c>
      <c r="I265">
        <v>6</v>
      </c>
      <c r="J265">
        <v>1887039593</v>
      </c>
      <c r="K265">
        <v>259</v>
      </c>
      <c r="L265">
        <v>55</v>
      </c>
      <c r="M265">
        <v>461</v>
      </c>
      <c r="N265">
        <v>1</v>
      </c>
      <c r="P265">
        <v>166</v>
      </c>
      <c r="Q265" t="s">
        <v>45</v>
      </c>
      <c r="R265" t="s">
        <v>39</v>
      </c>
      <c r="S265">
        <v>56</v>
      </c>
      <c r="T265">
        <v>68</v>
      </c>
      <c r="U265">
        <v>66</v>
      </c>
      <c r="V265">
        <v>28</v>
      </c>
      <c r="W265">
        <v>0</v>
      </c>
      <c r="X265">
        <v>11</v>
      </c>
      <c r="Y265">
        <v>18</v>
      </c>
    </row>
    <row r="266" spans="1:25" x14ac:dyDescent="0.3">
      <c r="A266">
        <v>516</v>
      </c>
      <c r="B266" t="s">
        <v>517</v>
      </c>
      <c r="C266" t="s">
        <v>518</v>
      </c>
      <c r="D266">
        <v>2</v>
      </c>
      <c r="E266">
        <v>2021</v>
      </c>
      <c r="F266">
        <v>4</v>
      </c>
      <c r="G266">
        <v>9</v>
      </c>
      <c r="H266">
        <v>15867</v>
      </c>
      <c r="I266">
        <v>0</v>
      </c>
      <c r="J266">
        <v>1575467011</v>
      </c>
      <c r="K266">
        <v>382</v>
      </c>
      <c r="L266">
        <v>65</v>
      </c>
      <c r="M266">
        <v>497</v>
      </c>
      <c r="N266">
        <v>0</v>
      </c>
      <c r="O266">
        <v>12</v>
      </c>
      <c r="P266">
        <v>111</v>
      </c>
      <c r="Q266" t="s">
        <v>121</v>
      </c>
      <c r="R266" t="s">
        <v>27</v>
      </c>
      <c r="S266">
        <v>77</v>
      </c>
      <c r="T266">
        <v>74</v>
      </c>
      <c r="U266">
        <v>66</v>
      </c>
      <c r="V266">
        <v>30</v>
      </c>
      <c r="W266">
        <v>0</v>
      </c>
      <c r="X266">
        <v>13</v>
      </c>
      <c r="Y266">
        <v>3</v>
      </c>
    </row>
    <row r="267" spans="1:25" x14ac:dyDescent="0.3">
      <c r="A267">
        <v>517</v>
      </c>
      <c r="B267" t="s">
        <v>519</v>
      </c>
      <c r="C267" t="s">
        <v>520</v>
      </c>
      <c r="D267">
        <v>2</v>
      </c>
      <c r="E267">
        <v>2022</v>
      </c>
      <c r="F267">
        <v>1</v>
      </c>
      <c r="G267">
        <v>7</v>
      </c>
      <c r="H267">
        <v>1178</v>
      </c>
      <c r="I267">
        <v>0</v>
      </c>
      <c r="J267">
        <v>91656026</v>
      </c>
      <c r="K267">
        <v>9</v>
      </c>
      <c r="L267">
        <v>10</v>
      </c>
      <c r="M267">
        <v>9</v>
      </c>
      <c r="N267">
        <v>0</v>
      </c>
      <c r="O267">
        <v>0</v>
      </c>
      <c r="P267">
        <v>110</v>
      </c>
      <c r="Q267" t="s">
        <v>42</v>
      </c>
      <c r="R267" t="s">
        <v>27</v>
      </c>
      <c r="S267">
        <v>75</v>
      </c>
      <c r="T267">
        <v>85</v>
      </c>
      <c r="U267">
        <v>84</v>
      </c>
      <c r="V267">
        <v>10</v>
      </c>
      <c r="W267">
        <v>0</v>
      </c>
      <c r="X267">
        <v>31</v>
      </c>
      <c r="Y267">
        <v>19</v>
      </c>
    </row>
    <row r="268" spans="1:25" x14ac:dyDescent="0.3">
      <c r="A268">
        <v>519</v>
      </c>
      <c r="B268" t="s">
        <v>521</v>
      </c>
      <c r="C268" t="s">
        <v>522</v>
      </c>
      <c r="D268">
        <v>1</v>
      </c>
      <c r="E268">
        <v>2020</v>
      </c>
      <c r="F268">
        <v>9</v>
      </c>
      <c r="G268">
        <v>18</v>
      </c>
      <c r="H268">
        <v>12329</v>
      </c>
      <c r="I268">
        <v>0</v>
      </c>
      <c r="J268">
        <v>1735441776</v>
      </c>
      <c r="K268">
        <v>275</v>
      </c>
      <c r="L268">
        <v>19</v>
      </c>
      <c r="M268">
        <v>738</v>
      </c>
      <c r="N268">
        <v>0</v>
      </c>
      <c r="P268">
        <v>179</v>
      </c>
      <c r="Q268" t="s">
        <v>121</v>
      </c>
      <c r="R268" t="s">
        <v>39</v>
      </c>
      <c r="S268">
        <v>61</v>
      </c>
      <c r="T268">
        <v>76</v>
      </c>
      <c r="U268">
        <v>51</v>
      </c>
      <c r="V268">
        <v>30</v>
      </c>
      <c r="W268">
        <v>0</v>
      </c>
      <c r="X268">
        <v>38</v>
      </c>
      <c r="Y268">
        <v>15</v>
      </c>
    </row>
    <row r="269" spans="1:25" x14ac:dyDescent="0.3">
      <c r="A269">
        <v>520</v>
      </c>
      <c r="B269" t="s">
        <v>523</v>
      </c>
      <c r="C269" t="s">
        <v>524</v>
      </c>
      <c r="D269">
        <v>1</v>
      </c>
      <c r="E269">
        <v>2019</v>
      </c>
      <c r="F269">
        <v>7</v>
      </c>
      <c r="G269">
        <v>26</v>
      </c>
      <c r="H269">
        <v>5669</v>
      </c>
      <c r="I269">
        <v>2</v>
      </c>
      <c r="J269">
        <v>726837877</v>
      </c>
      <c r="K269">
        <v>74</v>
      </c>
      <c r="L269">
        <v>0</v>
      </c>
      <c r="M269">
        <v>262</v>
      </c>
      <c r="N269">
        <v>14</v>
      </c>
      <c r="P269">
        <v>93</v>
      </c>
      <c r="Q269" t="s">
        <v>38</v>
      </c>
      <c r="R269" t="s">
        <v>39</v>
      </c>
      <c r="S269">
        <v>74</v>
      </c>
      <c r="T269">
        <v>53</v>
      </c>
      <c r="U269">
        <v>73</v>
      </c>
      <c r="V269">
        <v>61</v>
      </c>
      <c r="W269">
        <v>0</v>
      </c>
      <c r="X269">
        <v>13</v>
      </c>
      <c r="Y269">
        <v>4</v>
      </c>
    </row>
    <row r="270" spans="1:25" x14ac:dyDescent="0.3">
      <c r="A270">
        <v>524</v>
      </c>
      <c r="B270" t="s">
        <v>525</v>
      </c>
      <c r="C270" t="s">
        <v>522</v>
      </c>
      <c r="D270">
        <v>1</v>
      </c>
      <c r="E270">
        <v>2021</v>
      </c>
      <c r="F270">
        <v>9</v>
      </c>
      <c r="G270">
        <v>17</v>
      </c>
      <c r="H270">
        <v>7963</v>
      </c>
      <c r="I270">
        <v>0</v>
      </c>
      <c r="J270">
        <v>920797189</v>
      </c>
      <c r="K270">
        <v>173</v>
      </c>
      <c r="L270">
        <v>7</v>
      </c>
      <c r="M270">
        <v>298</v>
      </c>
      <c r="N270">
        <v>0</v>
      </c>
      <c r="O270">
        <v>4</v>
      </c>
      <c r="P270">
        <v>88</v>
      </c>
      <c r="Q270" t="s">
        <v>30</v>
      </c>
      <c r="R270" t="s">
        <v>39</v>
      </c>
      <c r="S270">
        <v>74</v>
      </c>
      <c r="T270">
        <v>55</v>
      </c>
      <c r="U270">
        <v>85</v>
      </c>
      <c r="V270">
        <v>1</v>
      </c>
      <c r="W270">
        <v>0</v>
      </c>
      <c r="X270">
        <v>5</v>
      </c>
      <c r="Y270">
        <v>22</v>
      </c>
    </row>
    <row r="271" spans="1:25" x14ac:dyDescent="0.3">
      <c r="A271">
        <v>525</v>
      </c>
      <c r="B271" t="s">
        <v>526</v>
      </c>
      <c r="C271" t="s">
        <v>527</v>
      </c>
      <c r="D271">
        <v>2</v>
      </c>
      <c r="E271">
        <v>2021</v>
      </c>
      <c r="F271">
        <v>11</v>
      </c>
      <c r="G271">
        <v>5</v>
      </c>
      <c r="H271">
        <v>4771</v>
      </c>
      <c r="I271">
        <v>0</v>
      </c>
      <c r="J271">
        <v>539595276</v>
      </c>
      <c r="K271">
        <v>68</v>
      </c>
      <c r="L271">
        <v>18</v>
      </c>
      <c r="M271">
        <v>75</v>
      </c>
      <c r="N271">
        <v>0</v>
      </c>
      <c r="O271">
        <v>1</v>
      </c>
      <c r="P271">
        <v>97</v>
      </c>
      <c r="Q271" t="s">
        <v>30</v>
      </c>
      <c r="R271" t="s">
        <v>27</v>
      </c>
      <c r="S271">
        <v>68</v>
      </c>
      <c r="T271">
        <v>72</v>
      </c>
      <c r="U271">
        <v>78</v>
      </c>
      <c r="V271">
        <v>4</v>
      </c>
      <c r="W271">
        <v>0</v>
      </c>
      <c r="X271">
        <v>7</v>
      </c>
      <c r="Y271">
        <v>5</v>
      </c>
    </row>
    <row r="272" spans="1:25" x14ac:dyDescent="0.3">
      <c r="A272">
        <v>526</v>
      </c>
      <c r="B272" t="s">
        <v>528</v>
      </c>
      <c r="C272" t="s">
        <v>529</v>
      </c>
      <c r="D272">
        <v>1</v>
      </c>
      <c r="E272">
        <v>2017</v>
      </c>
      <c r="F272">
        <v>12</v>
      </c>
      <c r="G272">
        <v>8</v>
      </c>
      <c r="H272">
        <v>8559</v>
      </c>
      <c r="I272">
        <v>0</v>
      </c>
      <c r="J272">
        <v>1367810478</v>
      </c>
      <c r="K272">
        <v>183</v>
      </c>
      <c r="L272">
        <v>64</v>
      </c>
      <c r="M272">
        <v>964</v>
      </c>
      <c r="N272">
        <v>9</v>
      </c>
      <c r="O272">
        <v>75</v>
      </c>
      <c r="P272">
        <v>134</v>
      </c>
      <c r="Q272" t="s">
        <v>26</v>
      </c>
      <c r="R272" t="s">
        <v>39</v>
      </c>
      <c r="S272">
        <v>71</v>
      </c>
      <c r="T272">
        <v>59</v>
      </c>
      <c r="U272">
        <v>80</v>
      </c>
      <c r="V272">
        <v>13</v>
      </c>
      <c r="W272">
        <v>0</v>
      </c>
      <c r="X272">
        <v>36</v>
      </c>
      <c r="Y272">
        <v>5</v>
      </c>
    </row>
    <row r="273" spans="1:25" x14ac:dyDescent="0.3">
      <c r="A273">
        <v>529</v>
      </c>
      <c r="B273" t="s">
        <v>530</v>
      </c>
      <c r="C273" t="s">
        <v>531</v>
      </c>
      <c r="D273">
        <v>1</v>
      </c>
      <c r="E273">
        <v>2021</v>
      </c>
      <c r="F273">
        <v>9</v>
      </c>
      <c r="G273">
        <v>10</v>
      </c>
      <c r="H273">
        <v>2566</v>
      </c>
      <c r="I273">
        <v>13</v>
      </c>
      <c r="J273">
        <v>863625566</v>
      </c>
      <c r="K273">
        <v>44</v>
      </c>
      <c r="L273">
        <v>109</v>
      </c>
      <c r="M273">
        <v>131</v>
      </c>
      <c r="N273">
        <v>0</v>
      </c>
      <c r="P273">
        <v>140</v>
      </c>
      <c r="Q273" t="s">
        <v>30</v>
      </c>
      <c r="R273" t="s">
        <v>39</v>
      </c>
      <c r="S273">
        <v>83</v>
      </c>
      <c r="T273">
        <v>40</v>
      </c>
      <c r="U273">
        <v>55</v>
      </c>
      <c r="V273">
        <v>16</v>
      </c>
      <c r="W273">
        <v>0</v>
      </c>
      <c r="X273">
        <v>14</v>
      </c>
      <c r="Y273">
        <v>23</v>
      </c>
    </row>
    <row r="274" spans="1:25" x14ac:dyDescent="0.3">
      <c r="A274">
        <v>530</v>
      </c>
      <c r="B274" t="s">
        <v>532</v>
      </c>
      <c r="C274" t="s">
        <v>533</v>
      </c>
      <c r="D274">
        <v>2</v>
      </c>
      <c r="E274">
        <v>2021</v>
      </c>
      <c r="F274">
        <v>11</v>
      </c>
      <c r="G274">
        <v>4</v>
      </c>
      <c r="H274">
        <v>9151</v>
      </c>
      <c r="I274">
        <v>6</v>
      </c>
      <c r="J274">
        <v>656013912</v>
      </c>
      <c r="K274">
        <v>240</v>
      </c>
      <c r="L274">
        <v>107</v>
      </c>
      <c r="M274">
        <v>268</v>
      </c>
      <c r="N274">
        <v>0</v>
      </c>
      <c r="O274">
        <v>5</v>
      </c>
      <c r="P274">
        <v>118</v>
      </c>
      <c r="Q274" t="s">
        <v>66</v>
      </c>
      <c r="R274" t="s">
        <v>39</v>
      </c>
      <c r="S274">
        <v>75</v>
      </c>
      <c r="T274">
        <v>46</v>
      </c>
      <c r="U274">
        <v>76</v>
      </c>
      <c r="V274">
        <v>3</v>
      </c>
      <c r="W274">
        <v>0</v>
      </c>
      <c r="X274">
        <v>9</v>
      </c>
      <c r="Y274">
        <v>4</v>
      </c>
    </row>
    <row r="275" spans="1:25" x14ac:dyDescent="0.3">
      <c r="A275">
        <v>536</v>
      </c>
      <c r="B275" t="s">
        <v>534</v>
      </c>
      <c r="C275" t="s">
        <v>535</v>
      </c>
      <c r="D275">
        <v>3</v>
      </c>
      <c r="E275">
        <v>2021</v>
      </c>
      <c r="F275">
        <v>11</v>
      </c>
      <c r="G275">
        <v>30</v>
      </c>
      <c r="H275">
        <v>648</v>
      </c>
      <c r="I275">
        <v>1</v>
      </c>
      <c r="J275">
        <v>240684449</v>
      </c>
      <c r="K275">
        <v>14</v>
      </c>
      <c r="L275">
        <v>3</v>
      </c>
      <c r="M275">
        <v>81</v>
      </c>
      <c r="N275">
        <v>0</v>
      </c>
      <c r="O275">
        <v>0</v>
      </c>
      <c r="P275">
        <v>133</v>
      </c>
      <c r="Q275" t="s">
        <v>45</v>
      </c>
      <c r="R275" t="s">
        <v>39</v>
      </c>
      <c r="S275">
        <v>82</v>
      </c>
      <c r="T275">
        <v>52</v>
      </c>
      <c r="U275">
        <v>61</v>
      </c>
      <c r="V275">
        <v>38</v>
      </c>
      <c r="W275">
        <v>0</v>
      </c>
      <c r="X275">
        <v>14</v>
      </c>
      <c r="Y275">
        <v>27</v>
      </c>
    </row>
    <row r="276" spans="1:25" x14ac:dyDescent="0.3">
      <c r="A276">
        <v>539</v>
      </c>
      <c r="B276" t="s">
        <v>536</v>
      </c>
      <c r="C276" t="s">
        <v>537</v>
      </c>
      <c r="D276">
        <v>1</v>
      </c>
      <c r="E276">
        <v>2021</v>
      </c>
      <c r="F276">
        <v>11</v>
      </c>
      <c r="G276">
        <v>19</v>
      </c>
      <c r="H276">
        <v>4431</v>
      </c>
      <c r="I276">
        <v>0</v>
      </c>
      <c r="J276">
        <v>466214729</v>
      </c>
      <c r="K276">
        <v>105</v>
      </c>
      <c r="L276">
        <v>7</v>
      </c>
      <c r="M276">
        <v>199</v>
      </c>
      <c r="N276">
        <v>0</v>
      </c>
      <c r="O276">
        <v>0</v>
      </c>
      <c r="P276">
        <v>88</v>
      </c>
      <c r="Q276" t="s">
        <v>30</v>
      </c>
      <c r="R276" t="s">
        <v>27</v>
      </c>
      <c r="S276">
        <v>53</v>
      </c>
      <c r="T276">
        <v>55</v>
      </c>
      <c r="U276">
        <v>73</v>
      </c>
      <c r="V276">
        <v>9</v>
      </c>
      <c r="W276">
        <v>0</v>
      </c>
      <c r="X276">
        <v>3</v>
      </c>
      <c r="Y276">
        <v>5</v>
      </c>
    </row>
    <row r="277" spans="1:25" x14ac:dyDescent="0.3">
      <c r="A277">
        <v>540</v>
      </c>
      <c r="B277" t="s">
        <v>538</v>
      </c>
      <c r="C277" t="s">
        <v>539</v>
      </c>
      <c r="D277">
        <v>4</v>
      </c>
      <c r="E277">
        <v>2022</v>
      </c>
      <c r="F277">
        <v>1</v>
      </c>
      <c r="G277">
        <v>5</v>
      </c>
      <c r="H277">
        <v>759</v>
      </c>
      <c r="I277">
        <v>3</v>
      </c>
      <c r="J277">
        <v>236940480</v>
      </c>
      <c r="K277">
        <v>32</v>
      </c>
      <c r="L277">
        <v>0</v>
      </c>
      <c r="M277">
        <v>12</v>
      </c>
      <c r="N277">
        <v>0</v>
      </c>
      <c r="O277">
        <v>0</v>
      </c>
      <c r="P277">
        <v>170</v>
      </c>
      <c r="Q277" t="s">
        <v>38</v>
      </c>
      <c r="R277" t="s">
        <v>39</v>
      </c>
      <c r="S277">
        <v>70</v>
      </c>
      <c r="T277">
        <v>61</v>
      </c>
      <c r="U277">
        <v>44</v>
      </c>
      <c r="V277">
        <v>40</v>
      </c>
      <c r="W277">
        <v>0</v>
      </c>
      <c r="X277">
        <v>37</v>
      </c>
      <c r="Y277">
        <v>4</v>
      </c>
    </row>
    <row r="278" spans="1:25" x14ac:dyDescent="0.3">
      <c r="A278">
        <v>543</v>
      </c>
      <c r="B278" t="s">
        <v>540</v>
      </c>
      <c r="C278" t="s">
        <v>541</v>
      </c>
      <c r="D278">
        <v>3</v>
      </c>
      <c r="E278">
        <v>2021</v>
      </c>
      <c r="F278">
        <v>10</v>
      </c>
      <c r="G278">
        <v>27</v>
      </c>
      <c r="H278">
        <v>2780</v>
      </c>
      <c r="I278">
        <v>2</v>
      </c>
      <c r="J278">
        <v>393230256</v>
      </c>
      <c r="K278">
        <v>54</v>
      </c>
      <c r="L278">
        <v>21</v>
      </c>
      <c r="M278">
        <v>57</v>
      </c>
      <c r="N278">
        <v>1</v>
      </c>
      <c r="O278">
        <v>0</v>
      </c>
      <c r="P278">
        <v>90</v>
      </c>
      <c r="Q278" t="s">
        <v>76</v>
      </c>
      <c r="R278" t="s">
        <v>39</v>
      </c>
      <c r="S278">
        <v>79</v>
      </c>
      <c r="T278">
        <v>79</v>
      </c>
      <c r="U278">
        <v>70</v>
      </c>
      <c r="V278">
        <v>57</v>
      </c>
      <c r="W278">
        <v>0</v>
      </c>
      <c r="X278">
        <v>66</v>
      </c>
      <c r="Y278">
        <v>8</v>
      </c>
    </row>
    <row r="279" spans="1:25" x14ac:dyDescent="0.3">
      <c r="A279">
        <v>547</v>
      </c>
      <c r="B279" t="s">
        <v>542</v>
      </c>
      <c r="C279" t="s">
        <v>543</v>
      </c>
      <c r="D279">
        <v>2</v>
      </c>
      <c r="E279">
        <v>2021</v>
      </c>
      <c r="F279">
        <v>8</v>
      </c>
      <c r="G279">
        <v>3</v>
      </c>
      <c r="H279">
        <v>5375</v>
      </c>
      <c r="I279">
        <v>10</v>
      </c>
      <c r="J279">
        <v>673801126</v>
      </c>
      <c r="K279">
        <v>138</v>
      </c>
      <c r="L279">
        <v>24</v>
      </c>
      <c r="M279">
        <v>133</v>
      </c>
      <c r="N279">
        <v>0</v>
      </c>
      <c r="O279">
        <v>1</v>
      </c>
      <c r="P279">
        <v>176</v>
      </c>
      <c r="Q279" t="s">
        <v>30</v>
      </c>
      <c r="R279" t="s">
        <v>27</v>
      </c>
      <c r="S279">
        <v>73</v>
      </c>
      <c r="T279">
        <v>79</v>
      </c>
      <c r="U279">
        <v>86</v>
      </c>
      <c r="V279">
        <v>42</v>
      </c>
      <c r="W279">
        <v>0</v>
      </c>
      <c r="X279">
        <v>7</v>
      </c>
      <c r="Y279">
        <v>18</v>
      </c>
    </row>
    <row r="280" spans="1:25" x14ac:dyDescent="0.3">
      <c r="A280">
        <v>548</v>
      </c>
      <c r="B280" t="s">
        <v>544</v>
      </c>
      <c r="C280" t="s">
        <v>545</v>
      </c>
      <c r="D280">
        <v>1</v>
      </c>
      <c r="E280">
        <v>2020</v>
      </c>
      <c r="F280">
        <v>11</v>
      </c>
      <c r="G280">
        <v>2</v>
      </c>
      <c r="H280">
        <v>11975</v>
      </c>
      <c r="I280">
        <v>8</v>
      </c>
      <c r="J280">
        <v>1168642797</v>
      </c>
      <c r="K280">
        <v>188</v>
      </c>
      <c r="L280">
        <v>75</v>
      </c>
      <c r="M280">
        <v>268</v>
      </c>
      <c r="N280">
        <v>6</v>
      </c>
      <c r="O280">
        <v>16</v>
      </c>
      <c r="P280">
        <v>128</v>
      </c>
      <c r="Q280" t="s">
        <v>134</v>
      </c>
      <c r="R280" t="s">
        <v>39</v>
      </c>
      <c r="S280">
        <v>81</v>
      </c>
      <c r="T280">
        <v>57</v>
      </c>
      <c r="U280">
        <v>63</v>
      </c>
      <c r="V280">
        <v>40</v>
      </c>
      <c r="W280">
        <v>1</v>
      </c>
      <c r="X280">
        <v>10</v>
      </c>
      <c r="Y280">
        <v>4</v>
      </c>
    </row>
    <row r="281" spans="1:25" x14ac:dyDescent="0.3">
      <c r="A281">
        <v>550</v>
      </c>
      <c r="B281" t="s">
        <v>546</v>
      </c>
      <c r="C281" t="s">
        <v>547</v>
      </c>
      <c r="D281">
        <v>3</v>
      </c>
      <c r="E281">
        <v>2021</v>
      </c>
      <c r="F281">
        <v>11</v>
      </c>
      <c r="G281">
        <v>5</v>
      </c>
      <c r="H281">
        <v>4963</v>
      </c>
      <c r="I281">
        <v>0</v>
      </c>
      <c r="J281">
        <v>383550148</v>
      </c>
      <c r="K281">
        <v>63</v>
      </c>
      <c r="L281">
        <v>40</v>
      </c>
      <c r="M281">
        <v>76</v>
      </c>
      <c r="N281">
        <v>0</v>
      </c>
      <c r="O281">
        <v>0</v>
      </c>
      <c r="P281">
        <v>82</v>
      </c>
      <c r="Q281" t="s">
        <v>42</v>
      </c>
      <c r="R281" t="s">
        <v>27</v>
      </c>
      <c r="S281">
        <v>63</v>
      </c>
      <c r="T281">
        <v>85</v>
      </c>
      <c r="U281">
        <v>62</v>
      </c>
      <c r="V281">
        <v>6</v>
      </c>
      <c r="W281">
        <v>0</v>
      </c>
      <c r="X281">
        <v>35</v>
      </c>
      <c r="Y281">
        <v>4</v>
      </c>
    </row>
    <row r="282" spans="1:25" x14ac:dyDescent="0.3">
      <c r="A282">
        <v>553</v>
      </c>
      <c r="B282" t="s">
        <v>548</v>
      </c>
      <c r="C282" t="s">
        <v>549</v>
      </c>
      <c r="D282">
        <v>1</v>
      </c>
      <c r="E282">
        <v>2021</v>
      </c>
      <c r="F282">
        <v>10</v>
      </c>
      <c r="G282">
        <v>22</v>
      </c>
      <c r="H282">
        <v>3047</v>
      </c>
      <c r="I282">
        <v>9</v>
      </c>
      <c r="J282">
        <v>510876816</v>
      </c>
      <c r="K282">
        <v>77</v>
      </c>
      <c r="L282">
        <v>31</v>
      </c>
      <c r="M282">
        <v>85</v>
      </c>
      <c r="N282">
        <v>5</v>
      </c>
      <c r="O282">
        <v>28</v>
      </c>
      <c r="P282">
        <v>123</v>
      </c>
      <c r="Q282" t="s">
        <v>26</v>
      </c>
      <c r="R282" t="s">
        <v>39</v>
      </c>
      <c r="S282">
        <v>75</v>
      </c>
      <c r="T282">
        <v>93</v>
      </c>
      <c r="U282">
        <v>86</v>
      </c>
      <c r="V282">
        <v>8</v>
      </c>
      <c r="W282">
        <v>0</v>
      </c>
      <c r="X282">
        <v>14</v>
      </c>
      <c r="Y282">
        <v>3</v>
      </c>
    </row>
    <row r="283" spans="1:25" x14ac:dyDescent="0.3">
      <c r="A283">
        <v>554</v>
      </c>
      <c r="B283" t="s">
        <v>550</v>
      </c>
      <c r="C283" t="s">
        <v>551</v>
      </c>
      <c r="D283">
        <v>3</v>
      </c>
      <c r="E283">
        <v>2021</v>
      </c>
      <c r="F283">
        <v>3</v>
      </c>
      <c r="G283">
        <v>19</v>
      </c>
      <c r="H283">
        <v>14140</v>
      </c>
      <c r="I283">
        <v>0</v>
      </c>
      <c r="J283">
        <v>1445941661</v>
      </c>
      <c r="K283">
        <v>231</v>
      </c>
      <c r="L283">
        <v>52</v>
      </c>
      <c r="M283">
        <v>612</v>
      </c>
      <c r="N283">
        <v>6</v>
      </c>
      <c r="P283">
        <v>90</v>
      </c>
      <c r="Q283" t="s">
        <v>50</v>
      </c>
      <c r="R283" t="s">
        <v>27</v>
      </c>
      <c r="S283">
        <v>63</v>
      </c>
      <c r="T283">
        <v>49</v>
      </c>
      <c r="U283">
        <v>68</v>
      </c>
      <c r="V283">
        <v>38</v>
      </c>
      <c r="W283">
        <v>0</v>
      </c>
      <c r="X283">
        <v>42</v>
      </c>
      <c r="Y283">
        <v>18</v>
      </c>
    </row>
    <row r="284" spans="1:25" x14ac:dyDescent="0.3">
      <c r="A284">
        <v>556</v>
      </c>
      <c r="B284" t="s">
        <v>552</v>
      </c>
      <c r="C284" t="s">
        <v>553</v>
      </c>
      <c r="D284">
        <v>2</v>
      </c>
      <c r="E284">
        <v>2021</v>
      </c>
      <c r="F284">
        <v>12</v>
      </c>
      <c r="G284">
        <v>29</v>
      </c>
      <c r="H284">
        <v>1678</v>
      </c>
      <c r="I284">
        <v>12</v>
      </c>
      <c r="J284">
        <v>374191487</v>
      </c>
      <c r="K284">
        <v>20</v>
      </c>
      <c r="L284">
        <v>4</v>
      </c>
      <c r="M284">
        <v>15</v>
      </c>
      <c r="N284">
        <v>1</v>
      </c>
      <c r="O284">
        <v>3</v>
      </c>
      <c r="P284">
        <v>96</v>
      </c>
      <c r="Q284" t="s">
        <v>30</v>
      </c>
      <c r="R284" t="s">
        <v>39</v>
      </c>
      <c r="S284">
        <v>66</v>
      </c>
      <c r="T284">
        <v>76</v>
      </c>
      <c r="U284">
        <v>82</v>
      </c>
      <c r="V284">
        <v>47</v>
      </c>
      <c r="W284">
        <v>0</v>
      </c>
      <c r="X284">
        <v>10</v>
      </c>
      <c r="Y284">
        <v>32</v>
      </c>
    </row>
    <row r="285" spans="1:25" x14ac:dyDescent="0.3">
      <c r="A285">
        <v>557</v>
      </c>
      <c r="B285" t="s">
        <v>554</v>
      </c>
      <c r="C285" t="s">
        <v>555</v>
      </c>
      <c r="D285">
        <v>1</v>
      </c>
      <c r="E285">
        <v>2022</v>
      </c>
      <c r="F285">
        <v>1</v>
      </c>
      <c r="G285">
        <v>9</v>
      </c>
      <c r="H285">
        <v>2035</v>
      </c>
      <c r="I285">
        <v>0</v>
      </c>
      <c r="J285">
        <v>108809090</v>
      </c>
      <c r="K285">
        <v>41</v>
      </c>
      <c r="L285">
        <v>122</v>
      </c>
      <c r="M285">
        <v>394</v>
      </c>
      <c r="N285">
        <v>0</v>
      </c>
      <c r="O285">
        <v>2</v>
      </c>
      <c r="P285">
        <v>88</v>
      </c>
      <c r="Q285" t="s">
        <v>42</v>
      </c>
      <c r="R285" t="s">
        <v>39</v>
      </c>
      <c r="S285">
        <v>56</v>
      </c>
      <c r="T285">
        <v>58</v>
      </c>
      <c r="U285">
        <v>55</v>
      </c>
      <c r="V285">
        <v>35</v>
      </c>
      <c r="W285">
        <v>0</v>
      </c>
      <c r="X285">
        <v>23</v>
      </c>
      <c r="Y285">
        <v>11</v>
      </c>
    </row>
    <row r="286" spans="1:25" x14ac:dyDescent="0.3">
      <c r="A286">
        <v>558</v>
      </c>
      <c r="B286" t="s">
        <v>556</v>
      </c>
      <c r="C286" t="s">
        <v>557</v>
      </c>
      <c r="D286">
        <v>3</v>
      </c>
      <c r="E286">
        <v>2021</v>
      </c>
      <c r="F286">
        <v>9</v>
      </c>
      <c r="G286">
        <v>8</v>
      </c>
      <c r="H286">
        <v>2780</v>
      </c>
      <c r="I286">
        <v>2</v>
      </c>
      <c r="J286">
        <v>436695353</v>
      </c>
      <c r="K286">
        <v>86</v>
      </c>
      <c r="L286">
        <v>76</v>
      </c>
      <c r="M286">
        <v>59</v>
      </c>
      <c r="N286">
        <v>0</v>
      </c>
      <c r="O286">
        <v>16</v>
      </c>
      <c r="P286">
        <v>98</v>
      </c>
      <c r="Q286" t="s">
        <v>33</v>
      </c>
      <c r="R286" t="s">
        <v>39</v>
      </c>
      <c r="S286">
        <v>73</v>
      </c>
      <c r="T286">
        <v>60</v>
      </c>
      <c r="U286">
        <v>85</v>
      </c>
      <c r="V286">
        <v>17</v>
      </c>
      <c r="W286">
        <v>0</v>
      </c>
      <c r="X286">
        <v>24</v>
      </c>
      <c r="Y286">
        <v>5</v>
      </c>
    </row>
    <row r="287" spans="1:25" x14ac:dyDescent="0.3">
      <c r="A287">
        <v>559</v>
      </c>
      <c r="B287" t="s">
        <v>558</v>
      </c>
      <c r="C287" t="s">
        <v>559</v>
      </c>
      <c r="D287">
        <v>3</v>
      </c>
      <c r="E287">
        <v>2021</v>
      </c>
      <c r="F287">
        <v>9</v>
      </c>
      <c r="G287">
        <v>24</v>
      </c>
      <c r="H287">
        <v>4091</v>
      </c>
      <c r="I287">
        <v>0</v>
      </c>
      <c r="J287">
        <v>421040617</v>
      </c>
      <c r="K287">
        <v>105</v>
      </c>
      <c r="L287">
        <v>2</v>
      </c>
      <c r="M287">
        <v>73</v>
      </c>
      <c r="N287">
        <v>13</v>
      </c>
      <c r="O287">
        <v>1</v>
      </c>
      <c r="P287">
        <v>110</v>
      </c>
      <c r="Q287" t="s">
        <v>50</v>
      </c>
      <c r="R287" t="s">
        <v>39</v>
      </c>
      <c r="S287">
        <v>72</v>
      </c>
      <c r="T287">
        <v>67</v>
      </c>
      <c r="U287">
        <v>68</v>
      </c>
      <c r="V287">
        <v>0</v>
      </c>
      <c r="W287">
        <v>0</v>
      </c>
      <c r="X287">
        <v>14</v>
      </c>
      <c r="Y287">
        <v>4</v>
      </c>
    </row>
    <row r="288" spans="1:25" x14ac:dyDescent="0.3">
      <c r="A288">
        <v>560</v>
      </c>
      <c r="B288" t="s">
        <v>560</v>
      </c>
      <c r="C288" t="s">
        <v>561</v>
      </c>
      <c r="D288">
        <v>1</v>
      </c>
      <c r="E288">
        <v>2020</v>
      </c>
      <c r="F288">
        <v>7</v>
      </c>
      <c r="G288">
        <v>17</v>
      </c>
      <c r="H288">
        <v>2868</v>
      </c>
      <c r="I288">
        <v>0</v>
      </c>
      <c r="J288">
        <v>501541661</v>
      </c>
      <c r="K288">
        <v>43</v>
      </c>
      <c r="L288">
        <v>15</v>
      </c>
      <c r="M288">
        <v>116</v>
      </c>
      <c r="N288">
        <v>0</v>
      </c>
      <c r="P288">
        <v>80</v>
      </c>
      <c r="Q288" t="s">
        <v>50</v>
      </c>
      <c r="R288" t="s">
        <v>27</v>
      </c>
      <c r="S288">
        <v>70</v>
      </c>
      <c r="T288">
        <v>57</v>
      </c>
      <c r="U288">
        <v>49</v>
      </c>
      <c r="V288">
        <v>19</v>
      </c>
      <c r="W288">
        <v>0</v>
      </c>
      <c r="X288">
        <v>12</v>
      </c>
      <c r="Y288">
        <v>8</v>
      </c>
    </row>
    <row r="289" spans="1:25" x14ac:dyDescent="0.3">
      <c r="A289">
        <v>562</v>
      </c>
      <c r="B289" t="s">
        <v>562</v>
      </c>
      <c r="C289" t="s">
        <v>136</v>
      </c>
      <c r="D289">
        <v>1</v>
      </c>
      <c r="E289">
        <v>2021</v>
      </c>
      <c r="F289">
        <v>5</v>
      </c>
      <c r="G289">
        <v>21</v>
      </c>
      <c r="H289">
        <v>4779</v>
      </c>
      <c r="I289">
        <v>6</v>
      </c>
      <c r="J289">
        <v>1143647827</v>
      </c>
      <c r="K289">
        <v>180</v>
      </c>
      <c r="L289">
        <v>135</v>
      </c>
      <c r="M289">
        <v>223</v>
      </c>
      <c r="N289">
        <v>0</v>
      </c>
      <c r="O289">
        <v>5</v>
      </c>
      <c r="P289">
        <v>110</v>
      </c>
      <c r="Q289" t="s">
        <v>121</v>
      </c>
      <c r="R289" t="s">
        <v>27</v>
      </c>
      <c r="S289">
        <v>79</v>
      </c>
      <c r="T289">
        <v>70</v>
      </c>
      <c r="U289">
        <v>36</v>
      </c>
      <c r="V289">
        <v>0</v>
      </c>
      <c r="W289">
        <v>0</v>
      </c>
      <c r="X289">
        <v>6</v>
      </c>
      <c r="Y289">
        <v>11</v>
      </c>
    </row>
    <row r="290" spans="1:25" x14ac:dyDescent="0.3">
      <c r="A290">
        <v>563</v>
      </c>
      <c r="B290" t="s">
        <v>563</v>
      </c>
      <c r="C290" t="s">
        <v>564</v>
      </c>
      <c r="D290">
        <v>3</v>
      </c>
      <c r="E290">
        <v>2022</v>
      </c>
      <c r="F290">
        <v>1</v>
      </c>
      <c r="G290">
        <v>7</v>
      </c>
      <c r="H290">
        <v>3517</v>
      </c>
      <c r="I290">
        <v>0</v>
      </c>
      <c r="J290">
        <v>311395144</v>
      </c>
      <c r="K290">
        <v>54</v>
      </c>
      <c r="L290">
        <v>28</v>
      </c>
      <c r="M290">
        <v>43</v>
      </c>
      <c r="N290">
        <v>0</v>
      </c>
      <c r="O290">
        <v>0</v>
      </c>
      <c r="P290">
        <v>78</v>
      </c>
      <c r="Q290" t="s">
        <v>30</v>
      </c>
      <c r="R290" t="s">
        <v>39</v>
      </c>
      <c r="S290">
        <v>77</v>
      </c>
      <c r="T290">
        <v>49</v>
      </c>
      <c r="U290">
        <v>42</v>
      </c>
      <c r="V290">
        <v>1</v>
      </c>
      <c r="W290">
        <v>1</v>
      </c>
      <c r="X290">
        <v>13</v>
      </c>
      <c r="Y290">
        <v>19</v>
      </c>
    </row>
    <row r="291" spans="1:25" x14ac:dyDescent="0.3">
      <c r="A291">
        <v>564</v>
      </c>
      <c r="B291" t="s">
        <v>565</v>
      </c>
      <c r="C291" t="s">
        <v>566</v>
      </c>
      <c r="D291">
        <v>2</v>
      </c>
      <c r="E291">
        <v>2021</v>
      </c>
      <c r="F291">
        <v>6</v>
      </c>
      <c r="G291">
        <v>24</v>
      </c>
      <c r="H291">
        <v>5073</v>
      </c>
      <c r="I291">
        <v>0</v>
      </c>
      <c r="J291">
        <v>672656250</v>
      </c>
      <c r="K291">
        <v>83</v>
      </c>
      <c r="L291">
        <v>9</v>
      </c>
      <c r="M291">
        <v>100</v>
      </c>
      <c r="N291">
        <v>0</v>
      </c>
      <c r="O291">
        <v>4</v>
      </c>
      <c r="P291">
        <v>129</v>
      </c>
      <c r="Q291" t="s">
        <v>121</v>
      </c>
      <c r="R291" t="s">
        <v>27</v>
      </c>
      <c r="S291">
        <v>83</v>
      </c>
      <c r="T291">
        <v>44</v>
      </c>
      <c r="U291">
        <v>62</v>
      </c>
      <c r="V291">
        <v>2</v>
      </c>
      <c r="W291">
        <v>0</v>
      </c>
      <c r="X291">
        <v>8</v>
      </c>
      <c r="Y291">
        <v>6</v>
      </c>
    </row>
    <row r="292" spans="1:25" x14ac:dyDescent="0.3">
      <c r="A292">
        <v>566</v>
      </c>
      <c r="B292" t="s">
        <v>567</v>
      </c>
      <c r="C292" t="s">
        <v>136</v>
      </c>
      <c r="D292">
        <v>1</v>
      </c>
      <c r="E292">
        <v>2020</v>
      </c>
      <c r="F292">
        <v>8</v>
      </c>
      <c r="G292">
        <v>21</v>
      </c>
      <c r="H292">
        <v>8528</v>
      </c>
      <c r="I292">
        <v>5</v>
      </c>
      <c r="J292">
        <v>1692897992</v>
      </c>
      <c r="K292">
        <v>239</v>
      </c>
      <c r="L292">
        <v>163</v>
      </c>
      <c r="M292">
        <v>583</v>
      </c>
      <c r="N292">
        <v>0</v>
      </c>
      <c r="P292">
        <v>114</v>
      </c>
      <c r="Q292" t="s">
        <v>45</v>
      </c>
      <c r="R292" t="s">
        <v>39</v>
      </c>
      <c r="S292">
        <v>75</v>
      </c>
      <c r="T292">
        <v>74</v>
      </c>
      <c r="U292">
        <v>77</v>
      </c>
      <c r="V292">
        <v>1</v>
      </c>
      <c r="W292">
        <v>0</v>
      </c>
      <c r="X292">
        <v>9</v>
      </c>
      <c r="Y292">
        <v>10</v>
      </c>
    </row>
    <row r="293" spans="1:25" x14ac:dyDescent="0.3">
      <c r="A293">
        <v>569</v>
      </c>
      <c r="B293" t="s">
        <v>568</v>
      </c>
      <c r="C293" t="s">
        <v>569</v>
      </c>
      <c r="D293">
        <v>2</v>
      </c>
      <c r="E293">
        <v>2021</v>
      </c>
      <c r="F293">
        <v>10</v>
      </c>
      <c r="G293">
        <v>21</v>
      </c>
      <c r="H293">
        <v>1057</v>
      </c>
      <c r="I293">
        <v>0</v>
      </c>
      <c r="J293">
        <v>261414174</v>
      </c>
      <c r="K293">
        <v>17</v>
      </c>
      <c r="L293">
        <v>5</v>
      </c>
      <c r="M293">
        <v>21</v>
      </c>
      <c r="N293">
        <v>0</v>
      </c>
      <c r="O293">
        <v>0</v>
      </c>
      <c r="P293">
        <v>84</v>
      </c>
      <c r="Q293" t="s">
        <v>42</v>
      </c>
      <c r="R293" t="s">
        <v>27</v>
      </c>
      <c r="S293">
        <v>67</v>
      </c>
      <c r="T293">
        <v>78</v>
      </c>
      <c r="U293">
        <v>63</v>
      </c>
      <c r="V293">
        <v>29</v>
      </c>
      <c r="W293">
        <v>0</v>
      </c>
      <c r="X293">
        <v>12</v>
      </c>
      <c r="Y293">
        <v>5</v>
      </c>
    </row>
    <row r="294" spans="1:25" x14ac:dyDescent="0.3">
      <c r="A294">
        <v>570</v>
      </c>
      <c r="B294" t="s">
        <v>570</v>
      </c>
      <c r="C294" t="s">
        <v>571</v>
      </c>
      <c r="D294">
        <v>3</v>
      </c>
      <c r="E294">
        <v>2021</v>
      </c>
      <c r="F294">
        <v>7</v>
      </c>
      <c r="G294">
        <v>8</v>
      </c>
      <c r="H294">
        <v>3272</v>
      </c>
      <c r="I294">
        <v>19</v>
      </c>
      <c r="J294">
        <v>610045621</v>
      </c>
      <c r="K294">
        <v>101</v>
      </c>
      <c r="L294">
        <v>34</v>
      </c>
      <c r="M294">
        <v>70</v>
      </c>
      <c r="N294">
        <v>1</v>
      </c>
      <c r="O294">
        <v>2</v>
      </c>
      <c r="P294">
        <v>154</v>
      </c>
      <c r="Q294" t="s">
        <v>45</v>
      </c>
      <c r="R294" t="s">
        <v>27</v>
      </c>
      <c r="S294">
        <v>66</v>
      </c>
      <c r="T294">
        <v>63</v>
      </c>
      <c r="U294">
        <v>69</v>
      </c>
      <c r="V294">
        <v>21</v>
      </c>
      <c r="W294">
        <v>0</v>
      </c>
      <c r="X294">
        <v>11</v>
      </c>
      <c r="Y294">
        <v>7</v>
      </c>
    </row>
    <row r="295" spans="1:25" x14ac:dyDescent="0.3">
      <c r="A295">
        <v>571</v>
      </c>
      <c r="B295" t="s">
        <v>572</v>
      </c>
      <c r="C295" t="s">
        <v>547</v>
      </c>
      <c r="D295">
        <v>3</v>
      </c>
      <c r="E295">
        <v>2021</v>
      </c>
      <c r="F295">
        <v>3</v>
      </c>
      <c r="G295">
        <v>5</v>
      </c>
      <c r="H295">
        <v>14417</v>
      </c>
      <c r="I295">
        <v>0</v>
      </c>
      <c r="J295">
        <v>1115880852</v>
      </c>
      <c r="K295">
        <v>237</v>
      </c>
      <c r="L295">
        <v>123</v>
      </c>
      <c r="M295">
        <v>569</v>
      </c>
      <c r="N295">
        <v>0</v>
      </c>
      <c r="O295">
        <v>10</v>
      </c>
      <c r="P295">
        <v>148</v>
      </c>
      <c r="Q295" t="s">
        <v>38</v>
      </c>
      <c r="R295" t="s">
        <v>27</v>
      </c>
      <c r="S295">
        <v>59</v>
      </c>
      <c r="T295">
        <v>72</v>
      </c>
      <c r="U295">
        <v>62</v>
      </c>
      <c r="V295">
        <v>18</v>
      </c>
      <c r="W295">
        <v>0</v>
      </c>
      <c r="X295">
        <v>9</v>
      </c>
      <c r="Y295">
        <v>3</v>
      </c>
    </row>
    <row r="296" spans="1:25" x14ac:dyDescent="0.3">
      <c r="A296">
        <v>573</v>
      </c>
      <c r="B296" t="s">
        <v>573</v>
      </c>
      <c r="C296" t="s">
        <v>574</v>
      </c>
      <c r="D296">
        <v>2</v>
      </c>
      <c r="E296">
        <v>2021</v>
      </c>
      <c r="F296">
        <v>8</v>
      </c>
      <c r="G296">
        <v>1</v>
      </c>
      <c r="H296">
        <v>6026</v>
      </c>
      <c r="I296">
        <v>0</v>
      </c>
      <c r="J296">
        <v>566954746</v>
      </c>
      <c r="K296">
        <v>171</v>
      </c>
      <c r="L296">
        <v>51</v>
      </c>
      <c r="M296">
        <v>187</v>
      </c>
      <c r="N296">
        <v>1</v>
      </c>
      <c r="O296">
        <v>21</v>
      </c>
      <c r="P296">
        <v>120</v>
      </c>
      <c r="Q296" t="s">
        <v>26</v>
      </c>
      <c r="R296" t="s">
        <v>39</v>
      </c>
      <c r="S296">
        <v>77</v>
      </c>
      <c r="T296">
        <v>51</v>
      </c>
      <c r="U296">
        <v>79</v>
      </c>
      <c r="V296">
        <v>20</v>
      </c>
      <c r="W296">
        <v>0</v>
      </c>
      <c r="X296">
        <v>26</v>
      </c>
      <c r="Y296">
        <v>6</v>
      </c>
    </row>
    <row r="297" spans="1:25" x14ac:dyDescent="0.3">
      <c r="A297">
        <v>575</v>
      </c>
      <c r="B297" t="s">
        <v>575</v>
      </c>
      <c r="C297" t="s">
        <v>576</v>
      </c>
      <c r="D297">
        <v>3</v>
      </c>
      <c r="E297">
        <v>2021</v>
      </c>
      <c r="F297">
        <v>11</v>
      </c>
      <c r="G297">
        <v>19</v>
      </c>
      <c r="H297">
        <v>1150</v>
      </c>
      <c r="I297">
        <v>0</v>
      </c>
      <c r="J297">
        <v>184937148</v>
      </c>
      <c r="K297">
        <v>20</v>
      </c>
      <c r="L297">
        <v>38</v>
      </c>
      <c r="M297">
        <v>12</v>
      </c>
      <c r="N297">
        <v>0</v>
      </c>
      <c r="O297">
        <v>0</v>
      </c>
      <c r="P297">
        <v>141</v>
      </c>
      <c r="Q297" t="s">
        <v>30</v>
      </c>
      <c r="R297" t="s">
        <v>27</v>
      </c>
      <c r="S297">
        <v>59</v>
      </c>
      <c r="T297">
        <v>56</v>
      </c>
      <c r="U297">
        <v>63</v>
      </c>
      <c r="V297">
        <v>12</v>
      </c>
      <c r="W297">
        <v>0</v>
      </c>
      <c r="X297">
        <v>6</v>
      </c>
      <c r="Y297">
        <v>36</v>
      </c>
    </row>
    <row r="298" spans="1:25" x14ac:dyDescent="0.3">
      <c r="A298">
        <v>579</v>
      </c>
      <c r="B298" t="s">
        <v>577</v>
      </c>
      <c r="C298" t="s">
        <v>578</v>
      </c>
      <c r="D298">
        <v>1</v>
      </c>
      <c r="E298">
        <v>2021</v>
      </c>
      <c r="F298">
        <v>9</v>
      </c>
      <c r="G298">
        <v>1</v>
      </c>
      <c r="H298">
        <v>3098</v>
      </c>
      <c r="I298">
        <v>0</v>
      </c>
      <c r="J298">
        <v>363467642</v>
      </c>
      <c r="K298">
        <v>111</v>
      </c>
      <c r="L298">
        <v>5</v>
      </c>
      <c r="M298">
        <v>182</v>
      </c>
      <c r="N298">
        <v>1</v>
      </c>
      <c r="O298">
        <v>0</v>
      </c>
      <c r="P298">
        <v>122</v>
      </c>
      <c r="Q298" t="s">
        <v>149</v>
      </c>
      <c r="R298" t="s">
        <v>27</v>
      </c>
      <c r="S298">
        <v>77</v>
      </c>
      <c r="T298">
        <v>51</v>
      </c>
      <c r="U298">
        <v>79</v>
      </c>
      <c r="V298">
        <v>5</v>
      </c>
      <c r="W298">
        <v>0</v>
      </c>
      <c r="X298">
        <v>16</v>
      </c>
      <c r="Y298">
        <v>5</v>
      </c>
    </row>
    <row r="299" spans="1:25" x14ac:dyDescent="0.3">
      <c r="A299">
        <v>582</v>
      </c>
      <c r="B299" t="s">
        <v>579</v>
      </c>
      <c r="C299" t="s">
        <v>580</v>
      </c>
      <c r="D299">
        <v>1</v>
      </c>
      <c r="E299">
        <v>2021</v>
      </c>
      <c r="F299">
        <v>12</v>
      </c>
      <c r="G299">
        <v>1</v>
      </c>
      <c r="H299">
        <v>521</v>
      </c>
      <c r="I299">
        <v>1</v>
      </c>
      <c r="J299">
        <v>247737946</v>
      </c>
      <c r="K299">
        <v>17</v>
      </c>
      <c r="L299">
        <v>89</v>
      </c>
      <c r="M299">
        <v>11</v>
      </c>
      <c r="N299">
        <v>0</v>
      </c>
      <c r="O299">
        <v>0</v>
      </c>
      <c r="P299">
        <v>120</v>
      </c>
      <c r="Q299" t="s">
        <v>33</v>
      </c>
      <c r="R299" t="s">
        <v>27</v>
      </c>
      <c r="S299">
        <v>83</v>
      </c>
      <c r="T299">
        <v>59</v>
      </c>
      <c r="U299">
        <v>73</v>
      </c>
      <c r="V299">
        <v>6</v>
      </c>
      <c r="W299">
        <v>0</v>
      </c>
      <c r="X299">
        <v>5</v>
      </c>
      <c r="Y299">
        <v>11</v>
      </c>
    </row>
    <row r="300" spans="1:25" x14ac:dyDescent="0.3">
      <c r="A300">
        <v>583</v>
      </c>
      <c r="B300" t="s">
        <v>581</v>
      </c>
      <c r="C300" t="s">
        <v>582</v>
      </c>
      <c r="D300">
        <v>2</v>
      </c>
      <c r="E300">
        <v>2020</v>
      </c>
      <c r="F300">
        <v>7</v>
      </c>
      <c r="G300">
        <v>24</v>
      </c>
      <c r="H300">
        <v>12854</v>
      </c>
      <c r="I300">
        <v>0</v>
      </c>
      <c r="J300">
        <v>1699402402</v>
      </c>
      <c r="K300">
        <v>237</v>
      </c>
      <c r="L300">
        <v>27</v>
      </c>
      <c r="M300">
        <v>636</v>
      </c>
      <c r="N300">
        <v>0</v>
      </c>
      <c r="P300">
        <v>91</v>
      </c>
      <c r="Q300" t="s">
        <v>66</v>
      </c>
      <c r="R300" t="s">
        <v>39</v>
      </c>
      <c r="S300">
        <v>70</v>
      </c>
      <c r="T300">
        <v>76</v>
      </c>
      <c r="U300">
        <v>72</v>
      </c>
      <c r="V300">
        <v>22</v>
      </c>
      <c r="W300">
        <v>0</v>
      </c>
      <c r="X300">
        <v>27</v>
      </c>
      <c r="Y300">
        <v>4</v>
      </c>
    </row>
    <row r="301" spans="1:25" x14ac:dyDescent="0.3">
      <c r="A301">
        <v>584</v>
      </c>
      <c r="B301" t="s">
        <v>583</v>
      </c>
      <c r="C301" t="s">
        <v>584</v>
      </c>
      <c r="D301">
        <v>2</v>
      </c>
      <c r="E301">
        <v>2021</v>
      </c>
      <c r="F301">
        <v>11</v>
      </c>
      <c r="G301">
        <v>19</v>
      </c>
      <c r="H301">
        <v>802</v>
      </c>
      <c r="I301">
        <v>0</v>
      </c>
      <c r="J301">
        <v>154797871</v>
      </c>
      <c r="K301">
        <v>13</v>
      </c>
      <c r="L301">
        <v>27</v>
      </c>
      <c r="M301">
        <v>8</v>
      </c>
      <c r="N301">
        <v>0</v>
      </c>
      <c r="O301">
        <v>0</v>
      </c>
      <c r="P301">
        <v>120</v>
      </c>
      <c r="Q301" t="s">
        <v>76</v>
      </c>
      <c r="R301" t="s">
        <v>27</v>
      </c>
      <c r="S301">
        <v>72</v>
      </c>
      <c r="T301">
        <v>54</v>
      </c>
      <c r="U301">
        <v>71</v>
      </c>
      <c r="V301">
        <v>26</v>
      </c>
      <c r="W301">
        <v>0</v>
      </c>
      <c r="X301">
        <v>10</v>
      </c>
      <c r="Y301">
        <v>4</v>
      </c>
    </row>
    <row r="302" spans="1:25" x14ac:dyDescent="0.3">
      <c r="A302">
        <v>585</v>
      </c>
      <c r="B302" t="s">
        <v>585</v>
      </c>
      <c r="C302" t="s">
        <v>586</v>
      </c>
      <c r="D302">
        <v>1</v>
      </c>
      <c r="E302">
        <v>2021</v>
      </c>
      <c r="F302">
        <v>11</v>
      </c>
      <c r="G302">
        <v>17</v>
      </c>
      <c r="H302">
        <v>731</v>
      </c>
      <c r="I302">
        <v>0</v>
      </c>
      <c r="J302">
        <v>198883004</v>
      </c>
      <c r="K302">
        <v>14</v>
      </c>
      <c r="L302">
        <v>14</v>
      </c>
      <c r="M302">
        <v>24</v>
      </c>
      <c r="N302">
        <v>0</v>
      </c>
      <c r="O302">
        <v>4</v>
      </c>
      <c r="P302">
        <v>106</v>
      </c>
      <c r="Q302" t="s">
        <v>50</v>
      </c>
      <c r="R302" t="s">
        <v>27</v>
      </c>
      <c r="S302">
        <v>86</v>
      </c>
      <c r="T302">
        <v>86</v>
      </c>
      <c r="U302">
        <v>79</v>
      </c>
      <c r="V302">
        <v>11</v>
      </c>
      <c r="W302">
        <v>0</v>
      </c>
      <c r="X302">
        <v>8</v>
      </c>
      <c r="Y302">
        <v>9</v>
      </c>
    </row>
    <row r="303" spans="1:25" x14ac:dyDescent="0.3">
      <c r="A303">
        <v>589</v>
      </c>
      <c r="B303" t="s">
        <v>587</v>
      </c>
      <c r="C303" t="s">
        <v>458</v>
      </c>
      <c r="D303">
        <v>1</v>
      </c>
      <c r="E303">
        <v>2021</v>
      </c>
      <c r="F303">
        <v>6</v>
      </c>
      <c r="G303">
        <v>25</v>
      </c>
      <c r="H303">
        <v>4999</v>
      </c>
      <c r="I303">
        <v>0</v>
      </c>
      <c r="J303">
        <v>516784627</v>
      </c>
      <c r="K303">
        <v>43</v>
      </c>
      <c r="L303">
        <v>19</v>
      </c>
      <c r="M303">
        <v>73</v>
      </c>
      <c r="N303">
        <v>12</v>
      </c>
      <c r="O303">
        <v>0</v>
      </c>
      <c r="P303">
        <v>92</v>
      </c>
      <c r="Q303" t="s">
        <v>121</v>
      </c>
      <c r="R303" t="s">
        <v>39</v>
      </c>
      <c r="S303">
        <v>91</v>
      </c>
      <c r="T303">
        <v>79</v>
      </c>
      <c r="U303">
        <v>66</v>
      </c>
      <c r="V303">
        <v>32</v>
      </c>
      <c r="W303">
        <v>0</v>
      </c>
      <c r="X303">
        <v>9</v>
      </c>
      <c r="Y303">
        <v>16</v>
      </c>
    </row>
    <row r="304" spans="1:25" x14ac:dyDescent="0.3">
      <c r="A304">
        <v>591</v>
      </c>
      <c r="B304" t="s">
        <v>588</v>
      </c>
      <c r="C304" t="s">
        <v>589</v>
      </c>
      <c r="D304">
        <v>1</v>
      </c>
      <c r="E304">
        <v>2020</v>
      </c>
      <c r="F304">
        <v>12</v>
      </c>
      <c r="G304">
        <v>25</v>
      </c>
      <c r="H304">
        <v>3297</v>
      </c>
      <c r="I304">
        <v>3</v>
      </c>
      <c r="J304">
        <v>506778838</v>
      </c>
      <c r="K304">
        <v>25</v>
      </c>
      <c r="L304">
        <v>3</v>
      </c>
      <c r="M304">
        <v>52</v>
      </c>
      <c r="N304">
        <v>0</v>
      </c>
      <c r="O304">
        <v>1</v>
      </c>
      <c r="P304">
        <v>140</v>
      </c>
      <c r="Q304" t="s">
        <v>42</v>
      </c>
      <c r="R304" t="s">
        <v>27</v>
      </c>
      <c r="S304">
        <v>79</v>
      </c>
      <c r="T304">
        <v>56</v>
      </c>
      <c r="U304">
        <v>91</v>
      </c>
      <c r="V304">
        <v>26</v>
      </c>
      <c r="W304">
        <v>0</v>
      </c>
      <c r="X304">
        <v>13</v>
      </c>
      <c r="Y304">
        <v>21</v>
      </c>
    </row>
    <row r="305" spans="1:25" x14ac:dyDescent="0.3">
      <c r="A305">
        <v>592</v>
      </c>
      <c r="B305" t="s">
        <v>590</v>
      </c>
      <c r="C305" t="s">
        <v>537</v>
      </c>
      <c r="D305">
        <v>1</v>
      </c>
      <c r="E305">
        <v>2010</v>
      </c>
      <c r="F305">
        <v>11</v>
      </c>
      <c r="G305">
        <v>29</v>
      </c>
      <c r="H305">
        <v>35684</v>
      </c>
      <c r="I305">
        <v>6</v>
      </c>
      <c r="J305">
        <v>1472799873</v>
      </c>
      <c r="K305">
        <v>195</v>
      </c>
      <c r="L305">
        <v>125</v>
      </c>
      <c r="M305">
        <v>0</v>
      </c>
      <c r="N305">
        <v>2</v>
      </c>
      <c r="O305">
        <v>78</v>
      </c>
      <c r="P305">
        <v>105</v>
      </c>
      <c r="Q305" t="s">
        <v>121</v>
      </c>
      <c r="R305" t="s">
        <v>27</v>
      </c>
      <c r="S305">
        <v>73</v>
      </c>
      <c r="T305">
        <v>52</v>
      </c>
      <c r="U305">
        <v>76</v>
      </c>
      <c r="V305">
        <v>13</v>
      </c>
      <c r="W305">
        <v>0</v>
      </c>
      <c r="X305">
        <v>5</v>
      </c>
      <c r="Y305">
        <v>3</v>
      </c>
    </row>
    <row r="306" spans="1:25" x14ac:dyDescent="0.3">
      <c r="A306">
        <v>593</v>
      </c>
      <c r="B306" t="s">
        <v>591</v>
      </c>
      <c r="C306" t="s">
        <v>592</v>
      </c>
      <c r="D306">
        <v>1</v>
      </c>
      <c r="E306">
        <v>2021</v>
      </c>
      <c r="F306">
        <v>7</v>
      </c>
      <c r="G306">
        <v>8</v>
      </c>
      <c r="H306">
        <v>3506</v>
      </c>
      <c r="I306">
        <v>10</v>
      </c>
      <c r="J306">
        <v>513643924</v>
      </c>
      <c r="K306">
        <v>103</v>
      </c>
      <c r="L306">
        <v>76</v>
      </c>
      <c r="M306">
        <v>100</v>
      </c>
      <c r="N306">
        <v>1</v>
      </c>
      <c r="O306">
        <v>1</v>
      </c>
      <c r="P306">
        <v>178</v>
      </c>
      <c r="Q306" t="s">
        <v>38</v>
      </c>
      <c r="R306" t="s">
        <v>27</v>
      </c>
      <c r="S306">
        <v>76</v>
      </c>
      <c r="T306">
        <v>63</v>
      </c>
      <c r="U306">
        <v>77</v>
      </c>
      <c r="V306">
        <v>14</v>
      </c>
      <c r="W306">
        <v>0</v>
      </c>
      <c r="X306">
        <v>15</v>
      </c>
      <c r="Y306">
        <v>22</v>
      </c>
    </row>
    <row r="307" spans="1:25" x14ac:dyDescent="0.3">
      <c r="A307">
        <v>594</v>
      </c>
      <c r="B307" t="s">
        <v>593</v>
      </c>
      <c r="C307" t="s">
        <v>594</v>
      </c>
      <c r="D307">
        <v>2</v>
      </c>
      <c r="E307">
        <v>2021</v>
      </c>
      <c r="F307">
        <v>12</v>
      </c>
      <c r="G307">
        <v>23</v>
      </c>
      <c r="H307">
        <v>2999</v>
      </c>
      <c r="I307">
        <v>0</v>
      </c>
      <c r="J307">
        <v>261286503</v>
      </c>
      <c r="K307">
        <v>60</v>
      </c>
      <c r="L307">
        <v>17</v>
      </c>
      <c r="M307">
        <v>154</v>
      </c>
      <c r="N307">
        <v>0</v>
      </c>
      <c r="O307">
        <v>22</v>
      </c>
      <c r="P307">
        <v>108</v>
      </c>
      <c r="Q307" t="s">
        <v>66</v>
      </c>
      <c r="R307" t="s">
        <v>39</v>
      </c>
      <c r="S307">
        <v>96</v>
      </c>
      <c r="T307">
        <v>71</v>
      </c>
      <c r="U307">
        <v>42</v>
      </c>
      <c r="V307">
        <v>57</v>
      </c>
      <c r="W307">
        <v>0</v>
      </c>
      <c r="X307">
        <v>8</v>
      </c>
      <c r="Y307">
        <v>9</v>
      </c>
    </row>
    <row r="308" spans="1:25" x14ac:dyDescent="0.3">
      <c r="A308">
        <v>598</v>
      </c>
      <c r="B308" t="s">
        <v>595</v>
      </c>
      <c r="C308" t="s">
        <v>596</v>
      </c>
      <c r="D308">
        <v>1</v>
      </c>
      <c r="E308">
        <v>2020</v>
      </c>
      <c r="F308">
        <v>10</v>
      </c>
      <c r="G308">
        <v>23</v>
      </c>
      <c r="H308">
        <v>8207</v>
      </c>
      <c r="I308">
        <v>0</v>
      </c>
      <c r="J308">
        <v>1252563873</v>
      </c>
      <c r="K308">
        <v>175</v>
      </c>
      <c r="L308">
        <v>55</v>
      </c>
      <c r="M308">
        <v>95</v>
      </c>
      <c r="N308">
        <v>0</v>
      </c>
      <c r="O308">
        <v>2</v>
      </c>
      <c r="P308">
        <v>144</v>
      </c>
      <c r="Q308" t="s">
        <v>50</v>
      </c>
      <c r="R308" t="s">
        <v>27</v>
      </c>
      <c r="S308">
        <v>73</v>
      </c>
      <c r="T308">
        <v>66</v>
      </c>
      <c r="U308">
        <v>80</v>
      </c>
      <c r="V308">
        <v>44</v>
      </c>
      <c r="W308">
        <v>0</v>
      </c>
      <c r="X308">
        <v>9</v>
      </c>
      <c r="Y308">
        <v>12</v>
      </c>
    </row>
    <row r="309" spans="1:25" x14ac:dyDescent="0.3">
      <c r="A309">
        <v>599</v>
      </c>
      <c r="B309" t="s">
        <v>597</v>
      </c>
      <c r="C309" t="s">
        <v>529</v>
      </c>
      <c r="D309">
        <v>1</v>
      </c>
      <c r="E309">
        <v>2021</v>
      </c>
      <c r="F309">
        <v>3</v>
      </c>
      <c r="G309">
        <v>19</v>
      </c>
      <c r="H309">
        <v>4873</v>
      </c>
      <c r="I309">
        <v>0</v>
      </c>
      <c r="J309">
        <v>851070493</v>
      </c>
      <c r="K309">
        <v>65</v>
      </c>
      <c r="L309">
        <v>88</v>
      </c>
      <c r="M309">
        <v>434</v>
      </c>
      <c r="N309">
        <v>3</v>
      </c>
      <c r="O309">
        <v>13</v>
      </c>
      <c r="P309">
        <v>133</v>
      </c>
      <c r="Q309" t="s">
        <v>30</v>
      </c>
      <c r="R309" t="s">
        <v>27</v>
      </c>
      <c r="S309">
        <v>75</v>
      </c>
      <c r="T309">
        <v>96</v>
      </c>
      <c r="U309">
        <v>61</v>
      </c>
      <c r="V309">
        <v>0</v>
      </c>
      <c r="W309">
        <v>0</v>
      </c>
      <c r="X309">
        <v>18</v>
      </c>
      <c r="Y309">
        <v>4</v>
      </c>
    </row>
    <row r="310" spans="1:25" x14ac:dyDescent="0.3">
      <c r="A310">
        <v>600</v>
      </c>
      <c r="B310" t="s">
        <v>598</v>
      </c>
      <c r="C310" t="s">
        <v>599</v>
      </c>
      <c r="D310">
        <v>2</v>
      </c>
      <c r="E310">
        <v>2021</v>
      </c>
      <c r="F310">
        <v>10</v>
      </c>
      <c r="G310">
        <v>22</v>
      </c>
      <c r="H310">
        <v>772</v>
      </c>
      <c r="I310">
        <v>0</v>
      </c>
      <c r="J310">
        <v>263894529</v>
      </c>
      <c r="K310">
        <v>7</v>
      </c>
      <c r="L310">
        <v>3</v>
      </c>
      <c r="M310">
        <v>89</v>
      </c>
      <c r="N310">
        <v>0</v>
      </c>
      <c r="O310">
        <v>0</v>
      </c>
      <c r="P310">
        <v>158</v>
      </c>
      <c r="Q310" t="s">
        <v>121</v>
      </c>
      <c r="R310" t="s">
        <v>39</v>
      </c>
      <c r="S310">
        <v>46</v>
      </c>
      <c r="T310">
        <v>62</v>
      </c>
      <c r="U310">
        <v>83</v>
      </c>
      <c r="V310">
        <v>53</v>
      </c>
      <c r="W310">
        <v>0</v>
      </c>
      <c r="X310">
        <v>97</v>
      </c>
      <c r="Y310">
        <v>28</v>
      </c>
    </row>
    <row r="311" spans="1:25" x14ac:dyDescent="0.3">
      <c r="A311">
        <v>601</v>
      </c>
      <c r="B311" t="s">
        <v>600</v>
      </c>
      <c r="C311" t="s">
        <v>601</v>
      </c>
      <c r="D311">
        <v>1</v>
      </c>
      <c r="E311">
        <v>2021</v>
      </c>
      <c r="F311">
        <v>10</v>
      </c>
      <c r="G311">
        <v>1</v>
      </c>
      <c r="H311">
        <v>1150</v>
      </c>
      <c r="I311">
        <v>0</v>
      </c>
      <c r="J311">
        <v>345903614</v>
      </c>
      <c r="K311">
        <v>20</v>
      </c>
      <c r="L311">
        <v>99</v>
      </c>
      <c r="M311">
        <v>44</v>
      </c>
      <c r="N311">
        <v>0</v>
      </c>
      <c r="O311">
        <v>2</v>
      </c>
      <c r="P311">
        <v>120</v>
      </c>
      <c r="Q311" t="s">
        <v>33</v>
      </c>
      <c r="R311" t="s">
        <v>27</v>
      </c>
      <c r="S311">
        <v>81</v>
      </c>
      <c r="T311">
        <v>92</v>
      </c>
      <c r="U311">
        <v>90</v>
      </c>
      <c r="V311">
        <v>9</v>
      </c>
      <c r="W311">
        <v>0</v>
      </c>
      <c r="X311">
        <v>8</v>
      </c>
      <c r="Y311">
        <v>7</v>
      </c>
    </row>
    <row r="312" spans="1:25" x14ac:dyDescent="0.3">
      <c r="A312">
        <v>603</v>
      </c>
      <c r="B312" t="s">
        <v>602</v>
      </c>
      <c r="C312" t="s">
        <v>603</v>
      </c>
      <c r="D312">
        <v>2</v>
      </c>
      <c r="E312">
        <v>2016</v>
      </c>
      <c r="F312">
        <v>11</v>
      </c>
      <c r="G312">
        <v>18</v>
      </c>
      <c r="H312">
        <v>7370</v>
      </c>
      <c r="I312">
        <v>0</v>
      </c>
      <c r="J312">
        <v>956865266</v>
      </c>
      <c r="K312">
        <v>92</v>
      </c>
      <c r="L312">
        <v>127</v>
      </c>
      <c r="M312">
        <v>0</v>
      </c>
      <c r="N312">
        <v>0</v>
      </c>
      <c r="O312">
        <v>62</v>
      </c>
      <c r="P312">
        <v>102</v>
      </c>
      <c r="Q312" t="s">
        <v>66</v>
      </c>
      <c r="R312" t="s">
        <v>27</v>
      </c>
      <c r="S312">
        <v>74</v>
      </c>
      <c r="T312">
        <v>45</v>
      </c>
      <c r="U312">
        <v>89</v>
      </c>
      <c r="V312">
        <v>5</v>
      </c>
      <c r="W312">
        <v>0</v>
      </c>
      <c r="X312">
        <v>26</v>
      </c>
      <c r="Y312">
        <v>13</v>
      </c>
    </row>
    <row r="313" spans="1:25" x14ac:dyDescent="0.3">
      <c r="A313">
        <v>604</v>
      </c>
      <c r="B313" t="s">
        <v>604</v>
      </c>
      <c r="C313" t="s">
        <v>605</v>
      </c>
      <c r="D313">
        <v>4</v>
      </c>
      <c r="E313">
        <v>2021</v>
      </c>
      <c r="F313">
        <v>8</v>
      </c>
      <c r="G313">
        <v>13</v>
      </c>
      <c r="H313">
        <v>6890</v>
      </c>
      <c r="I313">
        <v>0</v>
      </c>
      <c r="J313">
        <v>427486004</v>
      </c>
      <c r="K313">
        <v>122</v>
      </c>
      <c r="L313">
        <v>11</v>
      </c>
      <c r="M313">
        <v>201</v>
      </c>
      <c r="N313">
        <v>0</v>
      </c>
      <c r="O313">
        <v>1</v>
      </c>
      <c r="P313">
        <v>124</v>
      </c>
      <c r="Q313" t="s">
        <v>121</v>
      </c>
      <c r="R313" t="s">
        <v>39</v>
      </c>
      <c r="S313">
        <v>79</v>
      </c>
      <c r="T313">
        <v>79</v>
      </c>
      <c r="U313">
        <v>84</v>
      </c>
      <c r="V313">
        <v>2</v>
      </c>
      <c r="W313">
        <v>0</v>
      </c>
      <c r="X313">
        <v>5</v>
      </c>
      <c r="Y313">
        <v>5</v>
      </c>
    </row>
    <row r="314" spans="1:25" x14ac:dyDescent="0.3">
      <c r="A314">
        <v>606</v>
      </c>
      <c r="B314">
        <v>2055</v>
      </c>
      <c r="C314" t="s">
        <v>606</v>
      </c>
      <c r="D314">
        <v>1</v>
      </c>
      <c r="E314">
        <v>2021</v>
      </c>
      <c r="F314">
        <v>4</v>
      </c>
      <c r="G314">
        <v>14</v>
      </c>
      <c r="H314">
        <v>2226</v>
      </c>
      <c r="I314">
        <v>0</v>
      </c>
      <c r="J314">
        <v>624515457</v>
      </c>
      <c r="K314">
        <v>29</v>
      </c>
      <c r="L314">
        <v>0</v>
      </c>
      <c r="M314">
        <v>44</v>
      </c>
      <c r="N314">
        <v>0</v>
      </c>
      <c r="O314">
        <v>0</v>
      </c>
      <c r="P314">
        <v>161</v>
      </c>
      <c r="Q314" t="s">
        <v>45</v>
      </c>
      <c r="R314" t="s">
        <v>39</v>
      </c>
      <c r="S314">
        <v>78</v>
      </c>
      <c r="T314">
        <v>65</v>
      </c>
      <c r="U314">
        <v>52</v>
      </c>
      <c r="V314">
        <v>46</v>
      </c>
      <c r="W314">
        <v>0</v>
      </c>
      <c r="X314">
        <v>12</v>
      </c>
      <c r="Y314">
        <v>31</v>
      </c>
    </row>
    <row r="315" spans="1:25" x14ac:dyDescent="0.3">
      <c r="A315">
        <v>609</v>
      </c>
      <c r="B315" t="s">
        <v>607</v>
      </c>
      <c r="C315" t="s">
        <v>608</v>
      </c>
      <c r="D315">
        <v>1</v>
      </c>
      <c r="E315">
        <v>2019</v>
      </c>
      <c r="F315">
        <v>1</v>
      </c>
      <c r="G315">
        <v>1</v>
      </c>
      <c r="H315">
        <v>7191</v>
      </c>
      <c r="I315">
        <v>0</v>
      </c>
      <c r="J315">
        <v>1138474110</v>
      </c>
      <c r="K315">
        <v>146</v>
      </c>
      <c r="L315">
        <v>18</v>
      </c>
      <c r="M315">
        <v>478</v>
      </c>
      <c r="N315">
        <v>0</v>
      </c>
      <c r="O315">
        <v>7</v>
      </c>
      <c r="P315">
        <v>150</v>
      </c>
      <c r="Q315" t="s">
        <v>76</v>
      </c>
      <c r="R315" t="s">
        <v>39</v>
      </c>
      <c r="S315">
        <v>78</v>
      </c>
      <c r="T315">
        <v>47</v>
      </c>
      <c r="U315">
        <v>70</v>
      </c>
      <c r="V315">
        <v>18</v>
      </c>
      <c r="W315">
        <v>0</v>
      </c>
      <c r="X315">
        <v>15</v>
      </c>
      <c r="Y315">
        <v>9</v>
      </c>
    </row>
    <row r="316" spans="1:25" x14ac:dyDescent="0.3">
      <c r="A316">
        <v>610</v>
      </c>
      <c r="B316" t="s">
        <v>609</v>
      </c>
      <c r="C316" t="s">
        <v>610</v>
      </c>
      <c r="D316">
        <v>2</v>
      </c>
      <c r="E316">
        <v>2021</v>
      </c>
      <c r="F316">
        <v>9</v>
      </c>
      <c r="G316">
        <v>2</v>
      </c>
      <c r="H316">
        <v>2012</v>
      </c>
      <c r="I316">
        <v>0</v>
      </c>
      <c r="J316">
        <v>355219175</v>
      </c>
      <c r="K316">
        <v>101</v>
      </c>
      <c r="L316">
        <v>12</v>
      </c>
      <c r="M316">
        <v>38</v>
      </c>
      <c r="N316">
        <v>0</v>
      </c>
      <c r="O316">
        <v>0</v>
      </c>
      <c r="P316">
        <v>105</v>
      </c>
      <c r="Q316" t="s">
        <v>121</v>
      </c>
      <c r="R316" t="s">
        <v>27</v>
      </c>
      <c r="S316">
        <v>76</v>
      </c>
      <c r="T316">
        <v>58</v>
      </c>
      <c r="U316">
        <v>84</v>
      </c>
      <c r="V316">
        <v>10</v>
      </c>
      <c r="W316">
        <v>0</v>
      </c>
      <c r="X316">
        <v>13</v>
      </c>
      <c r="Y316">
        <v>10</v>
      </c>
    </row>
    <row r="317" spans="1:25" x14ac:dyDescent="0.3">
      <c r="A317">
        <v>611</v>
      </c>
      <c r="B317" t="s">
        <v>611</v>
      </c>
      <c r="C317" t="s">
        <v>612</v>
      </c>
      <c r="D317">
        <v>1</v>
      </c>
      <c r="E317">
        <v>2021</v>
      </c>
      <c r="F317">
        <v>8</v>
      </c>
      <c r="G317">
        <v>10</v>
      </c>
      <c r="H317">
        <v>1211</v>
      </c>
      <c r="I317">
        <v>2</v>
      </c>
      <c r="J317">
        <v>290228626</v>
      </c>
      <c r="K317">
        <v>30</v>
      </c>
      <c r="L317">
        <v>2</v>
      </c>
      <c r="M317">
        <v>5</v>
      </c>
      <c r="N317">
        <v>0</v>
      </c>
      <c r="O317">
        <v>6</v>
      </c>
      <c r="P317">
        <v>79</v>
      </c>
      <c r="Q317" t="s">
        <v>45</v>
      </c>
      <c r="R317" t="s">
        <v>27</v>
      </c>
      <c r="S317">
        <v>63</v>
      </c>
      <c r="T317">
        <v>76</v>
      </c>
      <c r="U317">
        <v>67</v>
      </c>
      <c r="V317">
        <v>38</v>
      </c>
      <c r="W317">
        <v>0</v>
      </c>
      <c r="X317">
        <v>6</v>
      </c>
      <c r="Y317">
        <v>4</v>
      </c>
    </row>
    <row r="318" spans="1:25" x14ac:dyDescent="0.3">
      <c r="A318">
        <v>614</v>
      </c>
      <c r="B318" t="s">
        <v>613</v>
      </c>
      <c r="C318" t="s">
        <v>614</v>
      </c>
      <c r="D318">
        <v>1</v>
      </c>
      <c r="E318">
        <v>2014</v>
      </c>
      <c r="F318">
        <v>1</v>
      </c>
      <c r="G318">
        <v>1</v>
      </c>
      <c r="H318">
        <v>17354</v>
      </c>
      <c r="I318">
        <v>8</v>
      </c>
      <c r="J318">
        <v>1456081449</v>
      </c>
      <c r="K318">
        <v>92</v>
      </c>
      <c r="L318">
        <v>122</v>
      </c>
      <c r="M318">
        <v>0</v>
      </c>
      <c r="N318">
        <v>0</v>
      </c>
      <c r="O318">
        <v>55</v>
      </c>
      <c r="P318">
        <v>126</v>
      </c>
      <c r="Q318" t="s">
        <v>45</v>
      </c>
      <c r="R318" t="s">
        <v>27</v>
      </c>
      <c r="S318">
        <v>53</v>
      </c>
      <c r="T318">
        <v>66</v>
      </c>
      <c r="U318">
        <v>85</v>
      </c>
      <c r="V318">
        <v>2</v>
      </c>
      <c r="W318">
        <v>0</v>
      </c>
      <c r="X318">
        <v>24</v>
      </c>
      <c r="Y318">
        <v>4</v>
      </c>
    </row>
    <row r="319" spans="1:25" x14ac:dyDescent="0.3">
      <c r="A319">
        <v>615</v>
      </c>
      <c r="B319" t="s">
        <v>615</v>
      </c>
      <c r="C319" t="s">
        <v>202</v>
      </c>
      <c r="D319">
        <v>1</v>
      </c>
      <c r="E319">
        <v>2021</v>
      </c>
      <c r="F319">
        <v>8</v>
      </c>
      <c r="G319">
        <v>6</v>
      </c>
      <c r="H319">
        <v>6392</v>
      </c>
      <c r="I319">
        <v>0</v>
      </c>
      <c r="J319">
        <v>432702334</v>
      </c>
      <c r="K319">
        <v>174</v>
      </c>
      <c r="L319">
        <v>73</v>
      </c>
      <c r="M319">
        <v>344</v>
      </c>
      <c r="N319">
        <v>0</v>
      </c>
      <c r="O319">
        <v>0</v>
      </c>
      <c r="P319">
        <v>121</v>
      </c>
      <c r="Q319" t="s">
        <v>121</v>
      </c>
      <c r="R319" t="s">
        <v>27</v>
      </c>
      <c r="S319">
        <v>75</v>
      </c>
      <c r="T319">
        <v>53</v>
      </c>
      <c r="U319">
        <v>74</v>
      </c>
      <c r="V319">
        <v>2</v>
      </c>
      <c r="W319">
        <v>0</v>
      </c>
      <c r="X319">
        <v>11</v>
      </c>
      <c r="Y319">
        <v>5</v>
      </c>
    </row>
    <row r="320" spans="1:25" x14ac:dyDescent="0.3">
      <c r="A320">
        <v>618</v>
      </c>
      <c r="B320" t="s">
        <v>616</v>
      </c>
      <c r="C320" t="s">
        <v>617</v>
      </c>
      <c r="D320">
        <v>3</v>
      </c>
      <c r="E320">
        <v>2021</v>
      </c>
      <c r="F320">
        <v>10</v>
      </c>
      <c r="G320">
        <v>27</v>
      </c>
      <c r="H320">
        <v>824</v>
      </c>
      <c r="I320">
        <v>0</v>
      </c>
      <c r="J320">
        <v>1223481149</v>
      </c>
      <c r="K320">
        <v>8</v>
      </c>
      <c r="L320">
        <v>8</v>
      </c>
      <c r="M320">
        <v>8</v>
      </c>
      <c r="N320">
        <v>2</v>
      </c>
      <c r="O320">
        <v>0</v>
      </c>
      <c r="P320">
        <v>77</v>
      </c>
      <c r="Q320" t="s">
        <v>66</v>
      </c>
      <c r="R320" t="s">
        <v>27</v>
      </c>
      <c r="S320">
        <v>73</v>
      </c>
      <c r="T320">
        <v>54</v>
      </c>
      <c r="U320">
        <v>74</v>
      </c>
      <c r="V320">
        <v>23</v>
      </c>
      <c r="W320">
        <v>0</v>
      </c>
      <c r="X320">
        <v>41</v>
      </c>
      <c r="Y320">
        <v>23</v>
      </c>
    </row>
    <row r="321" spans="1:25" x14ac:dyDescent="0.3">
      <c r="A321">
        <v>621</v>
      </c>
      <c r="B321" t="s">
        <v>618</v>
      </c>
      <c r="C321" t="s">
        <v>619</v>
      </c>
      <c r="D321">
        <v>2</v>
      </c>
      <c r="E321">
        <v>2021</v>
      </c>
      <c r="F321">
        <v>1</v>
      </c>
      <c r="G321">
        <v>28</v>
      </c>
      <c r="H321">
        <v>8087</v>
      </c>
      <c r="I321">
        <v>0</v>
      </c>
      <c r="J321">
        <v>720825549</v>
      </c>
      <c r="K321">
        <v>92</v>
      </c>
      <c r="L321">
        <v>34</v>
      </c>
      <c r="M321">
        <v>131</v>
      </c>
      <c r="N321">
        <v>0</v>
      </c>
      <c r="O321">
        <v>0</v>
      </c>
      <c r="P321">
        <v>102</v>
      </c>
      <c r="Q321" t="s">
        <v>121</v>
      </c>
      <c r="R321" t="s">
        <v>27</v>
      </c>
      <c r="S321">
        <v>89</v>
      </c>
      <c r="T321">
        <v>77</v>
      </c>
      <c r="U321">
        <v>82</v>
      </c>
      <c r="V321">
        <v>3</v>
      </c>
      <c r="W321">
        <v>0</v>
      </c>
      <c r="X321">
        <v>17</v>
      </c>
      <c r="Y321">
        <v>11</v>
      </c>
    </row>
    <row r="322" spans="1:25" x14ac:dyDescent="0.3">
      <c r="A322">
        <v>623</v>
      </c>
      <c r="B322" t="s">
        <v>620</v>
      </c>
      <c r="C322" t="s">
        <v>621</v>
      </c>
      <c r="D322">
        <v>1</v>
      </c>
      <c r="E322">
        <v>1991</v>
      </c>
      <c r="F322">
        <v>9</v>
      </c>
      <c r="G322">
        <v>10</v>
      </c>
      <c r="H322">
        <v>49991</v>
      </c>
      <c r="I322">
        <v>9</v>
      </c>
      <c r="J322">
        <v>1690192927</v>
      </c>
      <c r="K322">
        <v>265</v>
      </c>
      <c r="L322">
        <v>121</v>
      </c>
      <c r="M322">
        <v>0</v>
      </c>
      <c r="N322">
        <v>4</v>
      </c>
      <c r="O322">
        <v>160</v>
      </c>
      <c r="P322">
        <v>117</v>
      </c>
      <c r="Q322" t="s">
        <v>30</v>
      </c>
      <c r="R322" t="s">
        <v>27</v>
      </c>
      <c r="S322">
        <v>52</v>
      </c>
      <c r="T322">
        <v>73</v>
      </c>
      <c r="U322">
        <v>91</v>
      </c>
      <c r="V322">
        <v>0</v>
      </c>
      <c r="W322">
        <v>0</v>
      </c>
      <c r="X322">
        <v>11</v>
      </c>
      <c r="Y322">
        <v>7</v>
      </c>
    </row>
    <row r="323" spans="1:25" x14ac:dyDescent="0.3">
      <c r="A323">
        <v>626</v>
      </c>
      <c r="B323" t="s">
        <v>622</v>
      </c>
      <c r="C323" t="s">
        <v>623</v>
      </c>
      <c r="D323">
        <v>2</v>
      </c>
      <c r="E323">
        <v>2021</v>
      </c>
      <c r="F323">
        <v>11</v>
      </c>
      <c r="G323">
        <v>11</v>
      </c>
      <c r="H323">
        <v>755</v>
      </c>
      <c r="I323">
        <v>4</v>
      </c>
      <c r="J323">
        <v>200972675</v>
      </c>
      <c r="K323">
        <v>22</v>
      </c>
      <c r="L323">
        <v>3</v>
      </c>
      <c r="M323">
        <v>0</v>
      </c>
      <c r="N323">
        <v>0</v>
      </c>
      <c r="O323">
        <v>0</v>
      </c>
      <c r="P323">
        <v>94</v>
      </c>
      <c r="Q323" t="s">
        <v>30</v>
      </c>
      <c r="R323" t="s">
        <v>27</v>
      </c>
      <c r="S323">
        <v>52</v>
      </c>
      <c r="T323">
        <v>68</v>
      </c>
      <c r="U323">
        <v>69</v>
      </c>
      <c r="V323">
        <v>13</v>
      </c>
      <c r="W323">
        <v>0</v>
      </c>
      <c r="X323">
        <v>33</v>
      </c>
      <c r="Y323">
        <v>8</v>
      </c>
    </row>
    <row r="324" spans="1:25" x14ac:dyDescent="0.3">
      <c r="A324">
        <v>627</v>
      </c>
      <c r="B324" t="s">
        <v>624</v>
      </c>
      <c r="C324" t="s">
        <v>625</v>
      </c>
      <c r="D324">
        <v>1</v>
      </c>
      <c r="E324">
        <v>2022</v>
      </c>
      <c r="F324">
        <v>1</v>
      </c>
      <c r="G324">
        <v>10</v>
      </c>
      <c r="H324">
        <v>254</v>
      </c>
      <c r="I324">
        <v>0</v>
      </c>
      <c r="J324">
        <v>71014967</v>
      </c>
      <c r="K324">
        <v>0</v>
      </c>
      <c r="L324">
        <v>4</v>
      </c>
      <c r="M324">
        <v>23</v>
      </c>
      <c r="N324">
        <v>0</v>
      </c>
      <c r="O324">
        <v>0</v>
      </c>
      <c r="P324">
        <v>145</v>
      </c>
      <c r="Q324" t="s">
        <v>121</v>
      </c>
      <c r="R324" t="s">
        <v>27</v>
      </c>
      <c r="S324">
        <v>41</v>
      </c>
      <c r="T324">
        <v>65</v>
      </c>
      <c r="U324">
        <v>88</v>
      </c>
      <c r="V324">
        <v>0</v>
      </c>
      <c r="W324">
        <v>0</v>
      </c>
      <c r="X324">
        <v>26</v>
      </c>
      <c r="Y324">
        <v>5</v>
      </c>
    </row>
    <row r="325" spans="1:25" x14ac:dyDescent="0.3">
      <c r="A325">
        <v>631</v>
      </c>
      <c r="B325" t="s">
        <v>626</v>
      </c>
      <c r="C325" t="s">
        <v>627</v>
      </c>
      <c r="D325">
        <v>3</v>
      </c>
      <c r="E325">
        <v>2021</v>
      </c>
      <c r="F325">
        <v>6</v>
      </c>
      <c r="G325">
        <v>24</v>
      </c>
      <c r="H325">
        <v>6556</v>
      </c>
      <c r="I325">
        <v>0</v>
      </c>
      <c r="J325">
        <v>528544703</v>
      </c>
      <c r="K325">
        <v>93</v>
      </c>
      <c r="L325">
        <v>5</v>
      </c>
      <c r="M325">
        <v>67</v>
      </c>
      <c r="N325">
        <v>1</v>
      </c>
      <c r="O325">
        <v>0</v>
      </c>
      <c r="P325">
        <v>172</v>
      </c>
      <c r="Q325" t="s">
        <v>45</v>
      </c>
      <c r="R325" t="s">
        <v>39</v>
      </c>
      <c r="S325">
        <v>74</v>
      </c>
      <c r="T325">
        <v>79</v>
      </c>
      <c r="U325">
        <v>66</v>
      </c>
      <c r="V325">
        <v>11</v>
      </c>
      <c r="W325">
        <v>0</v>
      </c>
      <c r="X325">
        <v>8</v>
      </c>
      <c r="Y325">
        <v>16</v>
      </c>
    </row>
    <row r="326" spans="1:25" x14ac:dyDescent="0.3">
      <c r="A326">
        <v>634</v>
      </c>
      <c r="B326" t="s">
        <v>628</v>
      </c>
      <c r="C326" t="s">
        <v>256</v>
      </c>
      <c r="D326">
        <v>1</v>
      </c>
      <c r="E326">
        <v>2022</v>
      </c>
      <c r="F326">
        <v>1</v>
      </c>
      <c r="G326">
        <v>10</v>
      </c>
      <c r="H326">
        <v>461</v>
      </c>
      <c r="I326">
        <v>0</v>
      </c>
      <c r="J326">
        <v>211372494</v>
      </c>
      <c r="K326">
        <v>10</v>
      </c>
      <c r="L326">
        <v>56</v>
      </c>
      <c r="M326">
        <v>17</v>
      </c>
      <c r="N326">
        <v>0</v>
      </c>
      <c r="O326">
        <v>0</v>
      </c>
      <c r="P326">
        <v>138</v>
      </c>
      <c r="Q326" t="s">
        <v>66</v>
      </c>
      <c r="R326" t="s">
        <v>39</v>
      </c>
      <c r="S326">
        <v>74</v>
      </c>
      <c r="T326">
        <v>65</v>
      </c>
      <c r="U326">
        <v>67</v>
      </c>
      <c r="V326">
        <v>46</v>
      </c>
      <c r="W326">
        <v>0</v>
      </c>
      <c r="X326">
        <v>36</v>
      </c>
      <c r="Y326">
        <v>4</v>
      </c>
    </row>
    <row r="327" spans="1:25" x14ac:dyDescent="0.3">
      <c r="A327">
        <v>635</v>
      </c>
      <c r="B327" t="s">
        <v>629</v>
      </c>
      <c r="C327" t="s">
        <v>630</v>
      </c>
      <c r="D327">
        <v>2</v>
      </c>
      <c r="E327">
        <v>2021</v>
      </c>
      <c r="F327">
        <v>4</v>
      </c>
      <c r="G327">
        <v>28</v>
      </c>
      <c r="H327">
        <v>4893</v>
      </c>
      <c r="I327">
        <v>4</v>
      </c>
      <c r="J327">
        <v>651732901</v>
      </c>
      <c r="K327">
        <v>143</v>
      </c>
      <c r="L327">
        <v>24</v>
      </c>
      <c r="M327">
        <v>110</v>
      </c>
      <c r="N327">
        <v>0</v>
      </c>
      <c r="O327">
        <v>70</v>
      </c>
      <c r="P327">
        <v>120</v>
      </c>
      <c r="Q327" t="s">
        <v>66</v>
      </c>
      <c r="R327" t="s">
        <v>27</v>
      </c>
      <c r="S327">
        <v>72</v>
      </c>
      <c r="T327">
        <v>67</v>
      </c>
      <c r="U327">
        <v>72</v>
      </c>
      <c r="V327">
        <v>0</v>
      </c>
      <c r="W327">
        <v>0</v>
      </c>
      <c r="X327">
        <v>13</v>
      </c>
      <c r="Y327">
        <v>4</v>
      </c>
    </row>
    <row r="328" spans="1:25" x14ac:dyDescent="0.3">
      <c r="A328">
        <v>636</v>
      </c>
      <c r="B328" t="s">
        <v>631</v>
      </c>
      <c r="C328" t="s">
        <v>136</v>
      </c>
      <c r="D328">
        <v>1</v>
      </c>
      <c r="E328">
        <v>2021</v>
      </c>
      <c r="F328">
        <v>7</v>
      </c>
      <c r="G328">
        <v>9</v>
      </c>
      <c r="H328">
        <v>1801</v>
      </c>
      <c r="I328">
        <v>2</v>
      </c>
      <c r="J328">
        <v>608334048</v>
      </c>
      <c r="K328">
        <v>77</v>
      </c>
      <c r="L328">
        <v>134</v>
      </c>
      <c r="M328">
        <v>74</v>
      </c>
      <c r="N328">
        <v>0</v>
      </c>
      <c r="O328">
        <v>2</v>
      </c>
      <c r="P328">
        <v>125</v>
      </c>
      <c r="Q328" t="s">
        <v>33</v>
      </c>
      <c r="R328" t="s">
        <v>27</v>
      </c>
      <c r="S328">
        <v>70</v>
      </c>
      <c r="T328">
        <v>65</v>
      </c>
      <c r="U328">
        <v>74</v>
      </c>
      <c r="V328">
        <v>1</v>
      </c>
      <c r="W328">
        <v>0</v>
      </c>
      <c r="X328">
        <v>34</v>
      </c>
      <c r="Y328">
        <v>4</v>
      </c>
    </row>
    <row r="329" spans="1:25" x14ac:dyDescent="0.3">
      <c r="A329">
        <v>637</v>
      </c>
      <c r="B329" t="s">
        <v>632</v>
      </c>
      <c r="C329" t="s">
        <v>633</v>
      </c>
      <c r="D329">
        <v>4</v>
      </c>
      <c r="E329">
        <v>2021</v>
      </c>
      <c r="F329">
        <v>1</v>
      </c>
      <c r="G329">
        <v>15</v>
      </c>
      <c r="H329">
        <v>12043</v>
      </c>
      <c r="I329">
        <v>0</v>
      </c>
      <c r="J329">
        <v>863756573</v>
      </c>
      <c r="K329">
        <v>209</v>
      </c>
      <c r="L329">
        <v>54</v>
      </c>
      <c r="M329">
        <v>710</v>
      </c>
      <c r="N329">
        <v>0</v>
      </c>
      <c r="O329">
        <v>18</v>
      </c>
      <c r="P329">
        <v>123</v>
      </c>
      <c r="Q329" t="s">
        <v>42</v>
      </c>
      <c r="R329" t="s">
        <v>27</v>
      </c>
      <c r="S329">
        <v>82</v>
      </c>
      <c r="T329">
        <v>80</v>
      </c>
      <c r="U329">
        <v>86</v>
      </c>
      <c r="V329">
        <v>1</v>
      </c>
      <c r="W329">
        <v>0</v>
      </c>
      <c r="X329">
        <v>30</v>
      </c>
      <c r="Y329">
        <v>13</v>
      </c>
    </row>
    <row r="330" spans="1:25" x14ac:dyDescent="0.3">
      <c r="A330">
        <v>638</v>
      </c>
      <c r="B330" t="s">
        <v>634</v>
      </c>
      <c r="C330" t="s">
        <v>635</v>
      </c>
      <c r="D330">
        <v>1</v>
      </c>
      <c r="E330">
        <v>2021</v>
      </c>
      <c r="F330">
        <v>4</v>
      </c>
      <c r="G330">
        <v>9</v>
      </c>
      <c r="H330">
        <v>4731</v>
      </c>
      <c r="I330">
        <v>0</v>
      </c>
      <c r="J330">
        <v>797402345</v>
      </c>
      <c r="K330">
        <v>141</v>
      </c>
      <c r="L330">
        <v>12</v>
      </c>
      <c r="M330">
        <v>78</v>
      </c>
      <c r="N330">
        <v>0</v>
      </c>
      <c r="O330">
        <v>0</v>
      </c>
      <c r="P330">
        <v>81</v>
      </c>
      <c r="Q330" t="s">
        <v>45</v>
      </c>
      <c r="R330" t="s">
        <v>27</v>
      </c>
      <c r="S330">
        <v>79</v>
      </c>
      <c r="T330">
        <v>44</v>
      </c>
      <c r="U330">
        <v>54</v>
      </c>
      <c r="V330">
        <v>41</v>
      </c>
      <c r="W330">
        <v>0</v>
      </c>
      <c r="X330">
        <v>13</v>
      </c>
      <c r="Y330">
        <v>24</v>
      </c>
    </row>
    <row r="331" spans="1:25" x14ac:dyDescent="0.3">
      <c r="A331">
        <v>641</v>
      </c>
      <c r="B331" t="s">
        <v>636</v>
      </c>
      <c r="C331" t="s">
        <v>637</v>
      </c>
      <c r="D331">
        <v>8</v>
      </c>
      <c r="E331">
        <v>2021</v>
      </c>
      <c r="F331">
        <v>8</v>
      </c>
      <c r="G331">
        <v>12</v>
      </c>
      <c r="H331">
        <v>1560</v>
      </c>
      <c r="I331">
        <v>0</v>
      </c>
      <c r="J331">
        <v>223319934</v>
      </c>
      <c r="K331">
        <v>72</v>
      </c>
      <c r="L331">
        <v>0</v>
      </c>
      <c r="M331">
        <v>0</v>
      </c>
      <c r="N331">
        <v>0</v>
      </c>
      <c r="O331">
        <v>0</v>
      </c>
      <c r="P331">
        <v>84</v>
      </c>
      <c r="Q331" t="s">
        <v>66</v>
      </c>
      <c r="R331" t="s">
        <v>39</v>
      </c>
      <c r="S331">
        <v>56</v>
      </c>
      <c r="T331">
        <v>61</v>
      </c>
      <c r="U331">
        <v>76</v>
      </c>
      <c r="V331">
        <v>10</v>
      </c>
      <c r="W331">
        <v>0</v>
      </c>
      <c r="X331">
        <v>14</v>
      </c>
      <c r="Y331">
        <v>11</v>
      </c>
    </row>
    <row r="332" spans="1:25" x14ac:dyDescent="0.3">
      <c r="A332">
        <v>642</v>
      </c>
      <c r="B332" t="s">
        <v>638</v>
      </c>
      <c r="C332" t="s">
        <v>639</v>
      </c>
      <c r="D332">
        <v>2</v>
      </c>
      <c r="E332">
        <v>2022</v>
      </c>
      <c r="F332">
        <v>1</v>
      </c>
      <c r="G332">
        <v>7</v>
      </c>
      <c r="H332">
        <v>620</v>
      </c>
      <c r="I332">
        <v>0</v>
      </c>
      <c r="J332">
        <v>54937991</v>
      </c>
      <c r="K332">
        <v>17</v>
      </c>
      <c r="L332">
        <v>3</v>
      </c>
      <c r="M332">
        <v>3</v>
      </c>
      <c r="N332">
        <v>0</v>
      </c>
      <c r="O332">
        <v>0</v>
      </c>
      <c r="P332">
        <v>115</v>
      </c>
      <c r="Q332" t="s">
        <v>38</v>
      </c>
      <c r="R332" t="s">
        <v>39</v>
      </c>
      <c r="S332">
        <v>90</v>
      </c>
      <c r="T332">
        <v>74</v>
      </c>
      <c r="U332">
        <v>54</v>
      </c>
      <c r="V332">
        <v>16</v>
      </c>
      <c r="W332">
        <v>0</v>
      </c>
      <c r="X332">
        <v>13</v>
      </c>
      <c r="Y332">
        <v>28</v>
      </c>
    </row>
    <row r="333" spans="1:25" x14ac:dyDescent="0.3">
      <c r="A333">
        <v>643</v>
      </c>
      <c r="B333" t="s">
        <v>640</v>
      </c>
      <c r="C333" t="s">
        <v>641</v>
      </c>
      <c r="D333">
        <v>2</v>
      </c>
      <c r="E333">
        <v>2021</v>
      </c>
      <c r="F333">
        <v>12</v>
      </c>
      <c r="G333">
        <v>29</v>
      </c>
      <c r="H333">
        <v>3270</v>
      </c>
      <c r="I333">
        <v>0</v>
      </c>
      <c r="J333">
        <v>226897599</v>
      </c>
      <c r="K333">
        <v>89</v>
      </c>
      <c r="L333">
        <v>21</v>
      </c>
      <c r="M333">
        <v>65</v>
      </c>
      <c r="N333">
        <v>0</v>
      </c>
      <c r="O333">
        <v>0</v>
      </c>
      <c r="P333">
        <v>125</v>
      </c>
      <c r="Q333" t="s">
        <v>50</v>
      </c>
      <c r="R333" t="s">
        <v>27</v>
      </c>
      <c r="S333">
        <v>69</v>
      </c>
      <c r="T333">
        <v>70</v>
      </c>
      <c r="U333">
        <v>89</v>
      </c>
      <c r="V333">
        <v>4</v>
      </c>
      <c r="W333">
        <v>0</v>
      </c>
      <c r="X333">
        <v>49</v>
      </c>
      <c r="Y333">
        <v>3</v>
      </c>
    </row>
    <row r="334" spans="1:25" x14ac:dyDescent="0.3">
      <c r="A334">
        <v>644</v>
      </c>
      <c r="B334" t="s">
        <v>642</v>
      </c>
      <c r="C334" t="s">
        <v>643</v>
      </c>
      <c r="D334">
        <v>2</v>
      </c>
      <c r="E334">
        <v>2021</v>
      </c>
      <c r="F334">
        <v>10</v>
      </c>
      <c r="G334">
        <v>14</v>
      </c>
      <c r="H334">
        <v>580</v>
      </c>
      <c r="I334">
        <v>0</v>
      </c>
      <c r="J334">
        <v>258316038</v>
      </c>
      <c r="K334">
        <v>24</v>
      </c>
      <c r="L334">
        <v>92</v>
      </c>
      <c r="M334">
        <v>93</v>
      </c>
      <c r="N334">
        <v>0</v>
      </c>
      <c r="O334">
        <v>0</v>
      </c>
      <c r="P334">
        <v>122</v>
      </c>
      <c r="Q334" t="s">
        <v>45</v>
      </c>
      <c r="R334" t="s">
        <v>39</v>
      </c>
      <c r="S334">
        <v>80</v>
      </c>
      <c r="T334">
        <v>62</v>
      </c>
      <c r="U334">
        <v>69</v>
      </c>
      <c r="V334">
        <v>28</v>
      </c>
      <c r="W334">
        <v>0</v>
      </c>
      <c r="X334">
        <v>13</v>
      </c>
      <c r="Y334">
        <v>7</v>
      </c>
    </row>
    <row r="335" spans="1:25" x14ac:dyDescent="0.3">
      <c r="A335">
        <v>645</v>
      </c>
      <c r="B335" t="s">
        <v>644</v>
      </c>
      <c r="C335" t="s">
        <v>645</v>
      </c>
      <c r="D335">
        <v>2</v>
      </c>
      <c r="E335">
        <v>2021</v>
      </c>
      <c r="F335">
        <v>4</v>
      </c>
      <c r="G335">
        <v>29</v>
      </c>
      <c r="H335">
        <v>3406</v>
      </c>
      <c r="I335">
        <v>16</v>
      </c>
      <c r="J335">
        <v>596152090</v>
      </c>
      <c r="K335">
        <v>61</v>
      </c>
      <c r="L335">
        <v>23</v>
      </c>
      <c r="M335">
        <v>70</v>
      </c>
      <c r="N335">
        <v>1</v>
      </c>
      <c r="O335">
        <v>0</v>
      </c>
      <c r="P335">
        <v>92</v>
      </c>
      <c r="Q335" t="s">
        <v>42</v>
      </c>
      <c r="R335" t="s">
        <v>27</v>
      </c>
      <c r="S335">
        <v>85</v>
      </c>
      <c r="T335">
        <v>92</v>
      </c>
      <c r="U335">
        <v>54</v>
      </c>
      <c r="V335">
        <v>16</v>
      </c>
      <c r="W335">
        <v>0</v>
      </c>
      <c r="X335">
        <v>29</v>
      </c>
      <c r="Y335">
        <v>7</v>
      </c>
    </row>
    <row r="336" spans="1:25" x14ac:dyDescent="0.3">
      <c r="A336">
        <v>646</v>
      </c>
      <c r="B336" t="s">
        <v>646</v>
      </c>
      <c r="C336" t="s">
        <v>647</v>
      </c>
      <c r="D336">
        <v>3</v>
      </c>
      <c r="E336">
        <v>2021</v>
      </c>
      <c r="F336">
        <v>11</v>
      </c>
      <c r="G336">
        <v>18</v>
      </c>
      <c r="H336">
        <v>903</v>
      </c>
      <c r="I336">
        <v>0</v>
      </c>
      <c r="J336">
        <v>177129919</v>
      </c>
      <c r="K336">
        <v>30</v>
      </c>
      <c r="L336">
        <v>26</v>
      </c>
      <c r="M336">
        <v>15</v>
      </c>
      <c r="N336">
        <v>0</v>
      </c>
      <c r="O336">
        <v>0</v>
      </c>
      <c r="P336">
        <v>90</v>
      </c>
      <c r="Q336" t="s">
        <v>45</v>
      </c>
      <c r="R336" t="s">
        <v>39</v>
      </c>
      <c r="S336">
        <v>63</v>
      </c>
      <c r="T336">
        <v>75</v>
      </c>
      <c r="U336">
        <v>75</v>
      </c>
      <c r="V336">
        <v>17</v>
      </c>
      <c r="W336">
        <v>0</v>
      </c>
      <c r="X336">
        <v>11</v>
      </c>
      <c r="Y336">
        <v>8</v>
      </c>
    </row>
    <row r="337" spans="1:25" x14ac:dyDescent="0.3">
      <c r="A337">
        <v>647</v>
      </c>
      <c r="B337" t="s">
        <v>648</v>
      </c>
      <c r="C337" t="s">
        <v>649</v>
      </c>
      <c r="D337">
        <v>2</v>
      </c>
      <c r="E337">
        <v>2022</v>
      </c>
      <c r="F337">
        <v>2</v>
      </c>
      <c r="G337">
        <v>10</v>
      </c>
      <c r="H337">
        <v>6809</v>
      </c>
      <c r="I337">
        <v>28</v>
      </c>
      <c r="J337">
        <v>716591492</v>
      </c>
      <c r="K337">
        <v>151</v>
      </c>
      <c r="L337">
        <v>102</v>
      </c>
      <c r="M337">
        <v>175</v>
      </c>
      <c r="N337">
        <v>5</v>
      </c>
      <c r="O337">
        <v>29</v>
      </c>
      <c r="P337">
        <v>94</v>
      </c>
      <c r="Q337" t="s">
        <v>76</v>
      </c>
      <c r="R337" t="s">
        <v>39</v>
      </c>
      <c r="S337">
        <v>84</v>
      </c>
      <c r="T337">
        <v>90</v>
      </c>
      <c r="U337">
        <v>70</v>
      </c>
      <c r="V337">
        <v>9</v>
      </c>
      <c r="W337">
        <v>0</v>
      </c>
      <c r="X337">
        <v>14</v>
      </c>
      <c r="Y337">
        <v>8</v>
      </c>
    </row>
    <row r="338" spans="1:25" x14ac:dyDescent="0.3">
      <c r="A338">
        <v>648</v>
      </c>
      <c r="B338" t="s">
        <v>650</v>
      </c>
      <c r="C338" t="s">
        <v>651</v>
      </c>
      <c r="D338">
        <v>2</v>
      </c>
      <c r="E338">
        <v>1999</v>
      </c>
      <c r="F338">
        <v>1</v>
      </c>
      <c r="G338">
        <v>1</v>
      </c>
      <c r="H338">
        <v>33966</v>
      </c>
      <c r="I338">
        <v>0</v>
      </c>
      <c r="J338">
        <v>1210599487</v>
      </c>
      <c r="K338">
        <v>141</v>
      </c>
      <c r="L338">
        <v>78</v>
      </c>
      <c r="M338">
        <v>0</v>
      </c>
      <c r="N338">
        <v>1</v>
      </c>
      <c r="O338">
        <v>0</v>
      </c>
      <c r="P338">
        <v>93</v>
      </c>
      <c r="Q338" t="s">
        <v>26</v>
      </c>
      <c r="R338" t="s">
        <v>27</v>
      </c>
      <c r="S338">
        <v>81</v>
      </c>
      <c r="T338">
        <v>53</v>
      </c>
      <c r="U338">
        <v>78</v>
      </c>
      <c r="V338">
        <v>18</v>
      </c>
      <c r="W338">
        <v>0</v>
      </c>
      <c r="X338">
        <v>6</v>
      </c>
      <c r="Y338">
        <v>24</v>
      </c>
    </row>
    <row r="339" spans="1:25" x14ac:dyDescent="0.3">
      <c r="A339">
        <v>652</v>
      </c>
      <c r="B339" t="s">
        <v>652</v>
      </c>
      <c r="C339" t="s">
        <v>651</v>
      </c>
      <c r="D339">
        <v>2</v>
      </c>
      <c r="E339">
        <v>1999</v>
      </c>
      <c r="F339">
        <v>1</v>
      </c>
      <c r="G339">
        <v>1</v>
      </c>
      <c r="H339">
        <v>31762</v>
      </c>
      <c r="I339">
        <v>0</v>
      </c>
      <c r="J339">
        <v>843309044</v>
      </c>
      <c r="K339">
        <v>142</v>
      </c>
      <c r="L339">
        <v>40</v>
      </c>
      <c r="M339">
        <v>0</v>
      </c>
      <c r="N339">
        <v>1</v>
      </c>
      <c r="O339">
        <v>953</v>
      </c>
      <c r="P339">
        <v>95</v>
      </c>
      <c r="Q339" t="s">
        <v>134</v>
      </c>
      <c r="R339" t="s">
        <v>39</v>
      </c>
      <c r="S339">
        <v>92</v>
      </c>
      <c r="T339">
        <v>31</v>
      </c>
      <c r="U339">
        <v>89</v>
      </c>
      <c r="V339">
        <v>3</v>
      </c>
      <c r="W339">
        <v>0</v>
      </c>
      <c r="X339">
        <v>8</v>
      </c>
      <c r="Y339">
        <v>25</v>
      </c>
    </row>
    <row r="340" spans="1:25" x14ac:dyDescent="0.3">
      <c r="A340">
        <v>653</v>
      </c>
      <c r="B340" t="s">
        <v>653</v>
      </c>
      <c r="C340" t="s">
        <v>654</v>
      </c>
      <c r="D340">
        <v>1</v>
      </c>
      <c r="E340">
        <v>2022</v>
      </c>
      <c r="F340">
        <v>1</v>
      </c>
      <c r="G340">
        <v>19</v>
      </c>
      <c r="H340">
        <v>4049</v>
      </c>
      <c r="I340">
        <v>0</v>
      </c>
      <c r="J340">
        <v>500340342</v>
      </c>
      <c r="K340">
        <v>119</v>
      </c>
      <c r="L340">
        <v>6</v>
      </c>
      <c r="M340">
        <v>85</v>
      </c>
      <c r="N340">
        <v>1</v>
      </c>
      <c r="O340">
        <v>1</v>
      </c>
      <c r="P340">
        <v>184</v>
      </c>
      <c r="Q340" t="s">
        <v>45</v>
      </c>
      <c r="R340" t="s">
        <v>27</v>
      </c>
      <c r="S340">
        <v>69</v>
      </c>
      <c r="T340">
        <v>91</v>
      </c>
      <c r="U340">
        <v>63</v>
      </c>
      <c r="V340">
        <v>11</v>
      </c>
      <c r="W340">
        <v>0</v>
      </c>
      <c r="X340">
        <v>9</v>
      </c>
      <c r="Y340">
        <v>31</v>
      </c>
    </row>
    <row r="341" spans="1:25" x14ac:dyDescent="0.3">
      <c r="A341">
        <v>656</v>
      </c>
      <c r="B341" t="s">
        <v>655</v>
      </c>
      <c r="C341" t="s">
        <v>656</v>
      </c>
      <c r="D341">
        <v>1</v>
      </c>
      <c r="E341">
        <v>2012</v>
      </c>
      <c r="F341">
        <v>1</v>
      </c>
      <c r="G341">
        <v>1</v>
      </c>
      <c r="H341">
        <v>29499</v>
      </c>
      <c r="I341">
        <v>11</v>
      </c>
      <c r="J341">
        <v>822239726</v>
      </c>
      <c r="K341">
        <v>124</v>
      </c>
      <c r="L341">
        <v>27</v>
      </c>
      <c r="M341">
        <v>587</v>
      </c>
      <c r="N341">
        <v>0</v>
      </c>
      <c r="O341">
        <v>4</v>
      </c>
      <c r="P341">
        <v>123</v>
      </c>
      <c r="Q341" t="s">
        <v>149</v>
      </c>
      <c r="R341" t="s">
        <v>39</v>
      </c>
      <c r="S341">
        <v>91</v>
      </c>
      <c r="T341">
        <v>49</v>
      </c>
      <c r="U341">
        <v>61</v>
      </c>
      <c r="V341">
        <v>3</v>
      </c>
      <c r="W341">
        <v>0</v>
      </c>
      <c r="X341">
        <v>17</v>
      </c>
      <c r="Y341">
        <v>22</v>
      </c>
    </row>
    <row r="342" spans="1:25" x14ac:dyDescent="0.3">
      <c r="A342">
        <v>657</v>
      </c>
      <c r="B342" t="s">
        <v>657</v>
      </c>
      <c r="C342" t="s">
        <v>658</v>
      </c>
      <c r="D342">
        <v>1</v>
      </c>
      <c r="E342">
        <v>2002</v>
      </c>
      <c r="F342">
        <v>1</v>
      </c>
      <c r="G342">
        <v>1</v>
      </c>
      <c r="H342">
        <v>30427</v>
      </c>
      <c r="I342">
        <v>7</v>
      </c>
      <c r="J342">
        <v>1202722675</v>
      </c>
      <c r="K342">
        <v>235</v>
      </c>
      <c r="L342">
        <v>106</v>
      </c>
      <c r="M342">
        <v>0</v>
      </c>
      <c r="N342">
        <v>1</v>
      </c>
      <c r="O342">
        <v>35</v>
      </c>
      <c r="P342">
        <v>90</v>
      </c>
      <c r="Q342" t="s">
        <v>45</v>
      </c>
      <c r="R342" t="s">
        <v>39</v>
      </c>
      <c r="S342">
        <v>90</v>
      </c>
      <c r="T342">
        <v>79</v>
      </c>
      <c r="U342">
        <v>71</v>
      </c>
      <c r="V342">
        <v>26</v>
      </c>
      <c r="W342">
        <v>0</v>
      </c>
      <c r="X342">
        <v>7</v>
      </c>
      <c r="Y342">
        <v>37</v>
      </c>
    </row>
    <row r="343" spans="1:25" x14ac:dyDescent="0.3">
      <c r="A343">
        <v>658</v>
      </c>
      <c r="B343" t="s">
        <v>659</v>
      </c>
      <c r="C343" t="s">
        <v>660</v>
      </c>
      <c r="D343">
        <v>1</v>
      </c>
      <c r="E343">
        <v>2022</v>
      </c>
      <c r="F343">
        <v>2</v>
      </c>
      <c r="G343">
        <v>4</v>
      </c>
      <c r="H343">
        <v>2711</v>
      </c>
      <c r="I343">
        <v>0</v>
      </c>
      <c r="J343">
        <v>343197054</v>
      </c>
      <c r="K343">
        <v>105</v>
      </c>
      <c r="L343">
        <v>12</v>
      </c>
      <c r="M343">
        <v>51</v>
      </c>
      <c r="N343">
        <v>0</v>
      </c>
      <c r="O343">
        <v>12</v>
      </c>
      <c r="P343">
        <v>160</v>
      </c>
      <c r="Q343" t="s">
        <v>42</v>
      </c>
      <c r="R343" t="s">
        <v>39</v>
      </c>
      <c r="S343">
        <v>61</v>
      </c>
      <c r="T343">
        <v>65</v>
      </c>
      <c r="U343">
        <v>64</v>
      </c>
      <c r="V343">
        <v>1</v>
      </c>
      <c r="W343">
        <v>0</v>
      </c>
      <c r="X343">
        <v>12</v>
      </c>
      <c r="Y343">
        <v>4</v>
      </c>
    </row>
    <row r="344" spans="1:25" x14ac:dyDescent="0.3">
      <c r="A344">
        <v>664</v>
      </c>
      <c r="B344" t="s">
        <v>661</v>
      </c>
      <c r="C344" t="s">
        <v>662</v>
      </c>
      <c r="D344">
        <v>3</v>
      </c>
      <c r="E344">
        <v>2020</v>
      </c>
      <c r="F344">
        <v>7</v>
      </c>
      <c r="G344">
        <v>24</v>
      </c>
      <c r="H344">
        <v>272</v>
      </c>
      <c r="I344">
        <v>4</v>
      </c>
      <c r="J344">
        <v>327498031</v>
      </c>
      <c r="K344">
        <v>7</v>
      </c>
      <c r="L344">
        <v>21</v>
      </c>
      <c r="M344">
        <v>2</v>
      </c>
      <c r="N344">
        <v>0</v>
      </c>
      <c r="O344">
        <v>0</v>
      </c>
      <c r="P344">
        <v>95</v>
      </c>
      <c r="Q344" t="s">
        <v>38</v>
      </c>
      <c r="R344" t="s">
        <v>39</v>
      </c>
      <c r="S344">
        <v>84</v>
      </c>
      <c r="T344">
        <v>49</v>
      </c>
      <c r="U344">
        <v>72</v>
      </c>
      <c r="V344">
        <v>8</v>
      </c>
      <c r="W344">
        <v>0</v>
      </c>
      <c r="X344">
        <v>15</v>
      </c>
      <c r="Y344">
        <v>8</v>
      </c>
    </row>
    <row r="345" spans="1:25" x14ac:dyDescent="0.3">
      <c r="A345">
        <v>666</v>
      </c>
      <c r="B345" t="s">
        <v>663</v>
      </c>
      <c r="C345" t="s">
        <v>664</v>
      </c>
      <c r="D345">
        <v>7</v>
      </c>
      <c r="E345">
        <v>2022</v>
      </c>
      <c r="F345">
        <v>1</v>
      </c>
      <c r="G345">
        <v>14</v>
      </c>
      <c r="H345">
        <v>1034</v>
      </c>
      <c r="I345">
        <v>1</v>
      </c>
      <c r="J345">
        <v>245400167</v>
      </c>
      <c r="K345">
        <v>19</v>
      </c>
      <c r="L345">
        <v>5</v>
      </c>
      <c r="M345">
        <v>12</v>
      </c>
      <c r="N345">
        <v>0</v>
      </c>
      <c r="O345">
        <v>0</v>
      </c>
      <c r="P345">
        <v>174</v>
      </c>
      <c r="Q345" t="s">
        <v>38</v>
      </c>
      <c r="R345" t="s">
        <v>39</v>
      </c>
      <c r="S345">
        <v>67</v>
      </c>
      <c r="T345">
        <v>74</v>
      </c>
      <c r="U345">
        <v>75</v>
      </c>
      <c r="V345">
        <v>44</v>
      </c>
      <c r="W345">
        <v>0</v>
      </c>
      <c r="X345">
        <v>7</v>
      </c>
      <c r="Y345">
        <v>30</v>
      </c>
    </row>
    <row r="346" spans="1:25" x14ac:dyDescent="0.3">
      <c r="A346">
        <v>667</v>
      </c>
      <c r="B346" t="s">
        <v>665</v>
      </c>
      <c r="C346" t="s">
        <v>666</v>
      </c>
      <c r="D346">
        <v>3</v>
      </c>
      <c r="E346">
        <v>1995</v>
      </c>
      <c r="F346">
        <v>12</v>
      </c>
      <c r="G346">
        <v>28</v>
      </c>
      <c r="H346">
        <v>18773</v>
      </c>
      <c r="I346">
        <v>0</v>
      </c>
      <c r="J346">
        <v>579395142</v>
      </c>
      <c r="K346">
        <v>128</v>
      </c>
      <c r="L346">
        <v>17</v>
      </c>
      <c r="M346">
        <v>0</v>
      </c>
      <c r="N346">
        <v>0</v>
      </c>
      <c r="O346">
        <v>0</v>
      </c>
      <c r="P346">
        <v>92</v>
      </c>
      <c r="Q346" t="s">
        <v>66</v>
      </c>
      <c r="R346" t="s">
        <v>27</v>
      </c>
      <c r="S346">
        <v>77</v>
      </c>
      <c r="T346">
        <v>76</v>
      </c>
      <c r="U346">
        <v>84</v>
      </c>
      <c r="V346">
        <v>3</v>
      </c>
      <c r="W346">
        <v>0</v>
      </c>
      <c r="X346">
        <v>38</v>
      </c>
      <c r="Y346">
        <v>4</v>
      </c>
    </row>
    <row r="347" spans="1:25" x14ac:dyDescent="0.3">
      <c r="A347">
        <v>668</v>
      </c>
      <c r="B347" t="s">
        <v>667</v>
      </c>
      <c r="C347" t="s">
        <v>668</v>
      </c>
      <c r="D347">
        <v>2</v>
      </c>
      <c r="E347">
        <v>1999</v>
      </c>
      <c r="F347">
        <v>1</v>
      </c>
      <c r="G347">
        <v>1</v>
      </c>
      <c r="H347">
        <v>19067</v>
      </c>
      <c r="I347">
        <v>0</v>
      </c>
      <c r="J347">
        <v>675039469</v>
      </c>
      <c r="K347">
        <v>78</v>
      </c>
      <c r="L347">
        <v>15</v>
      </c>
      <c r="M347">
        <v>0</v>
      </c>
      <c r="N347">
        <v>0</v>
      </c>
      <c r="O347">
        <v>3</v>
      </c>
      <c r="P347">
        <v>134</v>
      </c>
      <c r="Q347" t="s">
        <v>121</v>
      </c>
      <c r="R347" t="s">
        <v>27</v>
      </c>
      <c r="S347">
        <v>93</v>
      </c>
      <c r="T347">
        <v>61</v>
      </c>
      <c r="U347">
        <v>74</v>
      </c>
      <c r="V347">
        <v>9</v>
      </c>
      <c r="W347">
        <v>0</v>
      </c>
      <c r="X347">
        <v>17</v>
      </c>
      <c r="Y347">
        <v>8</v>
      </c>
    </row>
    <row r="348" spans="1:25" x14ac:dyDescent="0.3">
      <c r="A348">
        <v>670</v>
      </c>
      <c r="B348" t="s">
        <v>669</v>
      </c>
      <c r="C348" t="s">
        <v>670</v>
      </c>
      <c r="D348">
        <v>1</v>
      </c>
      <c r="E348">
        <v>2021</v>
      </c>
      <c r="F348">
        <v>12</v>
      </c>
      <c r="G348">
        <v>17</v>
      </c>
      <c r="H348">
        <v>1492</v>
      </c>
      <c r="I348">
        <v>0</v>
      </c>
      <c r="J348">
        <v>231996128</v>
      </c>
      <c r="K348">
        <v>44</v>
      </c>
      <c r="L348">
        <v>63</v>
      </c>
      <c r="M348">
        <v>91</v>
      </c>
      <c r="N348">
        <v>0</v>
      </c>
      <c r="O348">
        <v>24</v>
      </c>
      <c r="P348">
        <v>80</v>
      </c>
      <c r="Q348" t="s">
        <v>33</v>
      </c>
      <c r="R348" t="s">
        <v>27</v>
      </c>
      <c r="S348">
        <v>76</v>
      </c>
      <c r="T348">
        <v>92</v>
      </c>
      <c r="U348">
        <v>62</v>
      </c>
      <c r="V348">
        <v>6</v>
      </c>
      <c r="W348">
        <v>0</v>
      </c>
      <c r="X348">
        <v>8</v>
      </c>
      <c r="Y348">
        <v>13</v>
      </c>
    </row>
    <row r="349" spans="1:25" x14ac:dyDescent="0.3">
      <c r="A349">
        <v>671</v>
      </c>
      <c r="B349" t="s">
        <v>671</v>
      </c>
      <c r="C349" t="s">
        <v>672</v>
      </c>
      <c r="D349">
        <v>1</v>
      </c>
      <c r="E349">
        <v>2017</v>
      </c>
      <c r="F349">
        <v>3</v>
      </c>
      <c r="G349">
        <v>30</v>
      </c>
      <c r="H349">
        <v>33206</v>
      </c>
      <c r="I349">
        <v>1</v>
      </c>
      <c r="J349">
        <v>1929770265</v>
      </c>
      <c r="K349">
        <v>284</v>
      </c>
      <c r="L349">
        <v>114</v>
      </c>
      <c r="M349">
        <v>0</v>
      </c>
      <c r="N349">
        <v>0</v>
      </c>
      <c r="O349">
        <v>5</v>
      </c>
      <c r="P349">
        <v>150</v>
      </c>
      <c r="Q349" t="s">
        <v>30</v>
      </c>
      <c r="R349" t="s">
        <v>39</v>
      </c>
      <c r="S349">
        <v>91</v>
      </c>
      <c r="T349">
        <v>42</v>
      </c>
      <c r="U349">
        <v>60</v>
      </c>
      <c r="V349">
        <v>0</v>
      </c>
      <c r="W349">
        <v>0</v>
      </c>
      <c r="X349">
        <v>9</v>
      </c>
      <c r="Y349">
        <v>12</v>
      </c>
    </row>
    <row r="350" spans="1:25" x14ac:dyDescent="0.3">
      <c r="A350">
        <v>672</v>
      </c>
      <c r="B350" t="s">
        <v>673</v>
      </c>
      <c r="C350" t="s">
        <v>674</v>
      </c>
      <c r="D350">
        <v>2</v>
      </c>
      <c r="E350">
        <v>1999</v>
      </c>
      <c r="F350">
        <v>11</v>
      </c>
      <c r="G350">
        <v>21</v>
      </c>
      <c r="H350">
        <v>17115</v>
      </c>
      <c r="I350">
        <v>0</v>
      </c>
      <c r="J350">
        <v>918915401</v>
      </c>
      <c r="K350">
        <v>83</v>
      </c>
      <c r="L350">
        <v>63</v>
      </c>
      <c r="M350">
        <v>0</v>
      </c>
      <c r="N350">
        <v>0</v>
      </c>
      <c r="O350">
        <v>0</v>
      </c>
      <c r="P350">
        <v>80</v>
      </c>
      <c r="Q350" t="s">
        <v>45</v>
      </c>
      <c r="R350" t="s">
        <v>39</v>
      </c>
      <c r="S350">
        <v>78</v>
      </c>
      <c r="T350">
        <v>53</v>
      </c>
      <c r="U350">
        <v>74</v>
      </c>
      <c r="V350">
        <v>4</v>
      </c>
      <c r="W350">
        <v>0</v>
      </c>
      <c r="X350">
        <v>45</v>
      </c>
      <c r="Y350">
        <v>21</v>
      </c>
    </row>
    <row r="351" spans="1:25" x14ac:dyDescent="0.3">
      <c r="A351">
        <v>673</v>
      </c>
      <c r="B351" t="s">
        <v>675</v>
      </c>
      <c r="C351" t="s">
        <v>676</v>
      </c>
      <c r="D351">
        <v>2</v>
      </c>
      <c r="E351">
        <v>2020</v>
      </c>
      <c r="F351">
        <v>1</v>
      </c>
      <c r="G351">
        <v>16</v>
      </c>
      <c r="H351">
        <v>6955</v>
      </c>
      <c r="I351">
        <v>0</v>
      </c>
      <c r="J351">
        <v>1180896317</v>
      </c>
      <c r="K351">
        <v>65</v>
      </c>
      <c r="L351">
        <v>45</v>
      </c>
      <c r="M351">
        <v>398</v>
      </c>
      <c r="N351">
        <v>0</v>
      </c>
      <c r="O351">
        <v>1</v>
      </c>
      <c r="P351">
        <v>166</v>
      </c>
      <c r="Q351" t="s">
        <v>149</v>
      </c>
      <c r="R351" t="s">
        <v>39</v>
      </c>
      <c r="S351">
        <v>81</v>
      </c>
      <c r="T351">
        <v>83</v>
      </c>
      <c r="U351">
        <v>75</v>
      </c>
      <c r="V351">
        <v>14</v>
      </c>
      <c r="W351">
        <v>0</v>
      </c>
      <c r="X351">
        <v>29</v>
      </c>
      <c r="Y351">
        <v>34</v>
      </c>
    </row>
    <row r="352" spans="1:25" x14ac:dyDescent="0.3">
      <c r="A352">
        <v>675</v>
      </c>
      <c r="B352" t="s">
        <v>677</v>
      </c>
      <c r="C352" t="s">
        <v>391</v>
      </c>
      <c r="D352">
        <v>1</v>
      </c>
      <c r="E352">
        <v>2020</v>
      </c>
      <c r="F352">
        <v>2</v>
      </c>
      <c r="G352">
        <v>29</v>
      </c>
      <c r="H352">
        <v>4214</v>
      </c>
      <c r="I352">
        <v>11</v>
      </c>
      <c r="J352">
        <v>685071800</v>
      </c>
      <c r="K352">
        <v>21</v>
      </c>
      <c r="L352">
        <v>20</v>
      </c>
      <c r="M352">
        <v>40</v>
      </c>
      <c r="N352">
        <v>0</v>
      </c>
      <c r="O352">
        <v>0</v>
      </c>
      <c r="P352">
        <v>92</v>
      </c>
      <c r="Q352" t="s">
        <v>50</v>
      </c>
      <c r="R352" t="s">
        <v>27</v>
      </c>
      <c r="S352">
        <v>86</v>
      </c>
      <c r="T352">
        <v>89</v>
      </c>
      <c r="U352">
        <v>79</v>
      </c>
      <c r="V352">
        <v>17</v>
      </c>
      <c r="W352">
        <v>0</v>
      </c>
      <c r="X352">
        <v>11</v>
      </c>
      <c r="Y352">
        <v>6</v>
      </c>
    </row>
    <row r="353" spans="1:25" x14ac:dyDescent="0.3">
      <c r="A353">
        <v>676</v>
      </c>
      <c r="B353" t="s">
        <v>678</v>
      </c>
      <c r="C353" t="s">
        <v>679</v>
      </c>
      <c r="D353">
        <v>1</v>
      </c>
      <c r="E353">
        <v>2022</v>
      </c>
      <c r="F353">
        <v>1</v>
      </c>
      <c r="G353">
        <v>28</v>
      </c>
      <c r="H353">
        <v>2026</v>
      </c>
      <c r="I353">
        <v>0</v>
      </c>
      <c r="J353">
        <v>258714692</v>
      </c>
      <c r="K353">
        <v>47</v>
      </c>
      <c r="L353">
        <v>3</v>
      </c>
      <c r="M353">
        <v>42</v>
      </c>
      <c r="N353">
        <v>12</v>
      </c>
      <c r="O353">
        <v>6</v>
      </c>
      <c r="P353">
        <v>85</v>
      </c>
      <c r="Q353" t="s">
        <v>121</v>
      </c>
      <c r="R353" t="s">
        <v>39</v>
      </c>
      <c r="S353">
        <v>74</v>
      </c>
      <c r="T353">
        <v>61</v>
      </c>
      <c r="U353">
        <v>52</v>
      </c>
      <c r="V353">
        <v>30</v>
      </c>
      <c r="W353">
        <v>0</v>
      </c>
      <c r="X353">
        <v>26</v>
      </c>
      <c r="Y353">
        <v>9</v>
      </c>
    </row>
    <row r="354" spans="1:25" x14ac:dyDescent="0.3">
      <c r="A354">
        <v>677</v>
      </c>
      <c r="B354">
        <v>212</v>
      </c>
      <c r="C354" t="s">
        <v>680</v>
      </c>
      <c r="D354">
        <v>2</v>
      </c>
      <c r="E354">
        <v>2022</v>
      </c>
      <c r="F354">
        <v>1</v>
      </c>
      <c r="G354">
        <v>15</v>
      </c>
      <c r="H354">
        <v>352</v>
      </c>
      <c r="I354">
        <v>0</v>
      </c>
      <c r="J354">
        <v>143139338</v>
      </c>
      <c r="K354">
        <v>10</v>
      </c>
      <c r="L354">
        <v>0</v>
      </c>
      <c r="M354">
        <v>39</v>
      </c>
      <c r="N354">
        <v>0</v>
      </c>
      <c r="O354">
        <v>0</v>
      </c>
      <c r="P354">
        <v>154</v>
      </c>
      <c r="Q354" t="s">
        <v>42</v>
      </c>
      <c r="R354" t="s">
        <v>39</v>
      </c>
      <c r="S354">
        <v>79</v>
      </c>
      <c r="T354">
        <v>86</v>
      </c>
      <c r="U354">
        <v>52</v>
      </c>
      <c r="V354">
        <v>66</v>
      </c>
      <c r="W354">
        <v>0</v>
      </c>
      <c r="X354">
        <v>9</v>
      </c>
      <c r="Y354">
        <v>7</v>
      </c>
    </row>
    <row r="355" spans="1:25" x14ac:dyDescent="0.3">
      <c r="A355">
        <v>679</v>
      </c>
      <c r="B355" t="s">
        <v>681</v>
      </c>
      <c r="C355" t="s">
        <v>682</v>
      </c>
      <c r="D355">
        <v>2</v>
      </c>
      <c r="E355">
        <v>2022</v>
      </c>
      <c r="F355">
        <v>2</v>
      </c>
      <c r="G355">
        <v>11</v>
      </c>
      <c r="H355">
        <v>847</v>
      </c>
      <c r="I355">
        <v>0</v>
      </c>
      <c r="J355">
        <v>64714573</v>
      </c>
      <c r="K355">
        <v>25</v>
      </c>
      <c r="L355">
        <v>0</v>
      </c>
      <c r="M355">
        <v>14</v>
      </c>
      <c r="N355">
        <v>0</v>
      </c>
      <c r="O355">
        <v>0</v>
      </c>
      <c r="P355">
        <v>140</v>
      </c>
      <c r="Q355" t="s">
        <v>26</v>
      </c>
      <c r="R355" t="s">
        <v>27</v>
      </c>
      <c r="S355">
        <v>89</v>
      </c>
      <c r="T355">
        <v>75</v>
      </c>
      <c r="U355">
        <v>70</v>
      </c>
      <c r="V355">
        <v>6</v>
      </c>
      <c r="W355">
        <v>0</v>
      </c>
      <c r="X355">
        <v>13</v>
      </c>
      <c r="Y355">
        <v>5</v>
      </c>
    </row>
    <row r="356" spans="1:25" x14ac:dyDescent="0.3">
      <c r="A356">
        <v>680</v>
      </c>
      <c r="B356" t="s">
        <v>683</v>
      </c>
      <c r="C356" t="s">
        <v>684</v>
      </c>
      <c r="D356">
        <v>1</v>
      </c>
      <c r="E356">
        <v>2022</v>
      </c>
      <c r="F356">
        <v>2</v>
      </c>
      <c r="G356">
        <v>11</v>
      </c>
      <c r="H356">
        <v>910</v>
      </c>
      <c r="I356">
        <v>0</v>
      </c>
      <c r="J356">
        <v>50746620</v>
      </c>
      <c r="K356">
        <v>20</v>
      </c>
      <c r="L356">
        <v>3</v>
      </c>
      <c r="M356">
        <v>24</v>
      </c>
      <c r="N356">
        <v>0</v>
      </c>
      <c r="O356">
        <v>0</v>
      </c>
      <c r="P356">
        <v>89</v>
      </c>
      <c r="Q356" t="s">
        <v>30</v>
      </c>
      <c r="R356" t="s">
        <v>27</v>
      </c>
      <c r="S356">
        <v>65</v>
      </c>
      <c r="T356">
        <v>60</v>
      </c>
      <c r="U356">
        <v>60</v>
      </c>
      <c r="V356">
        <v>11</v>
      </c>
      <c r="W356">
        <v>0</v>
      </c>
      <c r="X356">
        <v>10</v>
      </c>
      <c r="Y356">
        <v>40</v>
      </c>
    </row>
    <row r="357" spans="1:25" x14ac:dyDescent="0.3">
      <c r="A357">
        <v>681</v>
      </c>
      <c r="B357" t="s">
        <v>685</v>
      </c>
      <c r="C357" t="s">
        <v>686</v>
      </c>
      <c r="D357">
        <v>1</v>
      </c>
      <c r="E357">
        <v>2022</v>
      </c>
      <c r="F357">
        <v>1</v>
      </c>
      <c r="G357">
        <v>28</v>
      </c>
      <c r="H357">
        <v>601</v>
      </c>
      <c r="I357">
        <v>0</v>
      </c>
      <c r="J357">
        <v>154119539</v>
      </c>
      <c r="K357">
        <v>28</v>
      </c>
      <c r="L357">
        <v>73</v>
      </c>
      <c r="M357">
        <v>64</v>
      </c>
      <c r="N357">
        <v>0</v>
      </c>
      <c r="O357">
        <v>0</v>
      </c>
      <c r="P357">
        <v>135</v>
      </c>
      <c r="Q357" t="s">
        <v>38</v>
      </c>
      <c r="R357" t="s">
        <v>39</v>
      </c>
      <c r="S357">
        <v>89</v>
      </c>
      <c r="T357">
        <v>89</v>
      </c>
      <c r="U357">
        <v>86</v>
      </c>
      <c r="V357">
        <v>16</v>
      </c>
      <c r="W357">
        <v>0</v>
      </c>
      <c r="X357">
        <v>8</v>
      </c>
      <c r="Y357">
        <v>5</v>
      </c>
    </row>
    <row r="358" spans="1:25" x14ac:dyDescent="0.3">
      <c r="A358">
        <v>684</v>
      </c>
      <c r="B358" t="s">
        <v>687</v>
      </c>
      <c r="C358" t="s">
        <v>215</v>
      </c>
      <c r="D358">
        <v>1</v>
      </c>
      <c r="E358">
        <v>2014</v>
      </c>
      <c r="F358">
        <v>1</v>
      </c>
      <c r="G358">
        <v>1</v>
      </c>
      <c r="H358">
        <v>33032</v>
      </c>
      <c r="I358">
        <v>0</v>
      </c>
      <c r="J358">
        <v>2280566092</v>
      </c>
      <c r="K358">
        <v>363</v>
      </c>
      <c r="L358">
        <v>129</v>
      </c>
      <c r="M358">
        <v>0</v>
      </c>
      <c r="N358">
        <v>0</v>
      </c>
      <c r="O358">
        <v>28</v>
      </c>
      <c r="P358">
        <v>79</v>
      </c>
      <c r="Q358" t="s">
        <v>42</v>
      </c>
      <c r="R358" t="s">
        <v>27</v>
      </c>
      <c r="S358">
        <v>78</v>
      </c>
      <c r="T358">
        <v>58</v>
      </c>
      <c r="U358">
        <v>45</v>
      </c>
      <c r="V358">
        <v>47</v>
      </c>
      <c r="W358">
        <v>0</v>
      </c>
      <c r="X358">
        <v>18</v>
      </c>
      <c r="Y358">
        <v>3</v>
      </c>
    </row>
    <row r="359" spans="1:25" x14ac:dyDescent="0.3">
      <c r="A359">
        <v>687</v>
      </c>
      <c r="B359" t="s">
        <v>688</v>
      </c>
      <c r="C359" t="s">
        <v>689</v>
      </c>
      <c r="D359">
        <v>2</v>
      </c>
      <c r="E359">
        <v>2022</v>
      </c>
      <c r="F359">
        <v>1</v>
      </c>
      <c r="G359">
        <v>14</v>
      </c>
      <c r="H359">
        <v>971</v>
      </c>
      <c r="I359">
        <v>2</v>
      </c>
      <c r="J359">
        <v>291709698</v>
      </c>
      <c r="K359">
        <v>35</v>
      </c>
      <c r="L359">
        <v>104</v>
      </c>
      <c r="M359">
        <v>93</v>
      </c>
      <c r="N359">
        <v>1</v>
      </c>
      <c r="O359">
        <v>0</v>
      </c>
      <c r="P359">
        <v>124</v>
      </c>
      <c r="Q359" t="s">
        <v>50</v>
      </c>
      <c r="R359" t="s">
        <v>39</v>
      </c>
      <c r="S359">
        <v>73</v>
      </c>
      <c r="T359">
        <v>68</v>
      </c>
      <c r="U359">
        <v>83</v>
      </c>
      <c r="V359">
        <v>55</v>
      </c>
      <c r="W359">
        <v>0</v>
      </c>
      <c r="X359">
        <v>90</v>
      </c>
      <c r="Y359">
        <v>7</v>
      </c>
    </row>
    <row r="360" spans="1:25" x14ac:dyDescent="0.3">
      <c r="A360">
        <v>689</v>
      </c>
      <c r="B360" t="s">
        <v>690</v>
      </c>
      <c r="C360" t="s">
        <v>682</v>
      </c>
      <c r="D360">
        <v>2</v>
      </c>
      <c r="E360">
        <v>2022</v>
      </c>
      <c r="F360">
        <v>2</v>
      </c>
      <c r="G360">
        <v>4</v>
      </c>
      <c r="H360">
        <v>1064</v>
      </c>
      <c r="I360">
        <v>0</v>
      </c>
      <c r="J360">
        <v>81350745</v>
      </c>
      <c r="K360">
        <v>42</v>
      </c>
      <c r="L360">
        <v>1</v>
      </c>
      <c r="M360">
        <v>26</v>
      </c>
      <c r="N360">
        <v>0</v>
      </c>
      <c r="O360">
        <v>0</v>
      </c>
      <c r="P360">
        <v>120</v>
      </c>
      <c r="Q360" t="s">
        <v>30</v>
      </c>
      <c r="R360" t="s">
        <v>39</v>
      </c>
      <c r="S360">
        <v>84</v>
      </c>
      <c r="T360">
        <v>54</v>
      </c>
      <c r="U360">
        <v>51</v>
      </c>
      <c r="V360">
        <v>47</v>
      </c>
      <c r="W360">
        <v>0</v>
      </c>
      <c r="X360">
        <v>12</v>
      </c>
      <c r="Y360">
        <v>40</v>
      </c>
    </row>
    <row r="361" spans="1:25" x14ac:dyDescent="0.3">
      <c r="A361">
        <v>691</v>
      </c>
      <c r="B361" t="s">
        <v>691</v>
      </c>
      <c r="C361" t="s">
        <v>668</v>
      </c>
      <c r="D361">
        <v>2</v>
      </c>
      <c r="E361">
        <v>2022</v>
      </c>
      <c r="F361">
        <v>2</v>
      </c>
      <c r="G361">
        <v>4</v>
      </c>
      <c r="H361">
        <v>1040</v>
      </c>
      <c r="I361">
        <v>0</v>
      </c>
      <c r="J361">
        <v>64787943</v>
      </c>
      <c r="K361">
        <v>8</v>
      </c>
      <c r="L361">
        <v>0</v>
      </c>
      <c r="M361">
        <v>29</v>
      </c>
      <c r="N361">
        <v>0</v>
      </c>
      <c r="O361">
        <v>0</v>
      </c>
      <c r="P361">
        <v>117</v>
      </c>
      <c r="Q361" t="s">
        <v>30</v>
      </c>
      <c r="R361" t="s">
        <v>27</v>
      </c>
      <c r="S361">
        <v>92</v>
      </c>
      <c r="T361">
        <v>62</v>
      </c>
      <c r="U361">
        <v>86</v>
      </c>
      <c r="V361">
        <v>11</v>
      </c>
      <c r="W361">
        <v>0</v>
      </c>
      <c r="X361">
        <v>24</v>
      </c>
      <c r="Y361">
        <v>24</v>
      </c>
    </row>
    <row r="362" spans="1:25" x14ac:dyDescent="0.3">
      <c r="A362">
        <v>692</v>
      </c>
      <c r="B362" t="s">
        <v>692</v>
      </c>
      <c r="C362" t="s">
        <v>693</v>
      </c>
      <c r="D362">
        <v>2</v>
      </c>
      <c r="E362">
        <v>2019</v>
      </c>
      <c r="F362">
        <v>6</v>
      </c>
      <c r="G362">
        <v>19</v>
      </c>
      <c r="H362">
        <v>15010</v>
      </c>
      <c r="I362">
        <v>2</v>
      </c>
      <c r="J362">
        <v>2484812918</v>
      </c>
      <c r="K362">
        <v>453</v>
      </c>
      <c r="L362">
        <v>50</v>
      </c>
      <c r="M362">
        <v>0</v>
      </c>
      <c r="N362">
        <v>1</v>
      </c>
      <c r="O362">
        <v>8</v>
      </c>
      <c r="P362">
        <v>117</v>
      </c>
      <c r="Q362" t="s">
        <v>33</v>
      </c>
      <c r="R362" t="s">
        <v>39</v>
      </c>
      <c r="S362">
        <v>76</v>
      </c>
      <c r="T362">
        <v>77</v>
      </c>
      <c r="U362">
        <v>52</v>
      </c>
      <c r="V362">
        <v>4</v>
      </c>
      <c r="W362">
        <v>0</v>
      </c>
      <c r="X362">
        <v>8</v>
      </c>
      <c r="Y362">
        <v>3</v>
      </c>
    </row>
    <row r="363" spans="1:25" x14ac:dyDescent="0.3">
      <c r="A363">
        <v>694</v>
      </c>
      <c r="B363" t="s">
        <v>694</v>
      </c>
      <c r="C363" t="s">
        <v>52</v>
      </c>
      <c r="D363">
        <v>1</v>
      </c>
      <c r="E363">
        <v>2019</v>
      </c>
      <c r="F363">
        <v>12</v>
      </c>
      <c r="G363">
        <v>6</v>
      </c>
      <c r="H363">
        <v>13454</v>
      </c>
      <c r="I363">
        <v>1</v>
      </c>
      <c r="J363">
        <v>1439191367</v>
      </c>
      <c r="K363">
        <v>246</v>
      </c>
      <c r="L363">
        <v>71</v>
      </c>
      <c r="M363">
        <v>519</v>
      </c>
      <c r="N363">
        <v>2</v>
      </c>
      <c r="O363">
        <v>5</v>
      </c>
      <c r="P363">
        <v>99</v>
      </c>
      <c r="Q363" t="s">
        <v>121</v>
      </c>
      <c r="R363" t="s">
        <v>27</v>
      </c>
      <c r="S363">
        <v>68</v>
      </c>
      <c r="T363">
        <v>57</v>
      </c>
      <c r="U363">
        <v>77</v>
      </c>
      <c r="V363">
        <v>2</v>
      </c>
      <c r="W363">
        <v>0</v>
      </c>
      <c r="X363">
        <v>10</v>
      </c>
      <c r="Y363">
        <v>5</v>
      </c>
    </row>
    <row r="364" spans="1:25" x14ac:dyDescent="0.3">
      <c r="A364">
        <v>695</v>
      </c>
      <c r="B364" t="s">
        <v>695</v>
      </c>
      <c r="C364" t="s">
        <v>696</v>
      </c>
      <c r="D364">
        <v>2</v>
      </c>
      <c r="E364">
        <v>2020</v>
      </c>
      <c r="F364">
        <v>2</v>
      </c>
      <c r="G364">
        <v>29</v>
      </c>
      <c r="H364">
        <v>4890</v>
      </c>
      <c r="I364">
        <v>20</v>
      </c>
      <c r="J364">
        <v>759208783</v>
      </c>
      <c r="K364">
        <v>52</v>
      </c>
      <c r="L364">
        <v>42</v>
      </c>
      <c r="M364">
        <v>100</v>
      </c>
      <c r="N364">
        <v>0</v>
      </c>
      <c r="O364">
        <v>0</v>
      </c>
      <c r="P364">
        <v>93</v>
      </c>
      <c r="Q364" t="s">
        <v>30</v>
      </c>
      <c r="R364" t="s">
        <v>27</v>
      </c>
      <c r="S364">
        <v>74</v>
      </c>
      <c r="T364">
        <v>59</v>
      </c>
      <c r="U364">
        <v>87</v>
      </c>
      <c r="V364">
        <v>3</v>
      </c>
      <c r="W364">
        <v>0</v>
      </c>
      <c r="X364">
        <v>8</v>
      </c>
      <c r="Y364">
        <v>5</v>
      </c>
    </row>
    <row r="365" spans="1:25" x14ac:dyDescent="0.3">
      <c r="A365">
        <v>697</v>
      </c>
      <c r="B365" t="s">
        <v>697</v>
      </c>
      <c r="C365" t="s">
        <v>698</v>
      </c>
      <c r="D365">
        <v>2</v>
      </c>
      <c r="E365">
        <v>2022</v>
      </c>
      <c r="F365">
        <v>3</v>
      </c>
      <c r="G365">
        <v>11</v>
      </c>
      <c r="H365">
        <v>3501</v>
      </c>
      <c r="I365">
        <v>0</v>
      </c>
      <c r="J365">
        <v>299634472</v>
      </c>
      <c r="K365">
        <v>69</v>
      </c>
      <c r="L365">
        <v>2</v>
      </c>
      <c r="M365">
        <v>51</v>
      </c>
      <c r="N365">
        <v>11</v>
      </c>
      <c r="O365">
        <v>0</v>
      </c>
      <c r="P365">
        <v>124</v>
      </c>
      <c r="Q365" t="s">
        <v>66</v>
      </c>
      <c r="R365" t="s">
        <v>27</v>
      </c>
      <c r="S365">
        <v>81</v>
      </c>
      <c r="T365">
        <v>68</v>
      </c>
      <c r="U365">
        <v>63</v>
      </c>
      <c r="V365">
        <v>17</v>
      </c>
      <c r="W365">
        <v>0</v>
      </c>
      <c r="X365">
        <v>10</v>
      </c>
      <c r="Y365">
        <v>22</v>
      </c>
    </row>
    <row r="366" spans="1:25" x14ac:dyDescent="0.3">
      <c r="A366">
        <v>698</v>
      </c>
      <c r="B366" t="s">
        <v>699</v>
      </c>
      <c r="C366" t="s">
        <v>700</v>
      </c>
      <c r="D366">
        <v>2</v>
      </c>
      <c r="E366">
        <v>2022</v>
      </c>
      <c r="F366">
        <v>3</v>
      </c>
      <c r="G366">
        <v>4</v>
      </c>
      <c r="H366">
        <v>6111</v>
      </c>
      <c r="I366">
        <v>4</v>
      </c>
      <c r="J366">
        <v>756907987</v>
      </c>
      <c r="K366">
        <v>185</v>
      </c>
      <c r="L366">
        <v>40</v>
      </c>
      <c r="M366">
        <v>492</v>
      </c>
      <c r="N366">
        <v>9</v>
      </c>
      <c r="O366">
        <v>35</v>
      </c>
      <c r="P366">
        <v>95</v>
      </c>
      <c r="Q366" t="s">
        <v>121</v>
      </c>
      <c r="R366" t="s">
        <v>27</v>
      </c>
      <c r="S366">
        <v>76</v>
      </c>
      <c r="T366">
        <v>96</v>
      </c>
      <c r="U366">
        <v>70</v>
      </c>
      <c r="V366">
        <v>18</v>
      </c>
      <c r="W366">
        <v>0</v>
      </c>
      <c r="X366">
        <v>33</v>
      </c>
      <c r="Y366">
        <v>4</v>
      </c>
    </row>
    <row r="367" spans="1:25" x14ac:dyDescent="0.3">
      <c r="A367">
        <v>699</v>
      </c>
      <c r="B367" t="s">
        <v>701</v>
      </c>
      <c r="C367" t="s">
        <v>702</v>
      </c>
      <c r="D367">
        <v>1</v>
      </c>
      <c r="E367">
        <v>2022</v>
      </c>
      <c r="F367">
        <v>1</v>
      </c>
      <c r="G367">
        <v>21</v>
      </c>
      <c r="H367">
        <v>5415</v>
      </c>
      <c r="I367">
        <v>32</v>
      </c>
      <c r="J367">
        <v>682475162</v>
      </c>
      <c r="K367">
        <v>46</v>
      </c>
      <c r="L367">
        <v>16</v>
      </c>
      <c r="M367">
        <v>53</v>
      </c>
      <c r="N367">
        <v>1</v>
      </c>
      <c r="O367">
        <v>2</v>
      </c>
      <c r="P367">
        <v>96</v>
      </c>
      <c r="Q367" t="s">
        <v>149</v>
      </c>
      <c r="R367" t="s">
        <v>39</v>
      </c>
      <c r="S367">
        <v>87</v>
      </c>
      <c r="T367">
        <v>82</v>
      </c>
      <c r="U367">
        <v>53</v>
      </c>
      <c r="V367">
        <v>10</v>
      </c>
      <c r="W367">
        <v>0</v>
      </c>
      <c r="X367">
        <v>5</v>
      </c>
      <c r="Y367">
        <v>8</v>
      </c>
    </row>
    <row r="368" spans="1:25" x14ac:dyDescent="0.3">
      <c r="A368">
        <v>700</v>
      </c>
      <c r="B368" t="s">
        <v>703</v>
      </c>
      <c r="C368" t="s">
        <v>704</v>
      </c>
      <c r="D368">
        <v>1</v>
      </c>
      <c r="E368">
        <v>2021</v>
      </c>
      <c r="F368">
        <v>11</v>
      </c>
      <c r="G368">
        <v>11</v>
      </c>
      <c r="H368">
        <v>4673</v>
      </c>
      <c r="I368">
        <v>2</v>
      </c>
      <c r="J368">
        <v>546191065</v>
      </c>
      <c r="K368">
        <v>123</v>
      </c>
      <c r="L368">
        <v>113</v>
      </c>
      <c r="M368">
        <v>180</v>
      </c>
      <c r="N368">
        <v>1</v>
      </c>
      <c r="O368">
        <v>4</v>
      </c>
      <c r="P368">
        <v>92</v>
      </c>
      <c r="Q368" t="s">
        <v>76</v>
      </c>
      <c r="R368" t="s">
        <v>39</v>
      </c>
      <c r="S368">
        <v>81</v>
      </c>
      <c r="T368">
        <v>40</v>
      </c>
      <c r="U368">
        <v>73</v>
      </c>
      <c r="V368">
        <v>15</v>
      </c>
      <c r="W368">
        <v>0</v>
      </c>
      <c r="X368">
        <v>9</v>
      </c>
      <c r="Y368">
        <v>8</v>
      </c>
    </row>
    <row r="369" spans="1:25" x14ac:dyDescent="0.3">
      <c r="A369">
        <v>701</v>
      </c>
      <c r="B369" t="s">
        <v>705</v>
      </c>
      <c r="C369" t="s">
        <v>706</v>
      </c>
      <c r="D369">
        <v>1</v>
      </c>
      <c r="E369">
        <v>2022</v>
      </c>
      <c r="F369">
        <v>3</v>
      </c>
      <c r="G369">
        <v>3</v>
      </c>
      <c r="H369">
        <v>1856</v>
      </c>
      <c r="I369">
        <v>3</v>
      </c>
      <c r="J369">
        <v>229473310</v>
      </c>
      <c r="K369">
        <v>29</v>
      </c>
      <c r="L369">
        <v>40</v>
      </c>
      <c r="M369">
        <v>31</v>
      </c>
      <c r="N369">
        <v>1</v>
      </c>
      <c r="O369">
        <v>1</v>
      </c>
      <c r="P369">
        <v>124</v>
      </c>
      <c r="Q369" t="s">
        <v>66</v>
      </c>
      <c r="R369" t="s">
        <v>27</v>
      </c>
      <c r="S369">
        <v>95</v>
      </c>
      <c r="T369">
        <v>36</v>
      </c>
      <c r="U369">
        <v>37</v>
      </c>
      <c r="V369">
        <v>35</v>
      </c>
      <c r="W369">
        <v>0</v>
      </c>
      <c r="X369">
        <v>10</v>
      </c>
      <c r="Y369">
        <v>28</v>
      </c>
    </row>
    <row r="370" spans="1:25" x14ac:dyDescent="0.3">
      <c r="A370">
        <v>704</v>
      </c>
      <c r="B370" t="s">
        <v>707</v>
      </c>
      <c r="C370" t="s">
        <v>708</v>
      </c>
      <c r="D370">
        <v>2</v>
      </c>
      <c r="E370">
        <v>2022</v>
      </c>
      <c r="F370">
        <v>2</v>
      </c>
      <c r="G370">
        <v>1</v>
      </c>
      <c r="H370">
        <v>911</v>
      </c>
      <c r="I370">
        <v>2</v>
      </c>
      <c r="J370">
        <v>208166039</v>
      </c>
      <c r="K370">
        <v>45</v>
      </c>
      <c r="L370">
        <v>0</v>
      </c>
      <c r="M370">
        <v>99</v>
      </c>
      <c r="N370">
        <v>1</v>
      </c>
      <c r="O370">
        <v>1</v>
      </c>
      <c r="P370">
        <v>135</v>
      </c>
      <c r="Q370" t="s">
        <v>33</v>
      </c>
      <c r="R370" t="s">
        <v>39</v>
      </c>
      <c r="S370">
        <v>78</v>
      </c>
      <c r="T370">
        <v>55</v>
      </c>
      <c r="U370">
        <v>57</v>
      </c>
      <c r="V370">
        <v>4</v>
      </c>
      <c r="W370">
        <v>0</v>
      </c>
      <c r="X370">
        <v>10</v>
      </c>
      <c r="Y370">
        <v>8</v>
      </c>
    </row>
    <row r="371" spans="1:25" x14ac:dyDescent="0.3">
      <c r="A371">
        <v>705</v>
      </c>
      <c r="B371" t="s">
        <v>709</v>
      </c>
      <c r="C371" t="s">
        <v>710</v>
      </c>
      <c r="D371">
        <v>1</v>
      </c>
      <c r="E371">
        <v>2004</v>
      </c>
      <c r="F371">
        <v>5</v>
      </c>
      <c r="G371">
        <v>4</v>
      </c>
      <c r="H371">
        <v>2954</v>
      </c>
      <c r="I371">
        <v>2</v>
      </c>
      <c r="J371">
        <v>527033089</v>
      </c>
      <c r="K371">
        <v>18</v>
      </c>
      <c r="L371">
        <v>82</v>
      </c>
      <c r="M371">
        <v>0</v>
      </c>
      <c r="N371">
        <v>0</v>
      </c>
      <c r="O371">
        <v>5</v>
      </c>
      <c r="P371">
        <v>95</v>
      </c>
      <c r="Q371" t="s">
        <v>149</v>
      </c>
      <c r="R371" t="s">
        <v>27</v>
      </c>
      <c r="S371">
        <v>81</v>
      </c>
      <c r="T371">
        <v>56</v>
      </c>
      <c r="U371">
        <v>70</v>
      </c>
      <c r="V371">
        <v>4</v>
      </c>
      <c r="W371">
        <v>0</v>
      </c>
      <c r="X371">
        <v>5</v>
      </c>
      <c r="Y371">
        <v>24</v>
      </c>
    </row>
    <row r="372" spans="1:25" x14ac:dyDescent="0.3">
      <c r="A372">
        <v>706</v>
      </c>
      <c r="B372" t="s">
        <v>711</v>
      </c>
      <c r="C372" t="s">
        <v>712</v>
      </c>
      <c r="D372">
        <v>2</v>
      </c>
      <c r="E372">
        <v>2022</v>
      </c>
      <c r="F372">
        <v>3</v>
      </c>
      <c r="G372">
        <v>3</v>
      </c>
      <c r="H372">
        <v>461</v>
      </c>
      <c r="I372">
        <v>0</v>
      </c>
      <c r="J372">
        <v>94616487</v>
      </c>
      <c r="K372">
        <v>7</v>
      </c>
      <c r="L372">
        <v>11</v>
      </c>
      <c r="M372">
        <v>13</v>
      </c>
      <c r="N372">
        <v>0</v>
      </c>
      <c r="O372">
        <v>0</v>
      </c>
      <c r="P372">
        <v>71</v>
      </c>
      <c r="Q372" t="s">
        <v>30</v>
      </c>
      <c r="R372" t="s">
        <v>39</v>
      </c>
      <c r="S372">
        <v>59</v>
      </c>
      <c r="T372">
        <v>70</v>
      </c>
      <c r="U372">
        <v>74</v>
      </c>
      <c r="V372">
        <v>56</v>
      </c>
      <c r="W372">
        <v>0</v>
      </c>
      <c r="X372">
        <v>11</v>
      </c>
      <c r="Y372">
        <v>40</v>
      </c>
    </row>
    <row r="373" spans="1:25" x14ac:dyDescent="0.3">
      <c r="A373">
        <v>707</v>
      </c>
      <c r="B373" t="s">
        <v>713</v>
      </c>
      <c r="C373" t="s">
        <v>670</v>
      </c>
      <c r="D373">
        <v>1</v>
      </c>
      <c r="E373">
        <v>2021</v>
      </c>
      <c r="F373">
        <v>4</v>
      </c>
      <c r="G373">
        <v>30</v>
      </c>
      <c r="H373">
        <v>2844</v>
      </c>
      <c r="I373">
        <v>2</v>
      </c>
      <c r="J373">
        <v>394030335</v>
      </c>
      <c r="K373">
        <v>29</v>
      </c>
      <c r="L373">
        <v>2</v>
      </c>
      <c r="M373">
        <v>35</v>
      </c>
      <c r="N373">
        <v>1</v>
      </c>
      <c r="O373">
        <v>0</v>
      </c>
      <c r="P373">
        <v>180</v>
      </c>
      <c r="Q373" t="s">
        <v>149</v>
      </c>
      <c r="R373" t="s">
        <v>39</v>
      </c>
      <c r="S373">
        <v>80</v>
      </c>
      <c r="T373">
        <v>71</v>
      </c>
      <c r="U373">
        <v>68</v>
      </c>
      <c r="V373">
        <v>6</v>
      </c>
      <c r="W373">
        <v>0</v>
      </c>
      <c r="X373">
        <v>10</v>
      </c>
      <c r="Y373">
        <v>37</v>
      </c>
    </row>
    <row r="374" spans="1:25" x14ac:dyDescent="0.3">
      <c r="A374">
        <v>709</v>
      </c>
      <c r="B374" t="s">
        <v>714</v>
      </c>
      <c r="C374" t="s">
        <v>715</v>
      </c>
      <c r="D374">
        <v>1</v>
      </c>
      <c r="E374">
        <v>2022</v>
      </c>
      <c r="F374">
        <v>2</v>
      </c>
      <c r="G374">
        <v>18</v>
      </c>
      <c r="H374">
        <v>695</v>
      </c>
      <c r="I374">
        <v>11</v>
      </c>
      <c r="J374">
        <v>299648208</v>
      </c>
      <c r="K374">
        <v>16</v>
      </c>
      <c r="L374">
        <v>41</v>
      </c>
      <c r="M374">
        <v>13</v>
      </c>
      <c r="N374">
        <v>1</v>
      </c>
      <c r="O374">
        <v>1</v>
      </c>
      <c r="P374">
        <v>189</v>
      </c>
      <c r="Q374" t="s">
        <v>121</v>
      </c>
      <c r="R374" t="s">
        <v>27</v>
      </c>
      <c r="S374">
        <v>55</v>
      </c>
      <c r="T374">
        <v>86</v>
      </c>
      <c r="U374">
        <v>44</v>
      </c>
      <c r="V374">
        <v>40</v>
      </c>
      <c r="W374">
        <v>0</v>
      </c>
      <c r="X374">
        <v>7</v>
      </c>
      <c r="Y374">
        <v>4</v>
      </c>
    </row>
    <row r="375" spans="1:25" x14ac:dyDescent="0.3">
      <c r="A375">
        <v>710</v>
      </c>
      <c r="B375" t="s">
        <v>716</v>
      </c>
      <c r="C375" t="s">
        <v>717</v>
      </c>
      <c r="D375">
        <v>1</v>
      </c>
      <c r="E375">
        <v>2022</v>
      </c>
      <c r="F375">
        <v>2</v>
      </c>
      <c r="G375">
        <v>15</v>
      </c>
      <c r="H375">
        <v>328</v>
      </c>
      <c r="I375">
        <v>0</v>
      </c>
      <c r="J375">
        <v>182978249</v>
      </c>
      <c r="K375">
        <v>10</v>
      </c>
      <c r="L375">
        <v>21</v>
      </c>
      <c r="M375">
        <v>7</v>
      </c>
      <c r="N375">
        <v>0</v>
      </c>
      <c r="O375">
        <v>9</v>
      </c>
      <c r="P375">
        <v>85</v>
      </c>
      <c r="Q375" t="s">
        <v>50</v>
      </c>
      <c r="R375" t="s">
        <v>27</v>
      </c>
      <c r="S375">
        <v>72</v>
      </c>
      <c r="T375">
        <v>55</v>
      </c>
      <c r="U375">
        <v>64</v>
      </c>
      <c r="V375">
        <v>49</v>
      </c>
      <c r="W375">
        <v>0</v>
      </c>
      <c r="X375">
        <v>7</v>
      </c>
      <c r="Y375">
        <v>4</v>
      </c>
    </row>
    <row r="376" spans="1:25" x14ac:dyDescent="0.3">
      <c r="A376">
        <v>711</v>
      </c>
      <c r="B376" t="s">
        <v>718</v>
      </c>
      <c r="C376" t="s">
        <v>719</v>
      </c>
      <c r="D376">
        <v>1</v>
      </c>
      <c r="E376">
        <v>2022</v>
      </c>
      <c r="F376">
        <v>2</v>
      </c>
      <c r="G376">
        <v>18</v>
      </c>
      <c r="H376">
        <v>866</v>
      </c>
      <c r="I376">
        <v>16</v>
      </c>
      <c r="J376">
        <v>319757142</v>
      </c>
      <c r="K376">
        <v>27</v>
      </c>
      <c r="L376">
        <v>84</v>
      </c>
      <c r="M376">
        <v>32</v>
      </c>
      <c r="N376">
        <v>7</v>
      </c>
      <c r="O376">
        <v>11</v>
      </c>
      <c r="P376">
        <v>140</v>
      </c>
      <c r="Q376" t="s">
        <v>66</v>
      </c>
      <c r="R376" t="s">
        <v>27</v>
      </c>
      <c r="S376">
        <v>59</v>
      </c>
      <c r="T376">
        <v>73</v>
      </c>
      <c r="U376">
        <v>45</v>
      </c>
      <c r="V376">
        <v>44</v>
      </c>
      <c r="W376">
        <v>0</v>
      </c>
      <c r="X376">
        <v>34</v>
      </c>
      <c r="Y376">
        <v>3</v>
      </c>
    </row>
    <row r="377" spans="1:25" x14ac:dyDescent="0.3">
      <c r="A377">
        <v>712</v>
      </c>
      <c r="B377" t="s">
        <v>720</v>
      </c>
      <c r="C377" t="s">
        <v>721</v>
      </c>
      <c r="D377">
        <v>2</v>
      </c>
      <c r="E377">
        <v>2013</v>
      </c>
      <c r="F377">
        <v>7</v>
      </c>
      <c r="G377">
        <v>16</v>
      </c>
      <c r="H377">
        <v>1550</v>
      </c>
      <c r="I377">
        <v>0</v>
      </c>
      <c r="J377">
        <v>109091573</v>
      </c>
      <c r="K377">
        <v>0</v>
      </c>
      <c r="L377">
        <v>0</v>
      </c>
      <c r="M377">
        <v>14</v>
      </c>
      <c r="N377">
        <v>0</v>
      </c>
      <c r="O377">
        <v>0</v>
      </c>
      <c r="P377">
        <v>81</v>
      </c>
      <c r="Q377" t="s">
        <v>50</v>
      </c>
      <c r="R377" t="s">
        <v>27</v>
      </c>
      <c r="S377">
        <v>77</v>
      </c>
      <c r="T377">
        <v>68</v>
      </c>
      <c r="U377">
        <v>70</v>
      </c>
      <c r="V377">
        <v>6</v>
      </c>
      <c r="W377">
        <v>0</v>
      </c>
      <c r="X377">
        <v>17</v>
      </c>
      <c r="Y377">
        <v>20</v>
      </c>
    </row>
    <row r="378" spans="1:25" x14ac:dyDescent="0.3">
      <c r="A378">
        <v>715</v>
      </c>
      <c r="B378" t="s">
        <v>722</v>
      </c>
      <c r="C378" t="s">
        <v>391</v>
      </c>
      <c r="D378">
        <v>1</v>
      </c>
      <c r="E378">
        <v>2020</v>
      </c>
      <c r="F378">
        <v>2</v>
      </c>
      <c r="G378">
        <v>29</v>
      </c>
      <c r="H378">
        <v>1188</v>
      </c>
      <c r="I378">
        <v>0</v>
      </c>
      <c r="J378">
        <v>312622938</v>
      </c>
      <c r="K378">
        <v>13</v>
      </c>
      <c r="L378">
        <v>1</v>
      </c>
      <c r="M378">
        <v>15</v>
      </c>
      <c r="N378">
        <v>0</v>
      </c>
      <c r="O378">
        <v>1</v>
      </c>
      <c r="P378">
        <v>94</v>
      </c>
      <c r="Q378" t="s">
        <v>30</v>
      </c>
      <c r="R378" t="s">
        <v>39</v>
      </c>
      <c r="S378">
        <v>76</v>
      </c>
      <c r="T378">
        <v>81</v>
      </c>
      <c r="U378">
        <v>80</v>
      </c>
      <c r="V378">
        <v>20</v>
      </c>
      <c r="W378">
        <v>0</v>
      </c>
      <c r="X378">
        <v>25</v>
      </c>
      <c r="Y378">
        <v>4</v>
      </c>
    </row>
    <row r="379" spans="1:25" x14ac:dyDescent="0.3">
      <c r="A379">
        <v>718</v>
      </c>
      <c r="B379" t="s">
        <v>723</v>
      </c>
      <c r="C379" t="s">
        <v>72</v>
      </c>
      <c r="D379">
        <v>1</v>
      </c>
      <c r="E379">
        <v>2020</v>
      </c>
      <c r="F379">
        <v>3</v>
      </c>
      <c r="G379">
        <v>27</v>
      </c>
      <c r="H379">
        <v>9833</v>
      </c>
      <c r="I379">
        <v>0</v>
      </c>
      <c r="J379">
        <v>797196073</v>
      </c>
      <c r="K379">
        <v>233</v>
      </c>
      <c r="L379">
        <v>82</v>
      </c>
      <c r="M379">
        <v>531</v>
      </c>
      <c r="N379">
        <v>1</v>
      </c>
      <c r="O379">
        <v>1</v>
      </c>
      <c r="P379">
        <v>103</v>
      </c>
      <c r="Q379" t="s">
        <v>45</v>
      </c>
      <c r="R379" t="s">
        <v>39</v>
      </c>
      <c r="S379">
        <v>69</v>
      </c>
      <c r="T379">
        <v>90</v>
      </c>
      <c r="U379">
        <v>88</v>
      </c>
      <c r="V379">
        <v>5</v>
      </c>
      <c r="W379">
        <v>0</v>
      </c>
      <c r="X379">
        <v>29</v>
      </c>
      <c r="Y379">
        <v>8</v>
      </c>
    </row>
    <row r="380" spans="1:25" x14ac:dyDescent="0.3">
      <c r="A380">
        <v>719</v>
      </c>
      <c r="B380" t="s">
        <v>724</v>
      </c>
      <c r="C380" t="s">
        <v>614</v>
      </c>
      <c r="D380">
        <v>1</v>
      </c>
      <c r="E380">
        <v>2013</v>
      </c>
      <c r="F380">
        <v>1</v>
      </c>
      <c r="G380">
        <v>1</v>
      </c>
      <c r="H380">
        <v>50887</v>
      </c>
      <c r="I380">
        <v>34</v>
      </c>
      <c r="J380">
        <v>1970673297</v>
      </c>
      <c r="K380">
        <v>315</v>
      </c>
      <c r="L380">
        <v>160</v>
      </c>
      <c r="M380">
        <v>0</v>
      </c>
      <c r="N380">
        <v>1</v>
      </c>
      <c r="O380">
        <v>46</v>
      </c>
      <c r="P380">
        <v>124</v>
      </c>
      <c r="Q380" t="s">
        <v>42</v>
      </c>
      <c r="R380" t="s">
        <v>27</v>
      </c>
      <c r="S380">
        <v>53</v>
      </c>
      <c r="T380">
        <v>66</v>
      </c>
      <c r="U380">
        <v>78</v>
      </c>
      <c r="V380">
        <v>0</v>
      </c>
      <c r="W380">
        <v>0</v>
      </c>
      <c r="X380">
        <v>16</v>
      </c>
      <c r="Y380">
        <v>5</v>
      </c>
    </row>
    <row r="381" spans="1:25" x14ac:dyDescent="0.3">
      <c r="A381">
        <v>720</v>
      </c>
      <c r="B381" t="s">
        <v>725</v>
      </c>
      <c r="C381" t="s">
        <v>516</v>
      </c>
      <c r="D381">
        <v>1</v>
      </c>
      <c r="E381">
        <v>2021</v>
      </c>
      <c r="F381">
        <v>5</v>
      </c>
      <c r="G381">
        <v>21</v>
      </c>
      <c r="H381">
        <v>3257</v>
      </c>
      <c r="I381">
        <v>0</v>
      </c>
      <c r="J381">
        <v>665765558</v>
      </c>
      <c r="K381">
        <v>10</v>
      </c>
      <c r="L381">
        <v>0</v>
      </c>
      <c r="M381">
        <v>70</v>
      </c>
      <c r="N381">
        <v>0</v>
      </c>
      <c r="O381">
        <v>0</v>
      </c>
      <c r="P381">
        <v>164</v>
      </c>
      <c r="Q381" t="s">
        <v>149</v>
      </c>
      <c r="R381" t="s">
        <v>39</v>
      </c>
      <c r="S381">
        <v>70</v>
      </c>
      <c r="T381">
        <v>71</v>
      </c>
      <c r="U381">
        <v>58</v>
      </c>
      <c r="V381">
        <v>24</v>
      </c>
      <c r="W381">
        <v>0</v>
      </c>
      <c r="X381">
        <v>7</v>
      </c>
      <c r="Y381">
        <v>13</v>
      </c>
    </row>
    <row r="382" spans="1:25" x14ac:dyDescent="0.3">
      <c r="A382">
        <v>724</v>
      </c>
      <c r="B382" t="s">
        <v>726</v>
      </c>
      <c r="C382" t="s">
        <v>727</v>
      </c>
      <c r="D382">
        <v>2</v>
      </c>
      <c r="E382">
        <v>2016</v>
      </c>
      <c r="F382">
        <v>5</v>
      </c>
      <c r="G382">
        <v>31</v>
      </c>
      <c r="H382">
        <v>28032</v>
      </c>
      <c r="I382">
        <v>0</v>
      </c>
      <c r="J382">
        <v>2591224264</v>
      </c>
      <c r="K382">
        <v>315</v>
      </c>
      <c r="L382">
        <v>159</v>
      </c>
      <c r="M382">
        <v>0</v>
      </c>
      <c r="N382">
        <v>0</v>
      </c>
      <c r="O382">
        <v>44</v>
      </c>
      <c r="P382">
        <v>95</v>
      </c>
      <c r="Q382" t="s">
        <v>121</v>
      </c>
      <c r="R382" t="s">
        <v>27</v>
      </c>
      <c r="S382">
        <v>75</v>
      </c>
      <c r="T382">
        <v>64</v>
      </c>
      <c r="U382">
        <v>52</v>
      </c>
      <c r="V382">
        <v>41</v>
      </c>
      <c r="W382">
        <v>0</v>
      </c>
      <c r="X382">
        <v>11</v>
      </c>
      <c r="Y382">
        <v>3</v>
      </c>
    </row>
    <row r="383" spans="1:25" x14ac:dyDescent="0.3">
      <c r="A383">
        <v>726</v>
      </c>
      <c r="B383" t="s">
        <v>728</v>
      </c>
      <c r="C383" t="s">
        <v>729</v>
      </c>
      <c r="D383">
        <v>2</v>
      </c>
      <c r="E383">
        <v>2011</v>
      </c>
      <c r="F383">
        <v>1</v>
      </c>
      <c r="G383">
        <v>1</v>
      </c>
      <c r="H383">
        <v>42798</v>
      </c>
      <c r="I383">
        <v>0</v>
      </c>
      <c r="J383">
        <v>1457139296</v>
      </c>
      <c r="K383">
        <v>217</v>
      </c>
      <c r="L383">
        <v>136</v>
      </c>
      <c r="M383">
        <v>0</v>
      </c>
      <c r="N383">
        <v>1</v>
      </c>
      <c r="P383">
        <v>129</v>
      </c>
      <c r="Q383" t="s">
        <v>50</v>
      </c>
      <c r="R383" t="s">
        <v>27</v>
      </c>
      <c r="S383">
        <v>86</v>
      </c>
      <c r="T383">
        <v>75</v>
      </c>
      <c r="U383">
        <v>52</v>
      </c>
      <c r="V383">
        <v>54</v>
      </c>
      <c r="W383">
        <v>0</v>
      </c>
      <c r="X383">
        <v>10</v>
      </c>
      <c r="Y383">
        <v>4</v>
      </c>
    </row>
    <row r="384" spans="1:25" x14ac:dyDescent="0.3">
      <c r="A384">
        <v>729</v>
      </c>
      <c r="B384" t="s">
        <v>730</v>
      </c>
      <c r="C384" t="s">
        <v>731</v>
      </c>
      <c r="D384">
        <v>1</v>
      </c>
      <c r="E384">
        <v>2022</v>
      </c>
      <c r="F384">
        <v>3</v>
      </c>
      <c r="G384">
        <v>23</v>
      </c>
      <c r="H384">
        <v>1105</v>
      </c>
      <c r="I384">
        <v>0</v>
      </c>
      <c r="J384">
        <v>240661097</v>
      </c>
      <c r="K384">
        <v>32</v>
      </c>
      <c r="L384">
        <v>0</v>
      </c>
      <c r="M384">
        <v>19</v>
      </c>
      <c r="N384">
        <v>0</v>
      </c>
      <c r="O384">
        <v>0</v>
      </c>
      <c r="P384">
        <v>174</v>
      </c>
      <c r="Q384" t="s">
        <v>50</v>
      </c>
      <c r="R384" t="s">
        <v>27</v>
      </c>
      <c r="S384">
        <v>58</v>
      </c>
      <c r="T384">
        <v>56</v>
      </c>
      <c r="U384">
        <v>83</v>
      </c>
      <c r="V384">
        <v>5</v>
      </c>
      <c r="W384">
        <v>0</v>
      </c>
      <c r="X384">
        <v>7</v>
      </c>
      <c r="Y384">
        <v>4</v>
      </c>
    </row>
    <row r="385" spans="1:25" x14ac:dyDescent="0.3">
      <c r="A385">
        <v>731</v>
      </c>
      <c r="B385" t="s">
        <v>732</v>
      </c>
      <c r="C385" t="s">
        <v>696</v>
      </c>
      <c r="D385">
        <v>2</v>
      </c>
      <c r="E385">
        <v>2022</v>
      </c>
      <c r="F385">
        <v>3</v>
      </c>
      <c r="G385">
        <v>25</v>
      </c>
      <c r="H385">
        <v>2697</v>
      </c>
      <c r="I385">
        <v>1</v>
      </c>
      <c r="J385">
        <v>349746291</v>
      </c>
      <c r="K385">
        <v>55</v>
      </c>
      <c r="L385">
        <v>3</v>
      </c>
      <c r="M385">
        <v>32</v>
      </c>
      <c r="N385">
        <v>0</v>
      </c>
      <c r="O385">
        <v>0</v>
      </c>
      <c r="P385">
        <v>90</v>
      </c>
      <c r="Q385" t="s">
        <v>66</v>
      </c>
      <c r="R385" t="s">
        <v>27</v>
      </c>
      <c r="S385">
        <v>81</v>
      </c>
      <c r="T385">
        <v>59</v>
      </c>
      <c r="U385">
        <v>83</v>
      </c>
      <c r="V385">
        <v>9</v>
      </c>
      <c r="W385">
        <v>0</v>
      </c>
      <c r="X385">
        <v>11</v>
      </c>
      <c r="Y385">
        <v>5</v>
      </c>
    </row>
    <row r="386" spans="1:25" x14ac:dyDescent="0.3">
      <c r="A386">
        <v>732</v>
      </c>
      <c r="B386" t="s">
        <v>733</v>
      </c>
      <c r="C386" t="s">
        <v>734</v>
      </c>
      <c r="D386">
        <v>1</v>
      </c>
      <c r="E386">
        <v>2022</v>
      </c>
      <c r="F386">
        <v>3</v>
      </c>
      <c r="G386">
        <v>31</v>
      </c>
      <c r="H386">
        <v>2092</v>
      </c>
      <c r="I386">
        <v>0</v>
      </c>
      <c r="J386">
        <v>255120451</v>
      </c>
      <c r="K386">
        <v>75</v>
      </c>
      <c r="L386">
        <v>11</v>
      </c>
      <c r="M386">
        <v>44</v>
      </c>
      <c r="N386">
        <v>0</v>
      </c>
      <c r="O386">
        <v>14</v>
      </c>
      <c r="P386">
        <v>147</v>
      </c>
      <c r="Q386" t="s">
        <v>38</v>
      </c>
      <c r="R386" t="s">
        <v>27</v>
      </c>
      <c r="S386">
        <v>60</v>
      </c>
      <c r="T386">
        <v>58</v>
      </c>
      <c r="U386">
        <v>69</v>
      </c>
      <c r="V386">
        <v>2</v>
      </c>
      <c r="W386">
        <v>0</v>
      </c>
      <c r="X386">
        <v>58</v>
      </c>
      <c r="Y386">
        <v>4</v>
      </c>
    </row>
    <row r="387" spans="1:25" x14ac:dyDescent="0.3">
      <c r="A387">
        <v>734</v>
      </c>
      <c r="B387" t="s">
        <v>735</v>
      </c>
      <c r="C387" t="s">
        <v>736</v>
      </c>
      <c r="D387">
        <v>1</v>
      </c>
      <c r="E387">
        <v>2015</v>
      </c>
      <c r="F387">
        <v>1</v>
      </c>
      <c r="G387">
        <v>11</v>
      </c>
      <c r="H387">
        <v>11985</v>
      </c>
      <c r="I387">
        <v>0</v>
      </c>
      <c r="J387">
        <v>924193303</v>
      </c>
      <c r="K387">
        <v>79</v>
      </c>
      <c r="L387">
        <v>80</v>
      </c>
      <c r="M387">
        <v>250</v>
      </c>
      <c r="N387">
        <v>3</v>
      </c>
      <c r="O387">
        <v>10</v>
      </c>
      <c r="P387">
        <v>101</v>
      </c>
      <c r="Q387" t="s">
        <v>134</v>
      </c>
      <c r="R387" t="s">
        <v>39</v>
      </c>
      <c r="S387">
        <v>76</v>
      </c>
      <c r="T387">
        <v>63</v>
      </c>
      <c r="U387">
        <v>71</v>
      </c>
      <c r="V387">
        <v>3</v>
      </c>
      <c r="W387">
        <v>0</v>
      </c>
      <c r="X387">
        <v>10</v>
      </c>
      <c r="Y387">
        <v>3</v>
      </c>
    </row>
    <row r="388" spans="1:25" x14ac:dyDescent="0.3">
      <c r="A388">
        <v>735</v>
      </c>
      <c r="B388" t="s">
        <v>737</v>
      </c>
      <c r="C388" t="s">
        <v>580</v>
      </c>
      <c r="D388">
        <v>1</v>
      </c>
      <c r="E388">
        <v>2022</v>
      </c>
      <c r="F388">
        <v>4</v>
      </c>
      <c r="G388">
        <v>5</v>
      </c>
      <c r="H388">
        <v>753</v>
      </c>
      <c r="I388">
        <v>8</v>
      </c>
      <c r="J388">
        <v>305771063</v>
      </c>
      <c r="K388">
        <v>28</v>
      </c>
      <c r="L388">
        <v>124</v>
      </c>
      <c r="M388">
        <v>13</v>
      </c>
      <c r="N388">
        <v>0</v>
      </c>
      <c r="O388">
        <v>1</v>
      </c>
      <c r="P388">
        <v>118</v>
      </c>
      <c r="Q388" t="s">
        <v>30</v>
      </c>
      <c r="R388" t="s">
        <v>39</v>
      </c>
      <c r="S388">
        <v>70</v>
      </c>
      <c r="T388">
        <v>54</v>
      </c>
      <c r="U388">
        <v>71</v>
      </c>
      <c r="V388">
        <v>0</v>
      </c>
      <c r="W388">
        <v>0</v>
      </c>
      <c r="X388">
        <v>33</v>
      </c>
      <c r="Y388">
        <v>4</v>
      </c>
    </row>
    <row r="389" spans="1:25" x14ac:dyDescent="0.3">
      <c r="A389">
        <v>736</v>
      </c>
      <c r="B389" t="s">
        <v>738</v>
      </c>
      <c r="C389" t="s">
        <v>739</v>
      </c>
      <c r="D389">
        <v>3</v>
      </c>
      <c r="E389">
        <v>2022</v>
      </c>
      <c r="F389">
        <v>3</v>
      </c>
      <c r="G389">
        <v>18</v>
      </c>
      <c r="H389">
        <v>2995</v>
      </c>
      <c r="I389">
        <v>0</v>
      </c>
      <c r="J389">
        <v>273005485</v>
      </c>
      <c r="K389">
        <v>49</v>
      </c>
      <c r="L389">
        <v>17</v>
      </c>
      <c r="M389">
        <v>30</v>
      </c>
      <c r="N389">
        <v>0</v>
      </c>
      <c r="O389">
        <v>0</v>
      </c>
      <c r="P389">
        <v>98</v>
      </c>
      <c r="Q389" t="s">
        <v>66</v>
      </c>
      <c r="R389" t="s">
        <v>39</v>
      </c>
      <c r="S389">
        <v>83</v>
      </c>
      <c r="T389">
        <v>63</v>
      </c>
      <c r="U389">
        <v>74</v>
      </c>
      <c r="V389">
        <v>14</v>
      </c>
      <c r="W389">
        <v>0</v>
      </c>
      <c r="X389">
        <v>16</v>
      </c>
      <c r="Y389">
        <v>6</v>
      </c>
    </row>
    <row r="390" spans="1:25" x14ac:dyDescent="0.3">
      <c r="A390">
        <v>741</v>
      </c>
      <c r="B390" t="s">
        <v>740</v>
      </c>
      <c r="C390" t="s">
        <v>741</v>
      </c>
      <c r="D390">
        <v>3</v>
      </c>
      <c r="E390">
        <v>2022</v>
      </c>
      <c r="F390">
        <v>1</v>
      </c>
      <c r="G390">
        <v>30</v>
      </c>
      <c r="H390">
        <v>540</v>
      </c>
      <c r="I390">
        <v>4</v>
      </c>
      <c r="J390">
        <v>187772591</v>
      </c>
      <c r="K390">
        <v>26</v>
      </c>
      <c r="L390">
        <v>3</v>
      </c>
      <c r="M390">
        <v>39</v>
      </c>
      <c r="N390">
        <v>0</v>
      </c>
      <c r="O390">
        <v>0</v>
      </c>
      <c r="P390">
        <v>115</v>
      </c>
      <c r="Q390" t="s">
        <v>121</v>
      </c>
      <c r="R390" t="s">
        <v>39</v>
      </c>
      <c r="S390">
        <v>78</v>
      </c>
      <c r="T390">
        <v>63</v>
      </c>
      <c r="U390">
        <v>64</v>
      </c>
      <c r="V390">
        <v>1</v>
      </c>
      <c r="W390">
        <v>0</v>
      </c>
      <c r="X390">
        <v>7</v>
      </c>
      <c r="Y390">
        <v>4</v>
      </c>
    </row>
    <row r="391" spans="1:25" x14ac:dyDescent="0.3">
      <c r="A391">
        <v>742</v>
      </c>
      <c r="B391" t="s">
        <v>742</v>
      </c>
      <c r="C391" t="s">
        <v>743</v>
      </c>
      <c r="D391">
        <v>3</v>
      </c>
      <c r="E391">
        <v>2022</v>
      </c>
      <c r="F391">
        <v>3</v>
      </c>
      <c r="G391">
        <v>31</v>
      </c>
      <c r="H391">
        <v>859</v>
      </c>
      <c r="I391">
        <v>0</v>
      </c>
      <c r="J391">
        <v>178512385</v>
      </c>
      <c r="K391">
        <v>14</v>
      </c>
      <c r="L391">
        <v>0</v>
      </c>
      <c r="M391">
        <v>11</v>
      </c>
      <c r="N391">
        <v>0</v>
      </c>
      <c r="O391">
        <v>0</v>
      </c>
      <c r="P391">
        <v>82</v>
      </c>
      <c r="Q391" t="s">
        <v>149</v>
      </c>
      <c r="R391" t="s">
        <v>27</v>
      </c>
      <c r="S391">
        <v>79</v>
      </c>
      <c r="T391">
        <v>48</v>
      </c>
      <c r="U391">
        <v>84</v>
      </c>
      <c r="V391">
        <v>13</v>
      </c>
      <c r="W391">
        <v>0</v>
      </c>
      <c r="X391">
        <v>21</v>
      </c>
      <c r="Y391">
        <v>23</v>
      </c>
    </row>
    <row r="392" spans="1:25" x14ac:dyDescent="0.3">
      <c r="A392">
        <v>744</v>
      </c>
      <c r="B392" t="s">
        <v>744</v>
      </c>
      <c r="C392" t="s">
        <v>745</v>
      </c>
      <c r="D392">
        <v>3</v>
      </c>
      <c r="E392">
        <v>2022</v>
      </c>
      <c r="F392">
        <v>3</v>
      </c>
      <c r="G392">
        <v>30</v>
      </c>
      <c r="H392">
        <v>273</v>
      </c>
      <c r="I392">
        <v>2</v>
      </c>
      <c r="J392">
        <v>118381354</v>
      </c>
      <c r="K392">
        <v>12</v>
      </c>
      <c r="L392">
        <v>2</v>
      </c>
      <c r="M392">
        <v>4</v>
      </c>
      <c r="N392">
        <v>0</v>
      </c>
      <c r="O392">
        <v>0</v>
      </c>
      <c r="P392">
        <v>92</v>
      </c>
      <c r="Q392" t="s">
        <v>50</v>
      </c>
      <c r="R392" t="s">
        <v>27</v>
      </c>
      <c r="S392">
        <v>86</v>
      </c>
      <c r="T392">
        <v>91</v>
      </c>
      <c r="U392">
        <v>79</v>
      </c>
      <c r="V392">
        <v>29</v>
      </c>
      <c r="W392">
        <v>0</v>
      </c>
      <c r="X392">
        <v>60</v>
      </c>
      <c r="Y392">
        <v>16</v>
      </c>
    </row>
    <row r="393" spans="1:25" x14ac:dyDescent="0.3">
      <c r="A393">
        <v>746</v>
      </c>
      <c r="B393" t="s">
        <v>746</v>
      </c>
      <c r="C393" t="s">
        <v>747</v>
      </c>
      <c r="D393">
        <v>1</v>
      </c>
      <c r="E393">
        <v>2022</v>
      </c>
      <c r="F393">
        <v>3</v>
      </c>
      <c r="G393">
        <v>25</v>
      </c>
      <c r="H393">
        <v>226</v>
      </c>
      <c r="I393">
        <v>0</v>
      </c>
      <c r="J393">
        <v>126443991</v>
      </c>
      <c r="K393">
        <v>5</v>
      </c>
      <c r="L393">
        <v>0</v>
      </c>
      <c r="M393">
        <v>4</v>
      </c>
      <c r="N393">
        <v>0</v>
      </c>
      <c r="O393">
        <v>1</v>
      </c>
      <c r="P393">
        <v>84</v>
      </c>
      <c r="Q393" t="s">
        <v>76</v>
      </c>
      <c r="R393" t="s">
        <v>39</v>
      </c>
      <c r="S393">
        <v>71</v>
      </c>
      <c r="T393">
        <v>63</v>
      </c>
      <c r="U393">
        <v>45</v>
      </c>
      <c r="V393">
        <v>45</v>
      </c>
      <c r="W393">
        <v>0</v>
      </c>
      <c r="X393">
        <v>11</v>
      </c>
      <c r="Y393">
        <v>3</v>
      </c>
    </row>
    <row r="394" spans="1:25" x14ac:dyDescent="0.3">
      <c r="A394">
        <v>747</v>
      </c>
      <c r="B394" t="s">
        <v>748</v>
      </c>
      <c r="C394" t="s">
        <v>200</v>
      </c>
      <c r="D394">
        <v>1</v>
      </c>
      <c r="E394">
        <v>2022</v>
      </c>
      <c r="F394">
        <v>3</v>
      </c>
      <c r="G394">
        <v>25</v>
      </c>
      <c r="H394">
        <v>1264</v>
      </c>
      <c r="I394">
        <v>0</v>
      </c>
      <c r="J394">
        <v>157990698</v>
      </c>
      <c r="K394">
        <v>20</v>
      </c>
      <c r="L394">
        <v>4</v>
      </c>
      <c r="M394">
        <v>52</v>
      </c>
      <c r="N394">
        <v>0</v>
      </c>
      <c r="O394">
        <v>1</v>
      </c>
      <c r="P394">
        <v>95</v>
      </c>
      <c r="Q394" t="s">
        <v>134</v>
      </c>
      <c r="R394" t="s">
        <v>39</v>
      </c>
      <c r="S394">
        <v>69</v>
      </c>
      <c r="T394">
        <v>90</v>
      </c>
      <c r="U394">
        <v>91</v>
      </c>
      <c r="V394">
        <v>6</v>
      </c>
      <c r="W394">
        <v>0</v>
      </c>
      <c r="X394">
        <v>35</v>
      </c>
      <c r="Y394">
        <v>4</v>
      </c>
    </row>
    <row r="395" spans="1:25" x14ac:dyDescent="0.3">
      <c r="A395">
        <v>748</v>
      </c>
      <c r="B395" t="s">
        <v>749</v>
      </c>
      <c r="C395" t="s">
        <v>750</v>
      </c>
      <c r="D395">
        <v>4</v>
      </c>
      <c r="E395">
        <v>2022</v>
      </c>
      <c r="F395">
        <v>3</v>
      </c>
      <c r="G395">
        <v>17</v>
      </c>
      <c r="H395">
        <v>870</v>
      </c>
      <c r="I395">
        <v>0</v>
      </c>
      <c r="J395">
        <v>176290831</v>
      </c>
      <c r="K395">
        <v>32</v>
      </c>
      <c r="L395">
        <v>0</v>
      </c>
      <c r="M395">
        <v>49</v>
      </c>
      <c r="N395">
        <v>0</v>
      </c>
      <c r="O395">
        <v>0</v>
      </c>
      <c r="P395">
        <v>135</v>
      </c>
      <c r="Q395" t="s">
        <v>134</v>
      </c>
      <c r="R395" t="s">
        <v>39</v>
      </c>
      <c r="S395">
        <v>93</v>
      </c>
      <c r="T395">
        <v>77</v>
      </c>
      <c r="U395">
        <v>45</v>
      </c>
      <c r="V395">
        <v>25</v>
      </c>
      <c r="W395">
        <v>0</v>
      </c>
      <c r="X395">
        <v>13</v>
      </c>
      <c r="Y395">
        <v>27</v>
      </c>
    </row>
    <row r="396" spans="1:25" x14ac:dyDescent="0.3">
      <c r="A396">
        <v>750</v>
      </c>
      <c r="B396" t="s">
        <v>751</v>
      </c>
      <c r="C396" t="s">
        <v>752</v>
      </c>
      <c r="D396">
        <v>2</v>
      </c>
      <c r="E396">
        <v>1996</v>
      </c>
      <c r="F396">
        <v>11</v>
      </c>
      <c r="G396">
        <v>24</v>
      </c>
      <c r="H396">
        <v>1370</v>
      </c>
      <c r="I396">
        <v>0</v>
      </c>
      <c r="J396">
        <v>106933107</v>
      </c>
      <c r="K396">
        <v>46</v>
      </c>
      <c r="L396">
        <v>8</v>
      </c>
      <c r="M396">
        <v>60</v>
      </c>
      <c r="N396">
        <v>0</v>
      </c>
      <c r="O396">
        <v>0</v>
      </c>
      <c r="P396">
        <v>88</v>
      </c>
      <c r="Q396" t="s">
        <v>66</v>
      </c>
      <c r="R396" t="s">
        <v>27</v>
      </c>
      <c r="S396">
        <v>89</v>
      </c>
      <c r="T396">
        <v>59</v>
      </c>
      <c r="U396">
        <v>64</v>
      </c>
      <c r="V396">
        <v>5</v>
      </c>
      <c r="W396">
        <v>0</v>
      </c>
      <c r="X396">
        <v>19</v>
      </c>
      <c r="Y396">
        <v>7</v>
      </c>
    </row>
    <row r="397" spans="1:25" x14ac:dyDescent="0.3">
      <c r="A397">
        <v>752</v>
      </c>
      <c r="B397" t="s">
        <v>753</v>
      </c>
      <c r="C397" t="s">
        <v>232</v>
      </c>
      <c r="D397">
        <v>1</v>
      </c>
      <c r="E397">
        <v>2022</v>
      </c>
      <c r="F397">
        <v>3</v>
      </c>
      <c r="G397">
        <v>18</v>
      </c>
      <c r="H397">
        <v>651</v>
      </c>
      <c r="I397">
        <v>0</v>
      </c>
      <c r="J397">
        <v>212234990</v>
      </c>
      <c r="K397">
        <v>6</v>
      </c>
      <c r="L397">
        <v>188</v>
      </c>
      <c r="M397">
        <v>20</v>
      </c>
      <c r="N397">
        <v>0</v>
      </c>
      <c r="O397">
        <v>0</v>
      </c>
      <c r="P397">
        <v>120</v>
      </c>
      <c r="Q397" t="s">
        <v>30</v>
      </c>
      <c r="R397" t="s">
        <v>27</v>
      </c>
      <c r="S397">
        <v>58</v>
      </c>
      <c r="T397">
        <v>71</v>
      </c>
      <c r="U397">
        <v>80</v>
      </c>
      <c r="V397">
        <v>15</v>
      </c>
      <c r="W397">
        <v>0</v>
      </c>
      <c r="X397">
        <v>7</v>
      </c>
      <c r="Y397">
        <v>41</v>
      </c>
    </row>
    <row r="398" spans="1:25" x14ac:dyDescent="0.3">
      <c r="A398">
        <v>753</v>
      </c>
      <c r="B398" t="s">
        <v>754</v>
      </c>
      <c r="C398" t="s">
        <v>734</v>
      </c>
      <c r="D398">
        <v>1</v>
      </c>
      <c r="E398">
        <v>2016</v>
      </c>
      <c r="F398">
        <v>9</v>
      </c>
      <c r="G398">
        <v>23</v>
      </c>
      <c r="H398">
        <v>12382</v>
      </c>
      <c r="I398">
        <v>0</v>
      </c>
      <c r="J398">
        <v>1714490998</v>
      </c>
      <c r="K398">
        <v>229</v>
      </c>
      <c r="L398">
        <v>57</v>
      </c>
      <c r="M398">
        <v>0</v>
      </c>
      <c r="N398">
        <v>2</v>
      </c>
      <c r="O398">
        <v>71</v>
      </c>
      <c r="P398">
        <v>122</v>
      </c>
      <c r="Q398" t="s">
        <v>42</v>
      </c>
      <c r="R398" t="s">
        <v>27</v>
      </c>
      <c r="S398">
        <v>86</v>
      </c>
      <c r="T398">
        <v>97</v>
      </c>
      <c r="U398">
        <v>80</v>
      </c>
      <c r="V398">
        <v>36</v>
      </c>
      <c r="W398">
        <v>0</v>
      </c>
      <c r="X398">
        <v>9</v>
      </c>
      <c r="Y398">
        <v>6</v>
      </c>
    </row>
    <row r="399" spans="1:25" x14ac:dyDescent="0.3">
      <c r="A399">
        <v>754</v>
      </c>
      <c r="B399" t="s">
        <v>755</v>
      </c>
      <c r="C399" t="s">
        <v>756</v>
      </c>
      <c r="D399">
        <v>2</v>
      </c>
      <c r="E399">
        <v>2022</v>
      </c>
      <c r="F399">
        <v>3</v>
      </c>
      <c r="G399">
        <v>18</v>
      </c>
      <c r="H399">
        <v>625</v>
      </c>
      <c r="I399">
        <v>0</v>
      </c>
      <c r="J399">
        <v>197643795</v>
      </c>
      <c r="K399">
        <v>10</v>
      </c>
      <c r="L399">
        <v>2</v>
      </c>
      <c r="M399">
        <v>13</v>
      </c>
      <c r="N399">
        <v>0</v>
      </c>
      <c r="O399">
        <v>1</v>
      </c>
      <c r="P399">
        <v>98</v>
      </c>
      <c r="Q399" t="s">
        <v>38</v>
      </c>
      <c r="R399" t="s">
        <v>27</v>
      </c>
      <c r="S399">
        <v>78</v>
      </c>
      <c r="T399">
        <v>83</v>
      </c>
      <c r="U399">
        <v>75</v>
      </c>
      <c r="V399">
        <v>41</v>
      </c>
      <c r="W399">
        <v>0</v>
      </c>
      <c r="X399">
        <v>27</v>
      </c>
      <c r="Y399">
        <v>8</v>
      </c>
    </row>
    <row r="400" spans="1:25" x14ac:dyDescent="0.3">
      <c r="A400">
        <v>756</v>
      </c>
      <c r="B400" t="s">
        <v>757</v>
      </c>
      <c r="C400" t="s">
        <v>758</v>
      </c>
      <c r="D400">
        <v>3</v>
      </c>
      <c r="E400">
        <v>2013</v>
      </c>
      <c r="F400">
        <v>1</v>
      </c>
      <c r="G400">
        <v>1</v>
      </c>
      <c r="H400">
        <v>52898</v>
      </c>
      <c r="I400">
        <v>0</v>
      </c>
      <c r="J400">
        <v>933815613</v>
      </c>
      <c r="K400">
        <v>203</v>
      </c>
      <c r="L400">
        <v>1</v>
      </c>
      <c r="M400">
        <v>0</v>
      </c>
      <c r="N400">
        <v>0</v>
      </c>
      <c r="O400">
        <v>0</v>
      </c>
      <c r="P400">
        <v>116</v>
      </c>
      <c r="Q400" t="s">
        <v>45</v>
      </c>
      <c r="R400" t="s">
        <v>39</v>
      </c>
      <c r="S400">
        <v>79</v>
      </c>
      <c r="T400">
        <v>87</v>
      </c>
      <c r="U400">
        <v>81</v>
      </c>
      <c r="V400">
        <v>4</v>
      </c>
      <c r="W400">
        <v>0</v>
      </c>
      <c r="X400">
        <v>10</v>
      </c>
      <c r="Y400">
        <v>4</v>
      </c>
    </row>
    <row r="401" spans="1:25" x14ac:dyDescent="0.3">
      <c r="A401">
        <v>757</v>
      </c>
      <c r="B401" t="s">
        <v>759</v>
      </c>
      <c r="C401" t="s">
        <v>458</v>
      </c>
      <c r="D401">
        <v>1</v>
      </c>
      <c r="E401">
        <v>2021</v>
      </c>
      <c r="F401">
        <v>6</v>
      </c>
      <c r="G401">
        <v>25</v>
      </c>
      <c r="H401">
        <v>3436</v>
      </c>
      <c r="I401">
        <v>0</v>
      </c>
      <c r="J401">
        <v>499710590</v>
      </c>
      <c r="K401">
        <v>32</v>
      </c>
      <c r="L401">
        <v>6</v>
      </c>
      <c r="M401">
        <v>46</v>
      </c>
      <c r="N401">
        <v>0</v>
      </c>
      <c r="O401">
        <v>1</v>
      </c>
      <c r="P401">
        <v>124</v>
      </c>
      <c r="Q401" t="s">
        <v>134</v>
      </c>
      <c r="R401" t="s">
        <v>27</v>
      </c>
      <c r="S401">
        <v>86</v>
      </c>
      <c r="T401">
        <v>62</v>
      </c>
      <c r="U401">
        <v>49</v>
      </c>
      <c r="V401">
        <v>51</v>
      </c>
      <c r="W401">
        <v>0</v>
      </c>
      <c r="X401">
        <v>35</v>
      </c>
      <c r="Y401">
        <v>21</v>
      </c>
    </row>
    <row r="402" spans="1:25" x14ac:dyDescent="0.3">
      <c r="A402">
        <v>758</v>
      </c>
      <c r="B402" t="s">
        <v>760</v>
      </c>
      <c r="C402" t="s">
        <v>761</v>
      </c>
      <c r="D402">
        <v>6</v>
      </c>
      <c r="E402">
        <v>2022</v>
      </c>
      <c r="F402">
        <v>2</v>
      </c>
      <c r="G402">
        <v>25</v>
      </c>
      <c r="H402">
        <v>918</v>
      </c>
      <c r="I402">
        <v>0</v>
      </c>
      <c r="J402">
        <v>120847157</v>
      </c>
      <c r="K402">
        <v>34</v>
      </c>
      <c r="L402">
        <v>39</v>
      </c>
      <c r="M402">
        <v>30</v>
      </c>
      <c r="N402">
        <v>0</v>
      </c>
      <c r="O402">
        <v>0</v>
      </c>
      <c r="P402">
        <v>105</v>
      </c>
      <c r="Q402" t="s">
        <v>33</v>
      </c>
      <c r="R402" t="s">
        <v>39</v>
      </c>
      <c r="S402">
        <v>91</v>
      </c>
      <c r="T402">
        <v>73</v>
      </c>
      <c r="U402">
        <v>72</v>
      </c>
      <c r="V402">
        <v>13</v>
      </c>
      <c r="W402">
        <v>0</v>
      </c>
      <c r="X402">
        <v>9</v>
      </c>
      <c r="Y402">
        <v>15</v>
      </c>
    </row>
    <row r="403" spans="1:25" x14ac:dyDescent="0.3">
      <c r="A403">
        <v>762</v>
      </c>
      <c r="B403" t="s">
        <v>762</v>
      </c>
      <c r="C403" t="s">
        <v>672</v>
      </c>
      <c r="D403">
        <v>1</v>
      </c>
      <c r="E403">
        <v>2022</v>
      </c>
      <c r="F403">
        <v>5</v>
      </c>
      <c r="G403">
        <v>13</v>
      </c>
      <c r="H403">
        <v>5542</v>
      </c>
      <c r="I403">
        <v>0</v>
      </c>
      <c r="J403">
        <v>301242089</v>
      </c>
      <c r="K403">
        <v>52</v>
      </c>
      <c r="L403">
        <v>16</v>
      </c>
      <c r="M403">
        <v>65</v>
      </c>
      <c r="N403">
        <v>0</v>
      </c>
      <c r="O403">
        <v>206</v>
      </c>
      <c r="P403">
        <v>140</v>
      </c>
      <c r="Q403" t="s">
        <v>134</v>
      </c>
      <c r="R403" t="s">
        <v>39</v>
      </c>
      <c r="S403">
        <v>81</v>
      </c>
      <c r="T403">
        <v>39</v>
      </c>
      <c r="U403">
        <v>66</v>
      </c>
      <c r="V403">
        <v>38</v>
      </c>
      <c r="W403">
        <v>0</v>
      </c>
      <c r="X403">
        <v>12</v>
      </c>
      <c r="Y403">
        <v>14</v>
      </c>
    </row>
    <row r="404" spans="1:25" x14ac:dyDescent="0.3">
      <c r="A404">
        <v>763</v>
      </c>
      <c r="B404" t="s">
        <v>400</v>
      </c>
      <c r="C404" t="s">
        <v>401</v>
      </c>
      <c r="D404">
        <v>1</v>
      </c>
      <c r="E404">
        <v>2022</v>
      </c>
      <c r="F404">
        <v>4</v>
      </c>
      <c r="G404">
        <v>14</v>
      </c>
      <c r="H404">
        <v>9021</v>
      </c>
      <c r="I404">
        <v>0</v>
      </c>
      <c r="J404">
        <v>723894473</v>
      </c>
      <c r="K404">
        <v>242</v>
      </c>
      <c r="L404">
        <v>49</v>
      </c>
      <c r="M404">
        <v>272</v>
      </c>
      <c r="N404">
        <v>21</v>
      </c>
      <c r="O404">
        <v>24</v>
      </c>
      <c r="P404">
        <v>109</v>
      </c>
      <c r="Q404" t="s">
        <v>149</v>
      </c>
      <c r="R404" t="s">
        <v>39</v>
      </c>
      <c r="S404">
        <v>84</v>
      </c>
      <c r="T404">
        <v>72</v>
      </c>
      <c r="U404">
        <v>74</v>
      </c>
      <c r="V404">
        <v>10</v>
      </c>
      <c r="W404">
        <v>0</v>
      </c>
      <c r="X404">
        <v>34</v>
      </c>
      <c r="Y404">
        <v>7</v>
      </c>
    </row>
    <row r="405" spans="1:25" x14ac:dyDescent="0.3">
      <c r="A405">
        <v>764</v>
      </c>
      <c r="B405" t="s">
        <v>763</v>
      </c>
      <c r="C405" t="s">
        <v>764</v>
      </c>
      <c r="D405">
        <v>3</v>
      </c>
      <c r="E405">
        <v>2022</v>
      </c>
      <c r="F405">
        <v>5</v>
      </c>
      <c r="G405">
        <v>13</v>
      </c>
      <c r="H405">
        <v>4627</v>
      </c>
      <c r="I405">
        <v>0</v>
      </c>
      <c r="J405">
        <v>237351106</v>
      </c>
      <c r="K405">
        <v>38</v>
      </c>
      <c r="L405">
        <v>13</v>
      </c>
      <c r="M405">
        <v>32</v>
      </c>
      <c r="N405">
        <v>0</v>
      </c>
      <c r="O405">
        <v>0</v>
      </c>
      <c r="P405">
        <v>101</v>
      </c>
      <c r="Q405" t="s">
        <v>30</v>
      </c>
      <c r="R405" t="s">
        <v>39</v>
      </c>
      <c r="S405">
        <v>78</v>
      </c>
      <c r="T405">
        <v>40</v>
      </c>
      <c r="U405">
        <v>74</v>
      </c>
      <c r="V405">
        <v>36</v>
      </c>
      <c r="W405">
        <v>0</v>
      </c>
      <c r="X405">
        <v>17</v>
      </c>
      <c r="Y405">
        <v>27</v>
      </c>
    </row>
    <row r="406" spans="1:25" x14ac:dyDescent="0.3">
      <c r="A406">
        <v>765</v>
      </c>
      <c r="B406" t="s">
        <v>765</v>
      </c>
      <c r="C406" t="s">
        <v>391</v>
      </c>
      <c r="D406">
        <v>1</v>
      </c>
      <c r="E406">
        <v>2022</v>
      </c>
      <c r="F406">
        <v>5</v>
      </c>
      <c r="G406">
        <v>6</v>
      </c>
      <c r="H406">
        <v>2229</v>
      </c>
      <c r="I406">
        <v>0</v>
      </c>
      <c r="J406">
        <v>461558540</v>
      </c>
      <c r="K406">
        <v>27</v>
      </c>
      <c r="L406">
        <v>44</v>
      </c>
      <c r="M406">
        <v>24</v>
      </c>
      <c r="N406">
        <v>0</v>
      </c>
      <c r="O406">
        <v>5</v>
      </c>
      <c r="P406">
        <v>78</v>
      </c>
      <c r="Q406" t="s">
        <v>38</v>
      </c>
      <c r="R406" t="s">
        <v>27</v>
      </c>
      <c r="S406">
        <v>56</v>
      </c>
      <c r="T406">
        <v>61</v>
      </c>
      <c r="U406">
        <v>90</v>
      </c>
      <c r="V406">
        <v>36</v>
      </c>
      <c r="W406">
        <v>0</v>
      </c>
      <c r="X406">
        <v>18</v>
      </c>
      <c r="Y406">
        <v>31</v>
      </c>
    </row>
    <row r="407" spans="1:25" x14ac:dyDescent="0.3">
      <c r="A407">
        <v>768</v>
      </c>
      <c r="B407" t="s">
        <v>766</v>
      </c>
      <c r="C407" t="s">
        <v>767</v>
      </c>
      <c r="D407">
        <v>2</v>
      </c>
      <c r="E407">
        <v>2022</v>
      </c>
      <c r="F407">
        <v>5</v>
      </c>
      <c r="G407">
        <v>13</v>
      </c>
      <c r="H407">
        <v>3107</v>
      </c>
      <c r="I407">
        <v>0</v>
      </c>
      <c r="J407">
        <v>127309180</v>
      </c>
      <c r="K407">
        <v>4</v>
      </c>
      <c r="L407">
        <v>0</v>
      </c>
      <c r="M407">
        <v>22</v>
      </c>
      <c r="N407">
        <v>0</v>
      </c>
      <c r="O407">
        <v>0</v>
      </c>
      <c r="P407">
        <v>153</v>
      </c>
      <c r="Q407" t="s">
        <v>149</v>
      </c>
      <c r="R407" t="s">
        <v>39</v>
      </c>
      <c r="S407">
        <v>55</v>
      </c>
      <c r="T407">
        <v>50</v>
      </c>
      <c r="U407">
        <v>78</v>
      </c>
      <c r="V407">
        <v>19</v>
      </c>
      <c r="W407">
        <v>0</v>
      </c>
      <c r="X407">
        <v>11</v>
      </c>
      <c r="Y407">
        <v>35</v>
      </c>
    </row>
    <row r="408" spans="1:25" x14ac:dyDescent="0.3">
      <c r="A408">
        <v>769</v>
      </c>
      <c r="B408" t="s">
        <v>768</v>
      </c>
      <c r="C408" t="s">
        <v>391</v>
      </c>
      <c r="D408">
        <v>1</v>
      </c>
      <c r="E408">
        <v>2022</v>
      </c>
      <c r="F408">
        <v>5</v>
      </c>
      <c r="G408">
        <v>6</v>
      </c>
      <c r="H408">
        <v>1179</v>
      </c>
      <c r="I408">
        <v>0</v>
      </c>
      <c r="J408">
        <v>313113297</v>
      </c>
      <c r="K408">
        <v>7</v>
      </c>
      <c r="L408">
        <v>21</v>
      </c>
      <c r="M408">
        <v>11</v>
      </c>
      <c r="N408">
        <v>0</v>
      </c>
      <c r="O408">
        <v>0</v>
      </c>
      <c r="P408">
        <v>142</v>
      </c>
      <c r="Q408" t="s">
        <v>50</v>
      </c>
      <c r="R408" t="s">
        <v>27</v>
      </c>
      <c r="S408">
        <v>87</v>
      </c>
      <c r="T408">
        <v>93</v>
      </c>
      <c r="U408">
        <v>59</v>
      </c>
      <c r="V408">
        <v>28</v>
      </c>
      <c r="W408">
        <v>0</v>
      </c>
      <c r="X408">
        <v>17</v>
      </c>
      <c r="Y408">
        <v>5</v>
      </c>
    </row>
    <row r="409" spans="1:25" x14ac:dyDescent="0.3">
      <c r="A409">
        <v>770</v>
      </c>
      <c r="B409" t="s">
        <v>769</v>
      </c>
      <c r="C409" t="s">
        <v>672</v>
      </c>
      <c r="D409">
        <v>1</v>
      </c>
      <c r="E409">
        <v>2022</v>
      </c>
      <c r="F409">
        <v>5</v>
      </c>
      <c r="G409">
        <v>13</v>
      </c>
      <c r="H409">
        <v>3486</v>
      </c>
      <c r="I409">
        <v>0</v>
      </c>
      <c r="J409">
        <v>173702135</v>
      </c>
      <c r="K409">
        <v>20</v>
      </c>
      <c r="L409">
        <v>10</v>
      </c>
      <c r="M409">
        <v>33</v>
      </c>
      <c r="N409">
        <v>0</v>
      </c>
      <c r="O409">
        <v>0</v>
      </c>
      <c r="P409">
        <v>96</v>
      </c>
      <c r="Q409" t="s">
        <v>149</v>
      </c>
      <c r="R409" t="s">
        <v>39</v>
      </c>
      <c r="S409">
        <v>85</v>
      </c>
      <c r="T409">
        <v>41</v>
      </c>
      <c r="U409">
        <v>43</v>
      </c>
      <c r="V409">
        <v>39</v>
      </c>
      <c r="W409">
        <v>0</v>
      </c>
      <c r="X409">
        <v>12</v>
      </c>
      <c r="Y409">
        <v>21</v>
      </c>
    </row>
    <row r="410" spans="1:25" x14ac:dyDescent="0.3">
      <c r="A410">
        <v>772</v>
      </c>
      <c r="B410" t="s">
        <v>770</v>
      </c>
      <c r="C410" t="s">
        <v>391</v>
      </c>
      <c r="D410">
        <v>1</v>
      </c>
      <c r="E410">
        <v>2022</v>
      </c>
      <c r="F410">
        <v>5</v>
      </c>
      <c r="G410">
        <v>6</v>
      </c>
      <c r="H410">
        <v>1443</v>
      </c>
      <c r="I410">
        <v>0</v>
      </c>
      <c r="J410">
        <v>305650299</v>
      </c>
      <c r="K410">
        <v>9</v>
      </c>
      <c r="L410">
        <v>11</v>
      </c>
      <c r="M410">
        <v>22</v>
      </c>
      <c r="N410">
        <v>1</v>
      </c>
      <c r="O410">
        <v>0</v>
      </c>
      <c r="P410">
        <v>85</v>
      </c>
      <c r="Q410" t="s">
        <v>149</v>
      </c>
      <c r="R410" t="s">
        <v>27</v>
      </c>
      <c r="S410">
        <v>71</v>
      </c>
      <c r="T410">
        <v>43</v>
      </c>
      <c r="U410">
        <v>65</v>
      </c>
      <c r="V410">
        <v>23</v>
      </c>
      <c r="W410">
        <v>0</v>
      </c>
      <c r="X410">
        <v>9</v>
      </c>
      <c r="Y410">
        <v>5</v>
      </c>
    </row>
    <row r="411" spans="1:25" x14ac:dyDescent="0.3">
      <c r="A411">
        <v>773</v>
      </c>
      <c r="B411" t="s">
        <v>771</v>
      </c>
      <c r="C411" t="s">
        <v>772</v>
      </c>
      <c r="D411">
        <v>2</v>
      </c>
      <c r="E411">
        <v>2022</v>
      </c>
      <c r="F411">
        <v>5</v>
      </c>
      <c r="G411">
        <v>13</v>
      </c>
      <c r="H411">
        <v>3028</v>
      </c>
      <c r="I411">
        <v>0</v>
      </c>
      <c r="J411">
        <v>123216717</v>
      </c>
      <c r="K411">
        <v>22</v>
      </c>
      <c r="L411">
        <v>0</v>
      </c>
      <c r="M411">
        <v>23</v>
      </c>
      <c r="N411">
        <v>0</v>
      </c>
      <c r="O411">
        <v>0</v>
      </c>
      <c r="P411">
        <v>140</v>
      </c>
      <c r="Q411" t="s">
        <v>30</v>
      </c>
      <c r="R411" t="s">
        <v>39</v>
      </c>
      <c r="S411">
        <v>92</v>
      </c>
      <c r="T411">
        <v>78</v>
      </c>
      <c r="U411">
        <v>57</v>
      </c>
      <c r="V411">
        <v>46</v>
      </c>
      <c r="W411">
        <v>0</v>
      </c>
      <c r="X411">
        <v>14</v>
      </c>
      <c r="Y411">
        <v>9</v>
      </c>
    </row>
    <row r="412" spans="1:25" x14ac:dyDescent="0.3">
      <c r="A412">
        <v>774</v>
      </c>
      <c r="B412" t="s">
        <v>773</v>
      </c>
      <c r="C412" t="s">
        <v>774</v>
      </c>
      <c r="D412">
        <v>2</v>
      </c>
      <c r="E412">
        <v>2022</v>
      </c>
      <c r="F412">
        <v>5</v>
      </c>
      <c r="G412">
        <v>6</v>
      </c>
      <c r="H412">
        <v>1796</v>
      </c>
      <c r="I412">
        <v>8</v>
      </c>
      <c r="J412">
        <v>479655659</v>
      </c>
      <c r="K412">
        <v>8</v>
      </c>
      <c r="L412">
        <v>25</v>
      </c>
      <c r="M412">
        <v>18</v>
      </c>
      <c r="N412">
        <v>1</v>
      </c>
      <c r="O412">
        <v>0</v>
      </c>
      <c r="P412">
        <v>196</v>
      </c>
      <c r="Q412" t="s">
        <v>26</v>
      </c>
      <c r="R412" t="s">
        <v>39</v>
      </c>
      <c r="S412">
        <v>66</v>
      </c>
      <c r="T412">
        <v>58</v>
      </c>
      <c r="U412">
        <v>79</v>
      </c>
      <c r="V412">
        <v>23</v>
      </c>
      <c r="W412">
        <v>0</v>
      </c>
      <c r="X412">
        <v>22</v>
      </c>
      <c r="Y412">
        <v>20</v>
      </c>
    </row>
    <row r="413" spans="1:25" x14ac:dyDescent="0.3">
      <c r="A413">
        <v>777</v>
      </c>
      <c r="B413" t="s">
        <v>775</v>
      </c>
      <c r="C413" t="s">
        <v>391</v>
      </c>
      <c r="D413">
        <v>1</v>
      </c>
      <c r="E413">
        <v>2022</v>
      </c>
      <c r="F413">
        <v>5</v>
      </c>
      <c r="G413">
        <v>6</v>
      </c>
      <c r="H413">
        <v>892</v>
      </c>
      <c r="I413">
        <v>3</v>
      </c>
      <c r="J413">
        <v>338422004</v>
      </c>
      <c r="K413">
        <v>10</v>
      </c>
      <c r="L413">
        <v>24</v>
      </c>
      <c r="M413">
        <v>11</v>
      </c>
      <c r="N413">
        <v>0</v>
      </c>
      <c r="O413">
        <v>0</v>
      </c>
      <c r="P413">
        <v>130</v>
      </c>
      <c r="Q413" t="s">
        <v>30</v>
      </c>
      <c r="R413" t="s">
        <v>27</v>
      </c>
      <c r="S413">
        <v>82</v>
      </c>
      <c r="T413">
        <v>50</v>
      </c>
      <c r="U413">
        <v>67</v>
      </c>
      <c r="V413">
        <v>12</v>
      </c>
      <c r="W413">
        <v>0</v>
      </c>
      <c r="X413">
        <v>13</v>
      </c>
      <c r="Y413">
        <v>5</v>
      </c>
    </row>
    <row r="414" spans="1:25" x14ac:dyDescent="0.3">
      <c r="A414">
        <v>778</v>
      </c>
      <c r="B414" t="s">
        <v>776</v>
      </c>
      <c r="C414" t="s">
        <v>777</v>
      </c>
      <c r="D414">
        <v>2</v>
      </c>
      <c r="E414">
        <v>2022</v>
      </c>
      <c r="F414">
        <v>5</v>
      </c>
      <c r="G414">
        <v>13</v>
      </c>
      <c r="H414">
        <v>1635</v>
      </c>
      <c r="I414">
        <v>0</v>
      </c>
      <c r="J414">
        <v>68895644</v>
      </c>
      <c r="K414">
        <v>4</v>
      </c>
      <c r="L414">
        <v>1</v>
      </c>
      <c r="M414">
        <v>6</v>
      </c>
      <c r="N414">
        <v>0</v>
      </c>
      <c r="O414">
        <v>0</v>
      </c>
      <c r="P414">
        <v>108</v>
      </c>
      <c r="Q414" t="s">
        <v>26</v>
      </c>
      <c r="R414" t="s">
        <v>27</v>
      </c>
      <c r="S414">
        <v>65</v>
      </c>
      <c r="T414">
        <v>52</v>
      </c>
      <c r="U414">
        <v>69</v>
      </c>
      <c r="V414">
        <v>31</v>
      </c>
      <c r="W414">
        <v>0</v>
      </c>
      <c r="X414">
        <v>8</v>
      </c>
      <c r="Y414">
        <v>36</v>
      </c>
    </row>
    <row r="415" spans="1:25" x14ac:dyDescent="0.3">
      <c r="A415">
        <v>779</v>
      </c>
      <c r="B415" t="s">
        <v>778</v>
      </c>
      <c r="C415" t="s">
        <v>779</v>
      </c>
      <c r="D415">
        <v>3</v>
      </c>
      <c r="E415">
        <v>2022</v>
      </c>
      <c r="F415">
        <v>5</v>
      </c>
      <c r="G415">
        <v>13</v>
      </c>
      <c r="H415">
        <v>2291</v>
      </c>
      <c r="I415">
        <v>0</v>
      </c>
      <c r="J415">
        <v>86176890</v>
      </c>
      <c r="K415">
        <v>9</v>
      </c>
      <c r="L415">
        <v>0</v>
      </c>
      <c r="M415">
        <v>8</v>
      </c>
      <c r="N415">
        <v>0</v>
      </c>
      <c r="O415">
        <v>0</v>
      </c>
      <c r="P415">
        <v>123</v>
      </c>
      <c r="Q415" t="s">
        <v>121</v>
      </c>
      <c r="R415" t="s">
        <v>27</v>
      </c>
      <c r="S415">
        <v>61</v>
      </c>
      <c r="T415">
        <v>66</v>
      </c>
      <c r="U415">
        <v>71</v>
      </c>
      <c r="V415">
        <v>53</v>
      </c>
      <c r="W415">
        <v>0</v>
      </c>
      <c r="X415">
        <v>32</v>
      </c>
      <c r="Y415">
        <v>46</v>
      </c>
    </row>
    <row r="416" spans="1:25" x14ac:dyDescent="0.3">
      <c r="A416">
        <v>780</v>
      </c>
      <c r="B416" t="s">
        <v>780</v>
      </c>
      <c r="C416" t="s">
        <v>391</v>
      </c>
      <c r="D416">
        <v>1</v>
      </c>
      <c r="E416">
        <v>2022</v>
      </c>
      <c r="F416">
        <v>5</v>
      </c>
      <c r="G416">
        <v>6</v>
      </c>
      <c r="H416">
        <v>1029</v>
      </c>
      <c r="I416">
        <v>28</v>
      </c>
      <c r="J416">
        <v>403231558</v>
      </c>
      <c r="K416">
        <v>5</v>
      </c>
      <c r="L416">
        <v>28</v>
      </c>
      <c r="M416">
        <v>9</v>
      </c>
      <c r="N416">
        <v>0</v>
      </c>
      <c r="O416">
        <v>0</v>
      </c>
      <c r="P416">
        <v>152</v>
      </c>
      <c r="Q416" t="s">
        <v>26</v>
      </c>
      <c r="R416" t="s">
        <v>27</v>
      </c>
      <c r="S416">
        <v>84</v>
      </c>
      <c r="T416">
        <v>74</v>
      </c>
      <c r="U416">
        <v>69</v>
      </c>
      <c r="V416">
        <v>21</v>
      </c>
      <c r="W416">
        <v>0</v>
      </c>
      <c r="X416">
        <v>18</v>
      </c>
      <c r="Y416">
        <v>6</v>
      </c>
    </row>
    <row r="417" spans="1:25" x14ac:dyDescent="0.3">
      <c r="A417">
        <v>783</v>
      </c>
      <c r="B417" t="s">
        <v>781</v>
      </c>
      <c r="C417" t="s">
        <v>391</v>
      </c>
      <c r="D417">
        <v>1</v>
      </c>
      <c r="E417">
        <v>2022</v>
      </c>
      <c r="F417">
        <v>5</v>
      </c>
      <c r="G417">
        <v>6</v>
      </c>
      <c r="H417">
        <v>829</v>
      </c>
      <c r="I417">
        <v>0</v>
      </c>
      <c r="J417">
        <v>283359161</v>
      </c>
      <c r="K417">
        <v>4</v>
      </c>
      <c r="L417">
        <v>15</v>
      </c>
      <c r="M417">
        <v>10</v>
      </c>
      <c r="N417">
        <v>0</v>
      </c>
      <c r="O417">
        <v>0</v>
      </c>
      <c r="P417">
        <v>121</v>
      </c>
      <c r="Q417" t="s">
        <v>45</v>
      </c>
      <c r="R417" t="s">
        <v>39</v>
      </c>
      <c r="S417">
        <v>86</v>
      </c>
      <c r="T417">
        <v>67</v>
      </c>
      <c r="U417">
        <v>65</v>
      </c>
      <c r="V417">
        <v>42</v>
      </c>
      <c r="W417">
        <v>0</v>
      </c>
      <c r="X417">
        <v>35</v>
      </c>
      <c r="Y417">
        <v>7</v>
      </c>
    </row>
    <row r="418" spans="1:25" x14ac:dyDescent="0.3">
      <c r="A418">
        <v>784</v>
      </c>
      <c r="B418" t="s">
        <v>782</v>
      </c>
      <c r="C418" t="s">
        <v>783</v>
      </c>
      <c r="D418">
        <v>3</v>
      </c>
      <c r="E418">
        <v>2022</v>
      </c>
      <c r="F418">
        <v>5</v>
      </c>
      <c r="G418">
        <v>13</v>
      </c>
      <c r="H418">
        <v>2308</v>
      </c>
      <c r="I418">
        <v>0</v>
      </c>
      <c r="J418">
        <v>76831876</v>
      </c>
      <c r="K418">
        <v>7</v>
      </c>
      <c r="L418">
        <v>0</v>
      </c>
      <c r="M418">
        <v>7</v>
      </c>
      <c r="N418">
        <v>0</v>
      </c>
      <c r="O418">
        <v>0</v>
      </c>
      <c r="P418">
        <v>138</v>
      </c>
      <c r="Q418" t="s">
        <v>134</v>
      </c>
      <c r="R418" t="s">
        <v>39</v>
      </c>
      <c r="S418">
        <v>57</v>
      </c>
      <c r="T418">
        <v>71</v>
      </c>
      <c r="U418">
        <v>82</v>
      </c>
      <c r="V418">
        <v>19</v>
      </c>
      <c r="W418">
        <v>0</v>
      </c>
      <c r="X418">
        <v>15</v>
      </c>
      <c r="Y418">
        <v>29</v>
      </c>
    </row>
    <row r="419" spans="1:25" x14ac:dyDescent="0.3">
      <c r="A419">
        <v>787</v>
      </c>
      <c r="B419" t="s">
        <v>784</v>
      </c>
      <c r="C419" t="s">
        <v>391</v>
      </c>
      <c r="D419">
        <v>1</v>
      </c>
      <c r="E419">
        <v>2022</v>
      </c>
      <c r="F419">
        <v>5</v>
      </c>
      <c r="G419">
        <v>6</v>
      </c>
      <c r="H419">
        <v>1112</v>
      </c>
      <c r="I419">
        <v>3</v>
      </c>
      <c r="J419">
        <v>279737940</v>
      </c>
      <c r="K419">
        <v>7</v>
      </c>
      <c r="L419">
        <v>25</v>
      </c>
      <c r="M419">
        <v>12</v>
      </c>
      <c r="N419">
        <v>0</v>
      </c>
      <c r="O419">
        <v>0</v>
      </c>
      <c r="P419">
        <v>105</v>
      </c>
      <c r="Q419" t="s">
        <v>121</v>
      </c>
      <c r="R419" t="s">
        <v>27</v>
      </c>
      <c r="S419">
        <v>81</v>
      </c>
      <c r="T419">
        <v>77</v>
      </c>
      <c r="U419">
        <v>79</v>
      </c>
      <c r="V419">
        <v>19</v>
      </c>
      <c r="W419">
        <v>0</v>
      </c>
      <c r="X419">
        <v>47</v>
      </c>
      <c r="Y419">
        <v>8</v>
      </c>
    </row>
    <row r="420" spans="1:25" x14ac:dyDescent="0.3">
      <c r="A420">
        <v>788</v>
      </c>
      <c r="B420" t="s">
        <v>785</v>
      </c>
      <c r="C420" t="s">
        <v>391</v>
      </c>
      <c r="D420">
        <v>1</v>
      </c>
      <c r="E420">
        <v>2022</v>
      </c>
      <c r="F420">
        <v>5</v>
      </c>
      <c r="G420">
        <v>6</v>
      </c>
      <c r="H420">
        <v>1209</v>
      </c>
      <c r="I420">
        <v>0</v>
      </c>
      <c r="J420">
        <v>212351890</v>
      </c>
      <c r="K420">
        <v>9</v>
      </c>
      <c r="L420">
        <v>7</v>
      </c>
      <c r="M420">
        <v>14</v>
      </c>
      <c r="N420">
        <v>0</v>
      </c>
      <c r="O420">
        <v>1</v>
      </c>
      <c r="P420">
        <v>118</v>
      </c>
      <c r="Q420" t="s">
        <v>121</v>
      </c>
      <c r="R420" t="s">
        <v>27</v>
      </c>
      <c r="S420">
        <v>63</v>
      </c>
      <c r="T420">
        <v>60</v>
      </c>
      <c r="U420">
        <v>70</v>
      </c>
      <c r="V420">
        <v>5</v>
      </c>
      <c r="W420">
        <v>0</v>
      </c>
      <c r="X420">
        <v>9</v>
      </c>
      <c r="Y420">
        <v>31</v>
      </c>
    </row>
    <row r="421" spans="1:25" x14ac:dyDescent="0.3">
      <c r="A421">
        <v>790</v>
      </c>
      <c r="B421" t="s">
        <v>72</v>
      </c>
      <c r="C421" t="s">
        <v>786</v>
      </c>
      <c r="D421">
        <v>1</v>
      </c>
      <c r="E421">
        <v>2022</v>
      </c>
      <c r="F421">
        <v>5</v>
      </c>
      <c r="G421">
        <v>6</v>
      </c>
      <c r="H421">
        <v>1992</v>
      </c>
      <c r="I421">
        <v>0</v>
      </c>
      <c r="J421">
        <v>150500965</v>
      </c>
      <c r="K421">
        <v>35</v>
      </c>
      <c r="L421">
        <v>0</v>
      </c>
      <c r="M421">
        <v>3</v>
      </c>
      <c r="N421">
        <v>0</v>
      </c>
      <c r="O421">
        <v>0</v>
      </c>
      <c r="P421">
        <v>158</v>
      </c>
      <c r="Q421" t="s">
        <v>26</v>
      </c>
      <c r="R421" t="s">
        <v>27</v>
      </c>
      <c r="S421">
        <v>83</v>
      </c>
      <c r="T421">
        <v>41</v>
      </c>
      <c r="U421">
        <v>65</v>
      </c>
      <c r="V421">
        <v>0</v>
      </c>
      <c r="W421">
        <v>10</v>
      </c>
      <c r="X421">
        <v>11</v>
      </c>
      <c r="Y421">
        <v>8</v>
      </c>
    </row>
    <row r="422" spans="1:25" x14ac:dyDescent="0.3">
      <c r="A422">
        <v>791</v>
      </c>
      <c r="B422" t="s">
        <v>787</v>
      </c>
      <c r="C422" t="s">
        <v>391</v>
      </c>
      <c r="D422">
        <v>1</v>
      </c>
      <c r="E422">
        <v>2022</v>
      </c>
      <c r="F422">
        <v>5</v>
      </c>
      <c r="G422">
        <v>6</v>
      </c>
      <c r="H422">
        <v>897</v>
      </c>
      <c r="I422">
        <v>0</v>
      </c>
      <c r="J422">
        <v>246127838</v>
      </c>
      <c r="K422">
        <v>6</v>
      </c>
      <c r="L422">
        <v>20</v>
      </c>
      <c r="M422">
        <v>8</v>
      </c>
      <c r="N422">
        <v>0</v>
      </c>
      <c r="O422">
        <v>0</v>
      </c>
      <c r="P422">
        <v>115</v>
      </c>
      <c r="Q422" t="s">
        <v>30</v>
      </c>
      <c r="R422" t="s">
        <v>39</v>
      </c>
      <c r="S422">
        <v>85</v>
      </c>
      <c r="T422">
        <v>72</v>
      </c>
      <c r="U422">
        <v>58</v>
      </c>
      <c r="V422">
        <v>9</v>
      </c>
      <c r="W422">
        <v>0</v>
      </c>
      <c r="X422">
        <v>49</v>
      </c>
      <c r="Y422">
        <v>12</v>
      </c>
    </row>
    <row r="423" spans="1:25" x14ac:dyDescent="0.3">
      <c r="A423">
        <v>794</v>
      </c>
      <c r="B423" t="s">
        <v>788</v>
      </c>
      <c r="C423" t="s">
        <v>789</v>
      </c>
      <c r="D423">
        <v>2</v>
      </c>
      <c r="E423">
        <v>2022</v>
      </c>
      <c r="F423">
        <v>4</v>
      </c>
      <c r="G423">
        <v>29</v>
      </c>
      <c r="H423">
        <v>802</v>
      </c>
      <c r="I423">
        <v>0</v>
      </c>
      <c r="J423">
        <v>212109195</v>
      </c>
      <c r="K423">
        <v>16</v>
      </c>
      <c r="L423">
        <v>81</v>
      </c>
      <c r="M423">
        <v>23</v>
      </c>
      <c r="N423">
        <v>0</v>
      </c>
      <c r="O423">
        <v>0</v>
      </c>
      <c r="P423">
        <v>130</v>
      </c>
      <c r="Q423" t="s">
        <v>76</v>
      </c>
      <c r="R423" t="s">
        <v>27</v>
      </c>
      <c r="S423">
        <v>91</v>
      </c>
      <c r="T423">
        <v>91</v>
      </c>
      <c r="U423">
        <v>96</v>
      </c>
      <c r="V423">
        <v>3</v>
      </c>
      <c r="W423">
        <v>0</v>
      </c>
      <c r="X423">
        <v>3</v>
      </c>
      <c r="Y423">
        <v>9</v>
      </c>
    </row>
    <row r="424" spans="1:25" x14ac:dyDescent="0.3">
      <c r="A424">
        <v>797</v>
      </c>
      <c r="B424" t="s">
        <v>790</v>
      </c>
      <c r="C424" t="s">
        <v>529</v>
      </c>
      <c r="D424">
        <v>1</v>
      </c>
      <c r="E424">
        <v>2022</v>
      </c>
      <c r="F424">
        <v>5</v>
      </c>
      <c r="G424">
        <v>13</v>
      </c>
      <c r="H424">
        <v>2265</v>
      </c>
      <c r="I424">
        <v>0</v>
      </c>
      <c r="J424">
        <v>231657891</v>
      </c>
      <c r="K424">
        <v>93</v>
      </c>
      <c r="L424">
        <v>12</v>
      </c>
      <c r="M424">
        <v>173</v>
      </c>
      <c r="N424">
        <v>11</v>
      </c>
      <c r="O424">
        <v>3</v>
      </c>
      <c r="P424">
        <v>121</v>
      </c>
      <c r="Q424" t="s">
        <v>66</v>
      </c>
      <c r="R424" t="s">
        <v>27</v>
      </c>
      <c r="S424">
        <v>64</v>
      </c>
      <c r="T424">
        <v>80</v>
      </c>
      <c r="U424">
        <v>88</v>
      </c>
      <c r="V424">
        <v>0</v>
      </c>
      <c r="W424">
        <v>0</v>
      </c>
      <c r="X424">
        <v>12</v>
      </c>
      <c r="Y424">
        <v>6</v>
      </c>
    </row>
    <row r="425" spans="1:25" x14ac:dyDescent="0.3">
      <c r="A425">
        <v>804</v>
      </c>
      <c r="B425" t="s">
        <v>791</v>
      </c>
      <c r="C425" t="s">
        <v>792</v>
      </c>
      <c r="D425">
        <v>1</v>
      </c>
      <c r="E425">
        <v>2022</v>
      </c>
      <c r="F425">
        <v>4</v>
      </c>
      <c r="G425">
        <v>22</v>
      </c>
      <c r="H425">
        <v>710</v>
      </c>
      <c r="I425">
        <v>4</v>
      </c>
      <c r="J425">
        <v>160035717</v>
      </c>
      <c r="K425">
        <v>16</v>
      </c>
      <c r="L425">
        <v>11</v>
      </c>
      <c r="M425">
        <v>18</v>
      </c>
      <c r="N425">
        <v>0</v>
      </c>
      <c r="O425">
        <v>0</v>
      </c>
      <c r="P425">
        <v>140</v>
      </c>
      <c r="Q425" t="s">
        <v>26</v>
      </c>
      <c r="R425" t="s">
        <v>39</v>
      </c>
      <c r="S425">
        <v>84</v>
      </c>
      <c r="T425">
        <v>61</v>
      </c>
      <c r="U425">
        <v>42</v>
      </c>
      <c r="V425">
        <v>31</v>
      </c>
      <c r="W425">
        <v>0</v>
      </c>
      <c r="X425">
        <v>9</v>
      </c>
      <c r="Y425">
        <v>9</v>
      </c>
    </row>
    <row r="426" spans="1:25" x14ac:dyDescent="0.3">
      <c r="A426">
        <v>807</v>
      </c>
      <c r="B426" t="s">
        <v>793</v>
      </c>
      <c r="C426" t="s">
        <v>794</v>
      </c>
      <c r="D426">
        <v>2</v>
      </c>
      <c r="E426">
        <v>2022</v>
      </c>
      <c r="F426">
        <v>2</v>
      </c>
      <c r="G426">
        <v>6</v>
      </c>
      <c r="H426">
        <v>349</v>
      </c>
      <c r="I426">
        <v>6</v>
      </c>
      <c r="J426">
        <v>284249832</v>
      </c>
      <c r="K426">
        <v>10</v>
      </c>
      <c r="L426">
        <v>22</v>
      </c>
      <c r="M426">
        <v>3</v>
      </c>
      <c r="N426">
        <v>0</v>
      </c>
      <c r="O426">
        <v>0</v>
      </c>
      <c r="P426">
        <v>92</v>
      </c>
      <c r="Q426" t="s">
        <v>26</v>
      </c>
      <c r="R426" t="s">
        <v>39</v>
      </c>
      <c r="S426">
        <v>71</v>
      </c>
      <c r="T426">
        <v>67</v>
      </c>
      <c r="U426">
        <v>60</v>
      </c>
      <c r="V426">
        <v>7</v>
      </c>
      <c r="W426">
        <v>0</v>
      </c>
      <c r="X426">
        <v>6</v>
      </c>
      <c r="Y426">
        <v>4</v>
      </c>
    </row>
    <row r="427" spans="1:25" x14ac:dyDescent="0.3">
      <c r="A427">
        <v>809</v>
      </c>
      <c r="B427" t="s">
        <v>795</v>
      </c>
      <c r="C427" t="s">
        <v>796</v>
      </c>
      <c r="D427">
        <v>2</v>
      </c>
      <c r="E427">
        <v>2022</v>
      </c>
      <c r="F427">
        <v>4</v>
      </c>
      <c r="G427">
        <v>1</v>
      </c>
      <c r="H427">
        <v>1308</v>
      </c>
      <c r="I427">
        <v>2</v>
      </c>
      <c r="J427">
        <v>184622518</v>
      </c>
      <c r="K427">
        <v>23</v>
      </c>
      <c r="L427">
        <v>16</v>
      </c>
      <c r="M427">
        <v>9</v>
      </c>
      <c r="N427">
        <v>0</v>
      </c>
      <c r="O427">
        <v>5</v>
      </c>
      <c r="P427">
        <v>174</v>
      </c>
      <c r="Q427" t="s">
        <v>30</v>
      </c>
      <c r="R427" t="s">
        <v>27</v>
      </c>
      <c r="S427">
        <v>68</v>
      </c>
      <c r="T427">
        <v>45</v>
      </c>
      <c r="U427">
        <v>71</v>
      </c>
      <c r="V427">
        <v>18</v>
      </c>
      <c r="W427">
        <v>0</v>
      </c>
      <c r="X427">
        <v>11</v>
      </c>
      <c r="Y427">
        <v>25</v>
      </c>
    </row>
    <row r="428" spans="1:25" x14ac:dyDescent="0.3">
      <c r="A428">
        <v>810</v>
      </c>
      <c r="B428" t="s">
        <v>797</v>
      </c>
      <c r="C428" t="s">
        <v>798</v>
      </c>
      <c r="D428">
        <v>2</v>
      </c>
      <c r="E428">
        <v>2022</v>
      </c>
      <c r="F428">
        <v>1</v>
      </c>
      <c r="G428">
        <v>26</v>
      </c>
      <c r="H428">
        <v>4531</v>
      </c>
      <c r="I428">
        <v>0</v>
      </c>
      <c r="J428">
        <v>300983101</v>
      </c>
      <c r="K428">
        <v>135</v>
      </c>
      <c r="L428">
        <v>74</v>
      </c>
      <c r="M428">
        <v>119</v>
      </c>
      <c r="N428">
        <v>1</v>
      </c>
      <c r="O428">
        <v>18</v>
      </c>
      <c r="P428">
        <v>127</v>
      </c>
      <c r="Q428" t="s">
        <v>149</v>
      </c>
      <c r="R428" t="s">
        <v>27</v>
      </c>
      <c r="S428">
        <v>77</v>
      </c>
      <c r="T428">
        <v>53</v>
      </c>
      <c r="U428">
        <v>78</v>
      </c>
      <c r="V428">
        <v>19</v>
      </c>
      <c r="W428">
        <v>0</v>
      </c>
      <c r="X428">
        <v>29</v>
      </c>
      <c r="Y428">
        <v>4</v>
      </c>
    </row>
    <row r="429" spans="1:25" x14ac:dyDescent="0.3">
      <c r="A429">
        <v>812</v>
      </c>
      <c r="B429" t="s">
        <v>799</v>
      </c>
      <c r="C429" t="s">
        <v>800</v>
      </c>
      <c r="D429">
        <v>2</v>
      </c>
      <c r="E429">
        <v>2022</v>
      </c>
      <c r="F429">
        <v>4</v>
      </c>
      <c r="G429">
        <v>29</v>
      </c>
      <c r="H429">
        <v>1351</v>
      </c>
      <c r="I429">
        <v>0</v>
      </c>
      <c r="J429">
        <v>106919680</v>
      </c>
      <c r="K429">
        <v>26</v>
      </c>
      <c r="L429">
        <v>1</v>
      </c>
      <c r="M429">
        <v>17</v>
      </c>
      <c r="N429">
        <v>0</v>
      </c>
      <c r="O429">
        <v>0</v>
      </c>
      <c r="P429">
        <v>150</v>
      </c>
      <c r="Q429" t="s">
        <v>121</v>
      </c>
      <c r="R429" t="s">
        <v>39</v>
      </c>
      <c r="S429">
        <v>82</v>
      </c>
      <c r="T429">
        <v>82</v>
      </c>
      <c r="U429">
        <v>66</v>
      </c>
      <c r="V429">
        <v>13</v>
      </c>
      <c r="W429">
        <v>0</v>
      </c>
      <c r="X429">
        <v>11</v>
      </c>
      <c r="Y429">
        <v>6</v>
      </c>
    </row>
    <row r="430" spans="1:25" x14ac:dyDescent="0.3">
      <c r="A430">
        <v>813</v>
      </c>
      <c r="B430" t="s">
        <v>801</v>
      </c>
      <c r="C430" t="s">
        <v>802</v>
      </c>
      <c r="D430">
        <v>1</v>
      </c>
      <c r="E430">
        <v>2022</v>
      </c>
      <c r="F430">
        <v>4</v>
      </c>
      <c r="G430">
        <v>13</v>
      </c>
      <c r="H430">
        <v>608</v>
      </c>
      <c r="I430">
        <v>0</v>
      </c>
      <c r="J430">
        <v>136996305</v>
      </c>
      <c r="K430">
        <v>5</v>
      </c>
      <c r="L430">
        <v>29</v>
      </c>
      <c r="M430">
        <v>14</v>
      </c>
      <c r="N430">
        <v>0</v>
      </c>
      <c r="O430">
        <v>0</v>
      </c>
      <c r="P430">
        <v>100</v>
      </c>
      <c r="Q430" t="s">
        <v>45</v>
      </c>
      <c r="R430" t="s">
        <v>27</v>
      </c>
      <c r="S430">
        <v>87</v>
      </c>
      <c r="T430">
        <v>46</v>
      </c>
      <c r="U430">
        <v>60</v>
      </c>
      <c r="V430">
        <v>1</v>
      </c>
      <c r="W430">
        <v>0</v>
      </c>
      <c r="X430">
        <v>13</v>
      </c>
      <c r="Y430">
        <v>16</v>
      </c>
    </row>
    <row r="431" spans="1:25" x14ac:dyDescent="0.3">
      <c r="A431">
        <v>814</v>
      </c>
      <c r="B431" t="s">
        <v>803</v>
      </c>
      <c r="C431" t="s">
        <v>233</v>
      </c>
      <c r="D431">
        <v>1</v>
      </c>
      <c r="E431">
        <v>2021</v>
      </c>
      <c r="F431">
        <v>12</v>
      </c>
      <c r="G431">
        <v>24</v>
      </c>
      <c r="H431">
        <v>1211</v>
      </c>
      <c r="I431">
        <v>0</v>
      </c>
      <c r="J431">
        <v>65719930</v>
      </c>
      <c r="K431">
        <v>31</v>
      </c>
      <c r="L431">
        <v>0</v>
      </c>
      <c r="M431">
        <v>19</v>
      </c>
      <c r="N431">
        <v>0</v>
      </c>
      <c r="O431">
        <v>2</v>
      </c>
      <c r="P431">
        <v>105</v>
      </c>
      <c r="Q431" t="s">
        <v>30</v>
      </c>
      <c r="R431" t="s">
        <v>39</v>
      </c>
      <c r="S431">
        <v>73</v>
      </c>
      <c r="T431">
        <v>59</v>
      </c>
      <c r="U431">
        <v>81</v>
      </c>
      <c r="V431">
        <v>13</v>
      </c>
      <c r="W431">
        <v>0</v>
      </c>
      <c r="X431">
        <v>9</v>
      </c>
      <c r="Y431">
        <v>6</v>
      </c>
    </row>
    <row r="432" spans="1:25" x14ac:dyDescent="0.3">
      <c r="A432">
        <v>815</v>
      </c>
      <c r="B432" t="s">
        <v>804</v>
      </c>
      <c r="C432" t="s">
        <v>411</v>
      </c>
      <c r="D432">
        <v>1</v>
      </c>
      <c r="E432">
        <v>2022</v>
      </c>
      <c r="F432">
        <v>5</v>
      </c>
      <c r="G432">
        <v>2</v>
      </c>
      <c r="H432">
        <v>629</v>
      </c>
      <c r="I432">
        <v>0</v>
      </c>
      <c r="J432">
        <v>229497852</v>
      </c>
      <c r="K432">
        <v>18</v>
      </c>
      <c r="L432">
        <v>75</v>
      </c>
      <c r="M432">
        <v>9</v>
      </c>
      <c r="N432">
        <v>0</v>
      </c>
      <c r="O432">
        <v>0</v>
      </c>
      <c r="P432">
        <v>104</v>
      </c>
      <c r="Q432" t="s">
        <v>66</v>
      </c>
      <c r="R432" t="s">
        <v>27</v>
      </c>
      <c r="S432">
        <v>86</v>
      </c>
      <c r="T432">
        <v>43</v>
      </c>
      <c r="U432">
        <v>62</v>
      </c>
      <c r="V432">
        <v>5</v>
      </c>
      <c r="W432">
        <v>0</v>
      </c>
      <c r="X432">
        <v>13</v>
      </c>
      <c r="Y432">
        <v>14</v>
      </c>
    </row>
    <row r="433" spans="1:25" x14ac:dyDescent="0.3">
      <c r="A433">
        <v>820</v>
      </c>
      <c r="B433" t="s">
        <v>805</v>
      </c>
      <c r="C433" t="s">
        <v>672</v>
      </c>
      <c r="D433">
        <v>1</v>
      </c>
      <c r="E433">
        <v>2022</v>
      </c>
      <c r="F433">
        <v>5</v>
      </c>
      <c r="G433">
        <v>8</v>
      </c>
      <c r="H433">
        <v>2939</v>
      </c>
      <c r="I433">
        <v>0</v>
      </c>
      <c r="J433">
        <v>71423324</v>
      </c>
      <c r="K433">
        <v>29</v>
      </c>
      <c r="L433">
        <v>0</v>
      </c>
      <c r="M433">
        <v>30</v>
      </c>
      <c r="N433">
        <v>0</v>
      </c>
      <c r="O433">
        <v>0</v>
      </c>
      <c r="P433">
        <v>98</v>
      </c>
      <c r="Q433" t="s">
        <v>121</v>
      </c>
      <c r="R433" t="s">
        <v>39</v>
      </c>
      <c r="S433">
        <v>76</v>
      </c>
      <c r="T433">
        <v>79</v>
      </c>
      <c r="U433">
        <v>81</v>
      </c>
      <c r="V433">
        <v>18</v>
      </c>
      <c r="W433">
        <v>0</v>
      </c>
      <c r="X433">
        <v>6</v>
      </c>
      <c r="Y433">
        <v>34</v>
      </c>
    </row>
    <row r="434" spans="1:25" x14ac:dyDescent="0.3">
      <c r="A434">
        <v>825</v>
      </c>
      <c r="B434" t="s">
        <v>806</v>
      </c>
      <c r="C434" t="s">
        <v>136</v>
      </c>
      <c r="D434">
        <v>1</v>
      </c>
      <c r="E434">
        <v>2022</v>
      </c>
      <c r="F434">
        <v>6</v>
      </c>
      <c r="G434">
        <v>10</v>
      </c>
      <c r="H434">
        <v>829</v>
      </c>
      <c r="I434">
        <v>0</v>
      </c>
      <c r="J434">
        <v>302006641</v>
      </c>
      <c r="K434">
        <v>32</v>
      </c>
      <c r="L434">
        <v>110</v>
      </c>
      <c r="M434">
        <v>26</v>
      </c>
      <c r="N434">
        <v>0</v>
      </c>
      <c r="O434">
        <v>0</v>
      </c>
      <c r="P434">
        <v>172</v>
      </c>
      <c r="Q434" t="s">
        <v>30</v>
      </c>
      <c r="R434" t="s">
        <v>27</v>
      </c>
      <c r="S434">
        <v>56</v>
      </c>
      <c r="T434">
        <v>68</v>
      </c>
      <c r="U434">
        <v>89</v>
      </c>
      <c r="V434">
        <v>4</v>
      </c>
      <c r="W434">
        <v>0</v>
      </c>
      <c r="X434">
        <v>33</v>
      </c>
      <c r="Y434">
        <v>19</v>
      </c>
    </row>
    <row r="435" spans="1:25" x14ac:dyDescent="0.3">
      <c r="A435">
        <v>826</v>
      </c>
      <c r="B435" t="s">
        <v>807</v>
      </c>
      <c r="C435" t="s">
        <v>136</v>
      </c>
      <c r="D435">
        <v>1</v>
      </c>
      <c r="E435">
        <v>2022</v>
      </c>
      <c r="F435">
        <v>6</v>
      </c>
      <c r="G435">
        <v>10</v>
      </c>
      <c r="H435">
        <v>736</v>
      </c>
      <c r="I435">
        <v>0</v>
      </c>
      <c r="J435">
        <v>330881149</v>
      </c>
      <c r="K435">
        <v>5</v>
      </c>
      <c r="L435">
        <v>132</v>
      </c>
      <c r="M435">
        <v>17</v>
      </c>
      <c r="N435">
        <v>0</v>
      </c>
      <c r="O435">
        <v>3</v>
      </c>
      <c r="P435">
        <v>77</v>
      </c>
      <c r="Q435" t="s">
        <v>121</v>
      </c>
      <c r="R435" t="s">
        <v>27</v>
      </c>
      <c r="S435">
        <v>72</v>
      </c>
      <c r="T435">
        <v>70</v>
      </c>
      <c r="U435">
        <v>82</v>
      </c>
      <c r="V435">
        <v>2</v>
      </c>
      <c r="W435">
        <v>0</v>
      </c>
      <c r="X435">
        <v>4</v>
      </c>
      <c r="Y435">
        <v>17</v>
      </c>
    </row>
    <row r="436" spans="1:25" x14ac:dyDescent="0.3">
      <c r="A436">
        <v>830</v>
      </c>
      <c r="B436" t="s">
        <v>808</v>
      </c>
      <c r="C436" t="s">
        <v>52</v>
      </c>
      <c r="D436">
        <v>1</v>
      </c>
      <c r="E436">
        <v>2022</v>
      </c>
      <c r="F436">
        <v>5</v>
      </c>
      <c r="G436">
        <v>20</v>
      </c>
      <c r="H436">
        <v>2775</v>
      </c>
      <c r="I436">
        <v>0</v>
      </c>
      <c r="J436">
        <v>290833204</v>
      </c>
      <c r="K436">
        <v>21</v>
      </c>
      <c r="L436">
        <v>11</v>
      </c>
      <c r="M436">
        <v>40</v>
      </c>
      <c r="N436">
        <v>0</v>
      </c>
      <c r="O436">
        <v>0</v>
      </c>
      <c r="P436">
        <v>146</v>
      </c>
      <c r="Q436" t="s">
        <v>50</v>
      </c>
      <c r="R436" t="s">
        <v>27</v>
      </c>
      <c r="S436">
        <v>69</v>
      </c>
      <c r="T436">
        <v>63</v>
      </c>
      <c r="U436">
        <v>45</v>
      </c>
      <c r="V436">
        <v>48</v>
      </c>
      <c r="W436">
        <v>0</v>
      </c>
      <c r="X436">
        <v>18</v>
      </c>
      <c r="Y436">
        <v>4</v>
      </c>
    </row>
    <row r="437" spans="1:25" x14ac:dyDescent="0.3">
      <c r="A437">
        <v>831</v>
      </c>
      <c r="B437" t="s">
        <v>809</v>
      </c>
      <c r="C437" t="s">
        <v>458</v>
      </c>
      <c r="D437">
        <v>1</v>
      </c>
      <c r="E437">
        <v>2022</v>
      </c>
      <c r="F437">
        <v>5</v>
      </c>
      <c r="G437">
        <v>6</v>
      </c>
      <c r="H437">
        <v>4576</v>
      </c>
      <c r="I437">
        <v>0</v>
      </c>
      <c r="J437">
        <v>448500832</v>
      </c>
      <c r="K437">
        <v>79</v>
      </c>
      <c r="L437">
        <v>13</v>
      </c>
      <c r="M437">
        <v>93</v>
      </c>
      <c r="N437">
        <v>0</v>
      </c>
      <c r="O437">
        <v>17</v>
      </c>
      <c r="P437">
        <v>160</v>
      </c>
      <c r="Q437" t="s">
        <v>121</v>
      </c>
      <c r="R437" t="s">
        <v>39</v>
      </c>
      <c r="S437">
        <v>80</v>
      </c>
      <c r="T437">
        <v>74</v>
      </c>
      <c r="U437">
        <v>60</v>
      </c>
      <c r="V437">
        <v>8</v>
      </c>
      <c r="W437">
        <v>0</v>
      </c>
      <c r="X437">
        <v>14</v>
      </c>
      <c r="Y437">
        <v>26</v>
      </c>
    </row>
    <row r="438" spans="1:25" x14ac:dyDescent="0.3">
      <c r="A438">
        <v>833</v>
      </c>
      <c r="B438" t="s">
        <v>810</v>
      </c>
      <c r="C438" t="s">
        <v>811</v>
      </c>
      <c r="D438">
        <v>3</v>
      </c>
      <c r="E438">
        <v>2022</v>
      </c>
      <c r="F438">
        <v>5</v>
      </c>
      <c r="G438">
        <v>27</v>
      </c>
      <c r="H438">
        <v>3983</v>
      </c>
      <c r="I438">
        <v>0</v>
      </c>
      <c r="J438">
        <v>190625045</v>
      </c>
      <c r="K438">
        <v>73</v>
      </c>
      <c r="L438">
        <v>45</v>
      </c>
      <c r="M438">
        <v>119</v>
      </c>
      <c r="N438">
        <v>0</v>
      </c>
      <c r="O438">
        <v>0</v>
      </c>
      <c r="P438">
        <v>100</v>
      </c>
      <c r="Q438" t="s">
        <v>26</v>
      </c>
      <c r="R438" t="s">
        <v>39</v>
      </c>
      <c r="S438">
        <v>82</v>
      </c>
      <c r="T438">
        <v>76</v>
      </c>
      <c r="U438">
        <v>70</v>
      </c>
      <c r="V438">
        <v>16</v>
      </c>
      <c r="W438">
        <v>0</v>
      </c>
      <c r="X438">
        <v>8</v>
      </c>
      <c r="Y438">
        <v>5</v>
      </c>
    </row>
    <row r="439" spans="1:25" x14ac:dyDescent="0.3">
      <c r="A439">
        <v>834</v>
      </c>
      <c r="B439" t="s">
        <v>812</v>
      </c>
      <c r="C439" t="s">
        <v>136</v>
      </c>
      <c r="D439">
        <v>1</v>
      </c>
      <c r="E439">
        <v>2022</v>
      </c>
      <c r="F439">
        <v>6</v>
      </c>
      <c r="G439">
        <v>10</v>
      </c>
      <c r="H439">
        <v>279</v>
      </c>
      <c r="I439">
        <v>0</v>
      </c>
      <c r="J439">
        <v>79095270</v>
      </c>
      <c r="K439">
        <v>0</v>
      </c>
      <c r="L439">
        <v>18</v>
      </c>
      <c r="M439">
        <v>6</v>
      </c>
      <c r="N439">
        <v>0</v>
      </c>
      <c r="O439">
        <v>0</v>
      </c>
      <c r="P439">
        <v>158</v>
      </c>
      <c r="Q439" t="s">
        <v>121</v>
      </c>
      <c r="R439" t="s">
        <v>39</v>
      </c>
      <c r="S439">
        <v>60</v>
      </c>
      <c r="T439">
        <v>68</v>
      </c>
      <c r="U439">
        <v>84</v>
      </c>
      <c r="V439">
        <v>4</v>
      </c>
      <c r="W439">
        <v>0</v>
      </c>
      <c r="X439">
        <v>24</v>
      </c>
      <c r="Y439">
        <v>11</v>
      </c>
    </row>
    <row r="440" spans="1:25" x14ac:dyDescent="0.3">
      <c r="A440">
        <v>836</v>
      </c>
      <c r="B440" t="s">
        <v>813</v>
      </c>
      <c r="C440" t="s">
        <v>814</v>
      </c>
      <c r="D440">
        <v>4</v>
      </c>
      <c r="E440">
        <v>2022</v>
      </c>
      <c r="F440">
        <v>5</v>
      </c>
      <c r="G440">
        <v>20</v>
      </c>
      <c r="H440">
        <v>3559</v>
      </c>
      <c r="I440">
        <v>3</v>
      </c>
      <c r="J440">
        <v>333146475</v>
      </c>
      <c r="K440">
        <v>36</v>
      </c>
      <c r="L440">
        <v>1</v>
      </c>
      <c r="M440">
        <v>31</v>
      </c>
      <c r="N440">
        <v>0</v>
      </c>
      <c r="O440">
        <v>1</v>
      </c>
      <c r="P440">
        <v>170</v>
      </c>
      <c r="Q440" t="s">
        <v>33</v>
      </c>
      <c r="R440" t="s">
        <v>39</v>
      </c>
      <c r="S440">
        <v>80</v>
      </c>
      <c r="T440">
        <v>77</v>
      </c>
      <c r="U440">
        <v>85</v>
      </c>
      <c r="V440">
        <v>11</v>
      </c>
      <c r="W440">
        <v>0</v>
      </c>
      <c r="X440">
        <v>17</v>
      </c>
      <c r="Y440">
        <v>14</v>
      </c>
    </row>
    <row r="441" spans="1:25" x14ac:dyDescent="0.3">
      <c r="A441">
        <v>839</v>
      </c>
      <c r="B441" t="s">
        <v>815</v>
      </c>
      <c r="C441" t="s">
        <v>816</v>
      </c>
      <c r="D441">
        <v>1</v>
      </c>
      <c r="E441">
        <v>1982</v>
      </c>
      <c r="F441">
        <v>1</v>
      </c>
      <c r="G441">
        <v>1</v>
      </c>
      <c r="H441">
        <v>5328</v>
      </c>
      <c r="I441">
        <v>0</v>
      </c>
      <c r="J441">
        <v>195918494</v>
      </c>
      <c r="K441">
        <v>54</v>
      </c>
      <c r="L441">
        <v>76</v>
      </c>
      <c r="M441">
        <v>900</v>
      </c>
      <c r="N441">
        <v>0</v>
      </c>
      <c r="O441">
        <v>0</v>
      </c>
      <c r="P441">
        <v>151</v>
      </c>
      <c r="Q441" t="s">
        <v>66</v>
      </c>
      <c r="R441" t="s">
        <v>27</v>
      </c>
      <c r="S441">
        <v>73</v>
      </c>
      <c r="T441">
        <v>88</v>
      </c>
      <c r="U441">
        <v>67</v>
      </c>
      <c r="V441">
        <v>20</v>
      </c>
      <c r="W441">
        <v>0</v>
      </c>
      <c r="X441">
        <v>32</v>
      </c>
      <c r="Y441">
        <v>5</v>
      </c>
    </row>
    <row r="442" spans="1:25" x14ac:dyDescent="0.3">
      <c r="A442">
        <v>840</v>
      </c>
      <c r="B442" t="s">
        <v>817</v>
      </c>
      <c r="C442" t="s">
        <v>818</v>
      </c>
      <c r="D442">
        <v>2</v>
      </c>
      <c r="E442">
        <v>2022</v>
      </c>
      <c r="F442">
        <v>6</v>
      </c>
      <c r="G442">
        <v>8</v>
      </c>
      <c r="H442">
        <v>1401</v>
      </c>
      <c r="I442">
        <v>0</v>
      </c>
      <c r="J442">
        <v>248511839</v>
      </c>
      <c r="K442">
        <v>26</v>
      </c>
      <c r="L442">
        <v>16</v>
      </c>
      <c r="M442">
        <v>17</v>
      </c>
      <c r="N442">
        <v>0</v>
      </c>
      <c r="O442">
        <v>1</v>
      </c>
      <c r="P442">
        <v>128</v>
      </c>
      <c r="Q442" t="s">
        <v>30</v>
      </c>
      <c r="R442" t="s">
        <v>39</v>
      </c>
      <c r="S442">
        <v>82</v>
      </c>
      <c r="T442">
        <v>42</v>
      </c>
      <c r="U442">
        <v>75</v>
      </c>
      <c r="V442">
        <v>6</v>
      </c>
      <c r="W442">
        <v>0</v>
      </c>
      <c r="X442">
        <v>63</v>
      </c>
      <c r="Y442">
        <v>6</v>
      </c>
    </row>
    <row r="443" spans="1:25" x14ac:dyDescent="0.3">
      <c r="A443">
        <v>842</v>
      </c>
      <c r="B443" t="s">
        <v>819</v>
      </c>
      <c r="C443" t="s">
        <v>52</v>
      </c>
      <c r="D443">
        <v>1</v>
      </c>
      <c r="E443">
        <v>2022</v>
      </c>
      <c r="F443">
        <v>5</v>
      </c>
      <c r="G443">
        <v>20</v>
      </c>
      <c r="H443">
        <v>1986</v>
      </c>
      <c r="I443">
        <v>0</v>
      </c>
      <c r="J443">
        <v>199587884</v>
      </c>
      <c r="K443">
        <v>7</v>
      </c>
      <c r="L443">
        <v>1</v>
      </c>
      <c r="M443">
        <v>15</v>
      </c>
      <c r="N443">
        <v>0</v>
      </c>
      <c r="O443">
        <v>0</v>
      </c>
      <c r="P443">
        <v>183</v>
      </c>
      <c r="Q443" t="s">
        <v>38</v>
      </c>
      <c r="R443" t="s">
        <v>27</v>
      </c>
      <c r="S443">
        <v>65</v>
      </c>
      <c r="T443">
        <v>88</v>
      </c>
      <c r="U443">
        <v>72</v>
      </c>
      <c r="V443">
        <v>36</v>
      </c>
      <c r="W443">
        <v>14</v>
      </c>
      <c r="X443">
        <v>20</v>
      </c>
      <c r="Y443">
        <v>3</v>
      </c>
    </row>
    <row r="444" spans="1:25" x14ac:dyDescent="0.3">
      <c r="A444">
        <v>844</v>
      </c>
      <c r="B444" t="s">
        <v>820</v>
      </c>
      <c r="C444" t="s">
        <v>821</v>
      </c>
      <c r="D444">
        <v>2</v>
      </c>
      <c r="E444">
        <v>2022</v>
      </c>
      <c r="F444">
        <v>2</v>
      </c>
      <c r="G444">
        <v>18</v>
      </c>
      <c r="H444">
        <v>5115</v>
      </c>
      <c r="I444">
        <v>13</v>
      </c>
      <c r="J444">
        <v>383835984</v>
      </c>
      <c r="K444">
        <v>109</v>
      </c>
      <c r="L444">
        <v>38</v>
      </c>
      <c r="M444">
        <v>301</v>
      </c>
      <c r="N444">
        <v>1</v>
      </c>
      <c r="O444">
        <v>33</v>
      </c>
      <c r="P444">
        <v>122</v>
      </c>
      <c r="Q444" t="s">
        <v>30</v>
      </c>
      <c r="R444" t="s">
        <v>27</v>
      </c>
      <c r="S444">
        <v>85</v>
      </c>
      <c r="T444">
        <v>42</v>
      </c>
      <c r="U444">
        <v>80</v>
      </c>
      <c r="V444">
        <v>6</v>
      </c>
      <c r="W444">
        <v>0</v>
      </c>
      <c r="X444">
        <v>17</v>
      </c>
      <c r="Y444">
        <v>14</v>
      </c>
    </row>
    <row r="445" spans="1:25" x14ac:dyDescent="0.3">
      <c r="A445">
        <v>845</v>
      </c>
      <c r="B445" t="s">
        <v>822</v>
      </c>
      <c r="C445" t="s">
        <v>52</v>
      </c>
      <c r="D445">
        <v>1</v>
      </c>
      <c r="E445">
        <v>2022</v>
      </c>
      <c r="F445">
        <v>5</v>
      </c>
      <c r="G445">
        <v>20</v>
      </c>
      <c r="H445">
        <v>2094</v>
      </c>
      <c r="I445">
        <v>1</v>
      </c>
      <c r="J445">
        <v>236060709</v>
      </c>
      <c r="K445">
        <v>8</v>
      </c>
      <c r="L445">
        <v>1</v>
      </c>
      <c r="M445">
        <v>18</v>
      </c>
      <c r="N445">
        <v>0</v>
      </c>
      <c r="O445">
        <v>0</v>
      </c>
      <c r="P445">
        <v>165</v>
      </c>
      <c r="Q445" t="s">
        <v>33</v>
      </c>
      <c r="R445" t="s">
        <v>27</v>
      </c>
      <c r="S445">
        <v>72</v>
      </c>
      <c r="T445">
        <v>90</v>
      </c>
      <c r="U445">
        <v>48</v>
      </c>
      <c r="V445">
        <v>32</v>
      </c>
      <c r="W445">
        <v>0</v>
      </c>
      <c r="X445">
        <v>18</v>
      </c>
      <c r="Y445">
        <v>23</v>
      </c>
    </row>
    <row r="446" spans="1:25" x14ac:dyDescent="0.3">
      <c r="A446">
        <v>846</v>
      </c>
      <c r="B446" t="s">
        <v>823</v>
      </c>
      <c r="C446" t="s">
        <v>52</v>
      </c>
      <c r="D446">
        <v>1</v>
      </c>
      <c r="E446">
        <v>2022</v>
      </c>
      <c r="F446">
        <v>5</v>
      </c>
      <c r="G446">
        <v>20</v>
      </c>
      <c r="H446">
        <v>2171</v>
      </c>
      <c r="I446">
        <v>0</v>
      </c>
      <c r="J446">
        <v>189236868</v>
      </c>
      <c r="K446">
        <v>18</v>
      </c>
      <c r="L446">
        <v>1</v>
      </c>
      <c r="M446">
        <v>28</v>
      </c>
      <c r="N446">
        <v>0</v>
      </c>
      <c r="O446">
        <v>0</v>
      </c>
      <c r="P446">
        <v>106</v>
      </c>
      <c r="Q446" t="s">
        <v>33</v>
      </c>
      <c r="R446" t="s">
        <v>39</v>
      </c>
      <c r="S446">
        <v>83</v>
      </c>
      <c r="T446">
        <v>90</v>
      </c>
      <c r="U446">
        <v>64</v>
      </c>
      <c r="V446">
        <v>35</v>
      </c>
      <c r="W446">
        <v>5</v>
      </c>
      <c r="X446">
        <v>9</v>
      </c>
      <c r="Y446">
        <v>4</v>
      </c>
    </row>
    <row r="447" spans="1:25" x14ac:dyDescent="0.3">
      <c r="A447">
        <v>850</v>
      </c>
      <c r="B447" t="s">
        <v>824</v>
      </c>
      <c r="C447" t="s">
        <v>52</v>
      </c>
      <c r="D447">
        <v>1</v>
      </c>
      <c r="E447">
        <v>2022</v>
      </c>
      <c r="F447">
        <v>5</v>
      </c>
      <c r="G447">
        <v>20</v>
      </c>
      <c r="H447">
        <v>1900</v>
      </c>
      <c r="I447">
        <v>1</v>
      </c>
      <c r="J447">
        <v>187703102</v>
      </c>
      <c r="K447">
        <v>15</v>
      </c>
      <c r="L447">
        <v>1</v>
      </c>
      <c r="M447">
        <v>23</v>
      </c>
      <c r="N447">
        <v>0</v>
      </c>
      <c r="O447">
        <v>0</v>
      </c>
      <c r="P447">
        <v>114</v>
      </c>
      <c r="Q447" t="s">
        <v>76</v>
      </c>
      <c r="R447" t="s">
        <v>39</v>
      </c>
      <c r="S447">
        <v>71</v>
      </c>
      <c r="T447">
        <v>90</v>
      </c>
      <c r="U447">
        <v>81</v>
      </c>
      <c r="V447">
        <v>31</v>
      </c>
      <c r="W447">
        <v>2</v>
      </c>
      <c r="X447">
        <v>13</v>
      </c>
      <c r="Y447">
        <v>3</v>
      </c>
    </row>
    <row r="448" spans="1:25" x14ac:dyDescent="0.3">
      <c r="A448">
        <v>851</v>
      </c>
      <c r="B448" t="s">
        <v>825</v>
      </c>
      <c r="C448" t="s">
        <v>826</v>
      </c>
      <c r="D448">
        <v>2</v>
      </c>
      <c r="E448">
        <v>2022</v>
      </c>
      <c r="F448">
        <v>6</v>
      </c>
      <c r="G448">
        <v>10</v>
      </c>
      <c r="H448">
        <v>3879</v>
      </c>
      <c r="I448">
        <v>2</v>
      </c>
      <c r="J448">
        <v>295307001</v>
      </c>
      <c r="K448">
        <v>107</v>
      </c>
      <c r="L448">
        <v>76</v>
      </c>
      <c r="M448">
        <v>86</v>
      </c>
      <c r="N448">
        <v>1</v>
      </c>
      <c r="O448">
        <v>9</v>
      </c>
      <c r="P448">
        <v>120</v>
      </c>
      <c r="Q448" t="s">
        <v>50</v>
      </c>
      <c r="R448" t="s">
        <v>39</v>
      </c>
      <c r="S448">
        <v>91</v>
      </c>
      <c r="T448">
        <v>63</v>
      </c>
      <c r="U448">
        <v>77</v>
      </c>
      <c r="V448">
        <v>12</v>
      </c>
      <c r="W448">
        <v>1</v>
      </c>
      <c r="X448">
        <v>10</v>
      </c>
      <c r="Y448">
        <v>5</v>
      </c>
    </row>
    <row r="449" spans="1:25" x14ac:dyDescent="0.3">
      <c r="A449">
        <v>852</v>
      </c>
      <c r="B449" t="s">
        <v>827</v>
      </c>
      <c r="C449" t="s">
        <v>828</v>
      </c>
      <c r="D449">
        <v>2</v>
      </c>
      <c r="E449">
        <v>2022</v>
      </c>
      <c r="F449">
        <v>6</v>
      </c>
      <c r="G449">
        <v>2</v>
      </c>
      <c r="H449">
        <v>896</v>
      </c>
      <c r="I449">
        <v>0</v>
      </c>
      <c r="J449">
        <v>138334433</v>
      </c>
      <c r="K449">
        <v>0</v>
      </c>
      <c r="L449">
        <v>0</v>
      </c>
      <c r="M449">
        <v>2</v>
      </c>
      <c r="N449">
        <v>0</v>
      </c>
      <c r="O449">
        <v>0</v>
      </c>
      <c r="P449">
        <v>92</v>
      </c>
      <c r="Q449" t="s">
        <v>45</v>
      </c>
      <c r="R449" t="s">
        <v>27</v>
      </c>
      <c r="S449">
        <v>83</v>
      </c>
      <c r="T449">
        <v>56</v>
      </c>
      <c r="U449">
        <v>82</v>
      </c>
      <c r="V449">
        <v>10</v>
      </c>
      <c r="W449">
        <v>0</v>
      </c>
      <c r="X449">
        <v>9</v>
      </c>
      <c r="Y449">
        <v>5</v>
      </c>
    </row>
    <row r="450" spans="1:25" x14ac:dyDescent="0.3">
      <c r="A450">
        <v>856</v>
      </c>
      <c r="B450" t="s">
        <v>829</v>
      </c>
      <c r="C450" t="s">
        <v>830</v>
      </c>
      <c r="D450">
        <v>1</v>
      </c>
      <c r="E450">
        <v>2022</v>
      </c>
      <c r="F450">
        <v>6</v>
      </c>
      <c r="G450">
        <v>2</v>
      </c>
      <c r="H450">
        <v>584</v>
      </c>
      <c r="I450">
        <v>8</v>
      </c>
      <c r="J450">
        <v>157136970</v>
      </c>
      <c r="K450">
        <v>12</v>
      </c>
      <c r="L450">
        <v>1</v>
      </c>
      <c r="M450">
        <v>8</v>
      </c>
      <c r="N450">
        <v>0</v>
      </c>
      <c r="O450">
        <v>1</v>
      </c>
      <c r="P450">
        <v>110</v>
      </c>
      <c r="Q450" t="s">
        <v>38</v>
      </c>
      <c r="R450" t="s">
        <v>39</v>
      </c>
      <c r="S450">
        <v>81</v>
      </c>
      <c r="T450">
        <v>61</v>
      </c>
      <c r="U450">
        <v>93</v>
      </c>
      <c r="V450">
        <v>49</v>
      </c>
      <c r="W450">
        <v>0</v>
      </c>
      <c r="X450">
        <v>12</v>
      </c>
      <c r="Y450">
        <v>11</v>
      </c>
    </row>
    <row r="451" spans="1:25" x14ac:dyDescent="0.3">
      <c r="A451">
        <v>858</v>
      </c>
      <c r="B451">
        <v>295</v>
      </c>
      <c r="C451" t="s">
        <v>831</v>
      </c>
      <c r="D451">
        <v>1</v>
      </c>
      <c r="E451">
        <v>2021</v>
      </c>
      <c r="F451">
        <v>5</v>
      </c>
      <c r="G451">
        <v>15</v>
      </c>
      <c r="H451">
        <v>246</v>
      </c>
      <c r="I451">
        <v>4</v>
      </c>
      <c r="J451">
        <v>183273246</v>
      </c>
      <c r="K451">
        <v>4</v>
      </c>
      <c r="L451">
        <v>106</v>
      </c>
      <c r="M451">
        <v>0</v>
      </c>
      <c r="N451">
        <v>0</v>
      </c>
      <c r="O451">
        <v>7</v>
      </c>
      <c r="P451">
        <v>90</v>
      </c>
      <c r="Q451" t="s">
        <v>26</v>
      </c>
      <c r="R451" t="s">
        <v>39</v>
      </c>
      <c r="S451">
        <v>68</v>
      </c>
      <c r="T451">
        <v>54</v>
      </c>
      <c r="U451">
        <v>76</v>
      </c>
      <c r="V451">
        <v>21</v>
      </c>
      <c r="W451">
        <v>0</v>
      </c>
      <c r="X451">
        <v>11</v>
      </c>
      <c r="Y451">
        <v>20</v>
      </c>
    </row>
    <row r="452" spans="1:25" x14ac:dyDescent="0.3">
      <c r="A452">
        <v>860</v>
      </c>
      <c r="B452" t="s">
        <v>832</v>
      </c>
      <c r="C452" t="s">
        <v>833</v>
      </c>
      <c r="D452">
        <v>1</v>
      </c>
      <c r="E452">
        <v>2022</v>
      </c>
      <c r="F452">
        <v>5</v>
      </c>
      <c r="G452">
        <v>13</v>
      </c>
      <c r="H452">
        <v>514</v>
      </c>
      <c r="I452">
        <v>0</v>
      </c>
      <c r="J452">
        <v>164856284</v>
      </c>
      <c r="K452">
        <v>5</v>
      </c>
      <c r="L452">
        <v>36</v>
      </c>
      <c r="M452">
        <v>1</v>
      </c>
      <c r="N452">
        <v>0</v>
      </c>
      <c r="O452">
        <v>0</v>
      </c>
      <c r="P452">
        <v>154</v>
      </c>
      <c r="Q452" t="s">
        <v>45</v>
      </c>
      <c r="R452" t="s">
        <v>39</v>
      </c>
      <c r="S452">
        <v>70</v>
      </c>
      <c r="T452">
        <v>97</v>
      </c>
      <c r="U452">
        <v>62</v>
      </c>
      <c r="V452">
        <v>47</v>
      </c>
      <c r="W452">
        <v>0</v>
      </c>
      <c r="X452">
        <v>10</v>
      </c>
      <c r="Y452">
        <v>4</v>
      </c>
    </row>
    <row r="453" spans="1:25" x14ac:dyDescent="0.3">
      <c r="A453">
        <v>861</v>
      </c>
      <c r="B453" t="s">
        <v>834</v>
      </c>
      <c r="C453" t="s">
        <v>835</v>
      </c>
      <c r="D453">
        <v>1</v>
      </c>
      <c r="E453">
        <v>1986</v>
      </c>
      <c r="F453">
        <v>3</v>
      </c>
      <c r="G453">
        <v>3</v>
      </c>
      <c r="H453">
        <v>6080</v>
      </c>
      <c r="I453">
        <v>0</v>
      </c>
      <c r="J453">
        <v>704171068</v>
      </c>
      <c r="K453">
        <v>112</v>
      </c>
      <c r="L453">
        <v>198</v>
      </c>
      <c r="M453">
        <v>406</v>
      </c>
      <c r="N453">
        <v>1</v>
      </c>
      <c r="O453">
        <v>0</v>
      </c>
      <c r="P453">
        <v>105</v>
      </c>
      <c r="Q453" t="s">
        <v>76</v>
      </c>
      <c r="R453" t="s">
        <v>39</v>
      </c>
      <c r="S453">
        <v>54</v>
      </c>
      <c r="T453">
        <v>59</v>
      </c>
      <c r="U453">
        <v>83</v>
      </c>
      <c r="V453">
        <v>0</v>
      </c>
      <c r="W453">
        <v>44</v>
      </c>
      <c r="X453">
        <v>20</v>
      </c>
      <c r="Y453">
        <v>4</v>
      </c>
    </row>
    <row r="454" spans="1:25" x14ac:dyDescent="0.3">
      <c r="A454">
        <v>862</v>
      </c>
      <c r="B454" t="s">
        <v>836</v>
      </c>
      <c r="C454" t="s">
        <v>263</v>
      </c>
      <c r="D454">
        <v>1</v>
      </c>
      <c r="E454">
        <v>2022</v>
      </c>
      <c r="F454">
        <v>6</v>
      </c>
      <c r="G454">
        <v>21</v>
      </c>
      <c r="H454">
        <v>9724</v>
      </c>
      <c r="I454">
        <v>0</v>
      </c>
      <c r="J454">
        <v>354614964</v>
      </c>
      <c r="K454">
        <v>222</v>
      </c>
      <c r="L454">
        <v>61</v>
      </c>
      <c r="M454">
        <v>259</v>
      </c>
      <c r="N454">
        <v>14</v>
      </c>
      <c r="O454">
        <v>2</v>
      </c>
      <c r="P454">
        <v>115</v>
      </c>
      <c r="Q454" t="s">
        <v>30</v>
      </c>
      <c r="R454" t="s">
        <v>39</v>
      </c>
      <c r="S454">
        <v>70</v>
      </c>
      <c r="T454">
        <v>87</v>
      </c>
      <c r="U454">
        <v>88</v>
      </c>
      <c r="V454">
        <v>4</v>
      </c>
      <c r="W454">
        <v>0</v>
      </c>
      <c r="X454">
        <v>26</v>
      </c>
      <c r="Y454">
        <v>8</v>
      </c>
    </row>
    <row r="455" spans="1:25" x14ac:dyDescent="0.3">
      <c r="A455">
        <v>863</v>
      </c>
      <c r="B455" t="s">
        <v>837</v>
      </c>
      <c r="C455" t="s">
        <v>838</v>
      </c>
      <c r="D455">
        <v>5</v>
      </c>
      <c r="E455">
        <v>2022</v>
      </c>
      <c r="F455">
        <v>6</v>
      </c>
      <c r="G455">
        <v>16</v>
      </c>
      <c r="H455">
        <v>2341</v>
      </c>
      <c r="I455">
        <v>0</v>
      </c>
      <c r="J455">
        <v>279717388</v>
      </c>
      <c r="K455">
        <v>37</v>
      </c>
      <c r="L455">
        <v>2</v>
      </c>
      <c r="M455">
        <v>38</v>
      </c>
      <c r="N455">
        <v>2</v>
      </c>
      <c r="O455">
        <v>0</v>
      </c>
      <c r="P455">
        <v>110</v>
      </c>
      <c r="Q455" t="s">
        <v>30</v>
      </c>
      <c r="R455" t="s">
        <v>27</v>
      </c>
      <c r="S455">
        <v>91</v>
      </c>
      <c r="T455">
        <v>59</v>
      </c>
      <c r="U455">
        <v>82</v>
      </c>
      <c r="V455">
        <v>8</v>
      </c>
      <c r="W455">
        <v>0</v>
      </c>
      <c r="X455">
        <v>6</v>
      </c>
      <c r="Y455">
        <v>8</v>
      </c>
    </row>
    <row r="456" spans="1:25" x14ac:dyDescent="0.3">
      <c r="A456">
        <v>865</v>
      </c>
      <c r="B456" t="s">
        <v>839</v>
      </c>
      <c r="C456" t="s">
        <v>840</v>
      </c>
      <c r="D456">
        <v>1</v>
      </c>
      <c r="E456">
        <v>2022</v>
      </c>
      <c r="F456">
        <v>6</v>
      </c>
      <c r="G456">
        <v>10</v>
      </c>
      <c r="H456">
        <v>2402</v>
      </c>
      <c r="I456">
        <v>0</v>
      </c>
      <c r="J456">
        <v>221752937</v>
      </c>
      <c r="K456">
        <v>45</v>
      </c>
      <c r="L456">
        <v>2</v>
      </c>
      <c r="M456">
        <v>26</v>
      </c>
      <c r="N456">
        <v>0</v>
      </c>
      <c r="O456">
        <v>1</v>
      </c>
      <c r="P456">
        <v>102</v>
      </c>
      <c r="Q456" t="s">
        <v>30</v>
      </c>
      <c r="R456" t="s">
        <v>27</v>
      </c>
      <c r="S456">
        <v>73</v>
      </c>
      <c r="T456">
        <v>62</v>
      </c>
      <c r="U456">
        <v>75</v>
      </c>
      <c r="V456">
        <v>0</v>
      </c>
      <c r="W456">
        <v>0</v>
      </c>
      <c r="X456">
        <v>34</v>
      </c>
      <c r="Y456">
        <v>8</v>
      </c>
    </row>
    <row r="457" spans="1:25" x14ac:dyDescent="0.3">
      <c r="A457">
        <v>866</v>
      </c>
      <c r="B457" t="s">
        <v>841</v>
      </c>
      <c r="C457" t="s">
        <v>842</v>
      </c>
      <c r="D457">
        <v>1</v>
      </c>
      <c r="E457">
        <v>2022</v>
      </c>
      <c r="F457">
        <v>2</v>
      </c>
      <c r="G457">
        <v>6</v>
      </c>
      <c r="H457">
        <v>795</v>
      </c>
      <c r="I457">
        <v>11</v>
      </c>
      <c r="J457">
        <v>263280370</v>
      </c>
      <c r="K457">
        <v>26</v>
      </c>
      <c r="L457">
        <v>18</v>
      </c>
      <c r="M457">
        <v>15</v>
      </c>
      <c r="N457">
        <v>1</v>
      </c>
      <c r="O457">
        <v>4</v>
      </c>
      <c r="P457">
        <v>120</v>
      </c>
      <c r="Q457" t="s">
        <v>121</v>
      </c>
      <c r="R457" t="s">
        <v>39</v>
      </c>
      <c r="S457">
        <v>81</v>
      </c>
      <c r="T457">
        <v>72</v>
      </c>
      <c r="U457">
        <v>65</v>
      </c>
      <c r="V457">
        <v>4</v>
      </c>
      <c r="W457">
        <v>0</v>
      </c>
      <c r="X457">
        <v>14</v>
      </c>
      <c r="Y457">
        <v>4</v>
      </c>
    </row>
    <row r="458" spans="1:25" x14ac:dyDescent="0.3">
      <c r="A458">
        <v>867</v>
      </c>
      <c r="B458" t="s">
        <v>843</v>
      </c>
      <c r="C458" t="s">
        <v>844</v>
      </c>
      <c r="D458">
        <v>1</v>
      </c>
      <c r="E458">
        <v>2022</v>
      </c>
      <c r="F458">
        <v>6</v>
      </c>
      <c r="G458">
        <v>24</v>
      </c>
      <c r="H458">
        <v>571</v>
      </c>
      <c r="I458">
        <v>0</v>
      </c>
      <c r="J458">
        <v>213505179</v>
      </c>
      <c r="K458">
        <v>19</v>
      </c>
      <c r="L458">
        <v>21</v>
      </c>
      <c r="M458">
        <v>14</v>
      </c>
      <c r="N458">
        <v>0</v>
      </c>
      <c r="O458">
        <v>2</v>
      </c>
      <c r="P458">
        <v>97</v>
      </c>
      <c r="Q458" t="s">
        <v>42</v>
      </c>
      <c r="R458" t="s">
        <v>27</v>
      </c>
      <c r="S458">
        <v>80</v>
      </c>
      <c r="T458">
        <v>36</v>
      </c>
      <c r="U458">
        <v>86</v>
      </c>
      <c r="V458">
        <v>4</v>
      </c>
      <c r="W458">
        <v>0</v>
      </c>
      <c r="X458">
        <v>3</v>
      </c>
      <c r="Y458">
        <v>5</v>
      </c>
    </row>
    <row r="459" spans="1:25" x14ac:dyDescent="0.3">
      <c r="A459">
        <v>870</v>
      </c>
      <c r="B459" t="s">
        <v>845</v>
      </c>
      <c r="C459" t="s">
        <v>846</v>
      </c>
      <c r="D459">
        <v>1</v>
      </c>
      <c r="E459">
        <v>1987</v>
      </c>
      <c r="F459">
        <v>1</v>
      </c>
      <c r="G459">
        <v>1</v>
      </c>
      <c r="H459">
        <v>41231</v>
      </c>
      <c r="I459">
        <v>1</v>
      </c>
      <c r="J459">
        <v>1553497987</v>
      </c>
      <c r="K459">
        <v>228</v>
      </c>
      <c r="L459">
        <v>151</v>
      </c>
      <c r="M459">
        <v>0</v>
      </c>
      <c r="N459">
        <v>3</v>
      </c>
      <c r="O459">
        <v>99</v>
      </c>
      <c r="P459">
        <v>125</v>
      </c>
      <c r="Q459" t="s">
        <v>45</v>
      </c>
      <c r="R459" t="s">
        <v>27</v>
      </c>
      <c r="S459">
        <v>45</v>
      </c>
      <c r="T459">
        <v>67</v>
      </c>
      <c r="U459">
        <v>90</v>
      </c>
      <c r="V459">
        <v>9</v>
      </c>
      <c r="W459">
        <v>11</v>
      </c>
      <c r="X459">
        <v>10</v>
      </c>
      <c r="Y459">
        <v>5</v>
      </c>
    </row>
    <row r="460" spans="1:25" x14ac:dyDescent="0.3">
      <c r="A460">
        <v>871</v>
      </c>
      <c r="B460" t="s">
        <v>847</v>
      </c>
      <c r="C460" t="s">
        <v>848</v>
      </c>
      <c r="D460">
        <v>1</v>
      </c>
      <c r="E460">
        <v>2022</v>
      </c>
      <c r="F460">
        <v>5</v>
      </c>
      <c r="G460">
        <v>12</v>
      </c>
      <c r="H460">
        <v>4526</v>
      </c>
      <c r="I460">
        <v>12</v>
      </c>
      <c r="J460">
        <v>293466523</v>
      </c>
      <c r="K460">
        <v>156</v>
      </c>
      <c r="L460">
        <v>275</v>
      </c>
      <c r="M460">
        <v>150</v>
      </c>
      <c r="N460">
        <v>3</v>
      </c>
      <c r="O460">
        <v>128</v>
      </c>
      <c r="P460">
        <v>88</v>
      </c>
      <c r="Q460" t="s">
        <v>134</v>
      </c>
      <c r="R460" t="s">
        <v>39</v>
      </c>
      <c r="S460">
        <v>80</v>
      </c>
      <c r="T460">
        <v>55</v>
      </c>
      <c r="U460">
        <v>56</v>
      </c>
      <c r="V460">
        <v>13</v>
      </c>
      <c r="W460">
        <v>0</v>
      </c>
      <c r="X460">
        <v>8</v>
      </c>
      <c r="Y460">
        <v>9</v>
      </c>
    </row>
    <row r="461" spans="1:25" x14ac:dyDescent="0.3">
      <c r="A461">
        <v>874</v>
      </c>
      <c r="B461" t="s">
        <v>849</v>
      </c>
      <c r="C461" t="s">
        <v>850</v>
      </c>
      <c r="D461">
        <v>3</v>
      </c>
      <c r="E461">
        <v>2022</v>
      </c>
      <c r="F461">
        <v>7</v>
      </c>
      <c r="G461">
        <v>1</v>
      </c>
      <c r="H461">
        <v>1601</v>
      </c>
      <c r="I461">
        <v>0</v>
      </c>
      <c r="J461">
        <v>85924992</v>
      </c>
      <c r="K461">
        <v>11</v>
      </c>
      <c r="L461">
        <v>0</v>
      </c>
      <c r="M461">
        <v>2</v>
      </c>
      <c r="N461">
        <v>0</v>
      </c>
      <c r="O461">
        <v>0</v>
      </c>
      <c r="P461">
        <v>157</v>
      </c>
      <c r="Q461" t="s">
        <v>33</v>
      </c>
      <c r="R461" t="s">
        <v>27</v>
      </c>
      <c r="S461">
        <v>88</v>
      </c>
      <c r="T461">
        <v>52</v>
      </c>
      <c r="U461">
        <v>69</v>
      </c>
      <c r="V461">
        <v>0</v>
      </c>
      <c r="W461">
        <v>0</v>
      </c>
      <c r="X461">
        <v>8</v>
      </c>
      <c r="Y461">
        <v>23</v>
      </c>
    </row>
    <row r="462" spans="1:25" x14ac:dyDescent="0.3">
      <c r="A462">
        <v>875</v>
      </c>
      <c r="B462" t="s">
        <v>851</v>
      </c>
      <c r="C462" t="s">
        <v>852</v>
      </c>
      <c r="D462">
        <v>3</v>
      </c>
      <c r="E462">
        <v>2022</v>
      </c>
      <c r="F462">
        <v>6</v>
      </c>
      <c r="G462">
        <v>3</v>
      </c>
      <c r="H462">
        <v>894</v>
      </c>
      <c r="I462">
        <v>4</v>
      </c>
      <c r="J462">
        <v>176103902</v>
      </c>
      <c r="K462">
        <v>28</v>
      </c>
      <c r="L462">
        <v>0</v>
      </c>
      <c r="M462">
        <v>54</v>
      </c>
      <c r="N462">
        <v>0</v>
      </c>
      <c r="O462">
        <v>0</v>
      </c>
      <c r="P462">
        <v>130</v>
      </c>
      <c r="Q462" t="s">
        <v>45</v>
      </c>
      <c r="R462" t="s">
        <v>27</v>
      </c>
      <c r="S462">
        <v>95</v>
      </c>
      <c r="T462">
        <v>83</v>
      </c>
      <c r="U462">
        <v>57</v>
      </c>
      <c r="V462">
        <v>54</v>
      </c>
      <c r="W462">
        <v>0</v>
      </c>
      <c r="X462">
        <v>10</v>
      </c>
      <c r="Y462">
        <v>25</v>
      </c>
    </row>
    <row r="463" spans="1:25" x14ac:dyDescent="0.3">
      <c r="A463">
        <v>876</v>
      </c>
      <c r="B463" t="s">
        <v>853</v>
      </c>
      <c r="C463" t="s">
        <v>854</v>
      </c>
      <c r="D463">
        <v>3</v>
      </c>
      <c r="E463">
        <v>2022</v>
      </c>
      <c r="F463">
        <v>7</v>
      </c>
      <c r="G463">
        <v>6</v>
      </c>
      <c r="H463">
        <v>945</v>
      </c>
      <c r="I463">
        <v>0</v>
      </c>
      <c r="J463">
        <v>121189256</v>
      </c>
      <c r="K463">
        <v>49</v>
      </c>
      <c r="L463">
        <v>3</v>
      </c>
      <c r="M463">
        <v>57</v>
      </c>
      <c r="N463">
        <v>0</v>
      </c>
      <c r="O463">
        <v>0</v>
      </c>
      <c r="P463">
        <v>90</v>
      </c>
      <c r="Q463" t="s">
        <v>30</v>
      </c>
      <c r="R463" t="s">
        <v>27</v>
      </c>
      <c r="S463">
        <v>85</v>
      </c>
      <c r="T463">
        <v>80</v>
      </c>
      <c r="U463">
        <v>83</v>
      </c>
      <c r="V463">
        <v>10</v>
      </c>
      <c r="W463">
        <v>0</v>
      </c>
      <c r="X463">
        <v>8</v>
      </c>
      <c r="Y463">
        <v>11</v>
      </c>
    </row>
    <row r="464" spans="1:25" x14ac:dyDescent="0.3">
      <c r="A464">
        <v>878</v>
      </c>
      <c r="B464" t="s">
        <v>855</v>
      </c>
      <c r="C464" t="s">
        <v>856</v>
      </c>
      <c r="D464">
        <v>1</v>
      </c>
      <c r="E464">
        <v>2022</v>
      </c>
      <c r="F464">
        <v>5</v>
      </c>
      <c r="G464">
        <v>2</v>
      </c>
      <c r="H464">
        <v>5898</v>
      </c>
      <c r="I464">
        <v>5</v>
      </c>
      <c r="J464">
        <v>244790012</v>
      </c>
      <c r="K464">
        <v>129</v>
      </c>
      <c r="L464">
        <v>55</v>
      </c>
      <c r="M464">
        <v>128</v>
      </c>
      <c r="N464">
        <v>0</v>
      </c>
      <c r="O464">
        <v>101</v>
      </c>
      <c r="P464">
        <v>128</v>
      </c>
      <c r="Q464" t="s">
        <v>30</v>
      </c>
      <c r="R464" t="s">
        <v>27</v>
      </c>
      <c r="S464">
        <v>58</v>
      </c>
      <c r="T464">
        <v>68</v>
      </c>
      <c r="U464">
        <v>91</v>
      </c>
      <c r="V464">
        <v>2</v>
      </c>
      <c r="W464">
        <v>0</v>
      </c>
      <c r="X464">
        <v>27</v>
      </c>
      <c r="Y464">
        <v>11</v>
      </c>
    </row>
    <row r="465" spans="1:25" x14ac:dyDescent="0.3">
      <c r="A465">
        <v>879</v>
      </c>
      <c r="B465" t="s">
        <v>857</v>
      </c>
      <c r="C465" t="s">
        <v>858</v>
      </c>
      <c r="D465">
        <v>3</v>
      </c>
      <c r="E465">
        <v>2022</v>
      </c>
      <c r="F465">
        <v>6</v>
      </c>
      <c r="G465">
        <v>10</v>
      </c>
      <c r="H465">
        <v>685</v>
      </c>
      <c r="I465">
        <v>2</v>
      </c>
      <c r="J465">
        <v>129314708</v>
      </c>
      <c r="K465">
        <v>17</v>
      </c>
      <c r="L465">
        <v>0</v>
      </c>
      <c r="M465">
        <v>24</v>
      </c>
      <c r="N465">
        <v>0</v>
      </c>
      <c r="O465">
        <v>30</v>
      </c>
      <c r="P465">
        <v>130</v>
      </c>
      <c r="Q465" t="s">
        <v>134</v>
      </c>
      <c r="R465" t="s">
        <v>39</v>
      </c>
      <c r="S465">
        <v>71</v>
      </c>
      <c r="T465">
        <v>78</v>
      </c>
      <c r="U465">
        <v>40</v>
      </c>
      <c r="V465">
        <v>46</v>
      </c>
      <c r="W465">
        <v>0</v>
      </c>
      <c r="X465">
        <v>7</v>
      </c>
      <c r="Y465">
        <v>45</v>
      </c>
    </row>
    <row r="466" spans="1:25" x14ac:dyDescent="0.3">
      <c r="A466">
        <v>880</v>
      </c>
      <c r="B466" t="s">
        <v>859</v>
      </c>
      <c r="C466" t="s">
        <v>860</v>
      </c>
      <c r="D466">
        <v>1</v>
      </c>
      <c r="E466">
        <v>2022</v>
      </c>
      <c r="F466">
        <v>8</v>
      </c>
      <c r="G466">
        <v>4</v>
      </c>
      <c r="H466">
        <v>1452</v>
      </c>
      <c r="I466">
        <v>35</v>
      </c>
      <c r="J466">
        <v>331511413</v>
      </c>
      <c r="K466">
        <v>16</v>
      </c>
      <c r="L466">
        <v>15</v>
      </c>
      <c r="M466">
        <v>20</v>
      </c>
      <c r="N466">
        <v>0</v>
      </c>
      <c r="O466">
        <v>0</v>
      </c>
      <c r="P466">
        <v>126</v>
      </c>
      <c r="Q466" t="s">
        <v>30</v>
      </c>
      <c r="R466" t="s">
        <v>27</v>
      </c>
      <c r="S466">
        <v>63</v>
      </c>
      <c r="T466">
        <v>56</v>
      </c>
      <c r="U466">
        <v>43</v>
      </c>
      <c r="V466">
        <v>24</v>
      </c>
      <c r="W466">
        <v>0</v>
      </c>
      <c r="X466">
        <v>12</v>
      </c>
      <c r="Y466">
        <v>23</v>
      </c>
    </row>
    <row r="467" spans="1:25" x14ac:dyDescent="0.3">
      <c r="A467">
        <v>881</v>
      </c>
      <c r="B467" t="s">
        <v>861</v>
      </c>
      <c r="C467" t="s">
        <v>862</v>
      </c>
      <c r="D467">
        <v>3</v>
      </c>
      <c r="E467">
        <v>2022</v>
      </c>
      <c r="F467">
        <v>8</v>
      </c>
      <c r="G467">
        <v>5</v>
      </c>
      <c r="H467">
        <v>1456</v>
      </c>
      <c r="I467">
        <v>0</v>
      </c>
      <c r="J467">
        <v>219196651</v>
      </c>
      <c r="K467">
        <v>53</v>
      </c>
      <c r="L467">
        <v>2</v>
      </c>
      <c r="M467">
        <v>33</v>
      </c>
      <c r="N467">
        <v>0</v>
      </c>
      <c r="O467">
        <v>0</v>
      </c>
      <c r="P467">
        <v>120</v>
      </c>
      <c r="Q467" t="s">
        <v>50</v>
      </c>
      <c r="R467" t="s">
        <v>27</v>
      </c>
      <c r="S467">
        <v>77</v>
      </c>
      <c r="T467">
        <v>94</v>
      </c>
      <c r="U467">
        <v>87</v>
      </c>
      <c r="V467">
        <v>2</v>
      </c>
      <c r="W467">
        <v>0</v>
      </c>
      <c r="X467">
        <v>23</v>
      </c>
      <c r="Y467">
        <v>12</v>
      </c>
    </row>
    <row r="468" spans="1:25" x14ac:dyDescent="0.3">
      <c r="A468">
        <v>883</v>
      </c>
      <c r="B468" t="s">
        <v>863</v>
      </c>
      <c r="C468" t="s">
        <v>864</v>
      </c>
      <c r="D468">
        <v>1</v>
      </c>
      <c r="E468">
        <v>2020</v>
      </c>
      <c r="F468">
        <v>12</v>
      </c>
      <c r="G468">
        <v>18</v>
      </c>
      <c r="H468">
        <v>1494</v>
      </c>
      <c r="I468">
        <v>2</v>
      </c>
      <c r="J468">
        <v>273914335</v>
      </c>
      <c r="K468">
        <v>17</v>
      </c>
      <c r="L468">
        <v>12</v>
      </c>
      <c r="M468">
        <v>15</v>
      </c>
      <c r="N468">
        <v>0</v>
      </c>
      <c r="O468">
        <v>0</v>
      </c>
      <c r="P468">
        <v>122</v>
      </c>
      <c r="Q468" t="s">
        <v>50</v>
      </c>
      <c r="R468" t="s">
        <v>27</v>
      </c>
      <c r="S468">
        <v>70</v>
      </c>
      <c r="T468">
        <v>46</v>
      </c>
      <c r="U468">
        <v>76</v>
      </c>
      <c r="V468">
        <v>30</v>
      </c>
      <c r="W468">
        <v>0</v>
      </c>
      <c r="X468">
        <v>9</v>
      </c>
      <c r="Y468">
        <v>45</v>
      </c>
    </row>
    <row r="469" spans="1:25" x14ac:dyDescent="0.3">
      <c r="A469">
        <v>884</v>
      </c>
      <c r="B469" t="s">
        <v>865</v>
      </c>
      <c r="C469" t="s">
        <v>162</v>
      </c>
      <c r="D469">
        <v>1</v>
      </c>
      <c r="E469">
        <v>2022</v>
      </c>
      <c r="F469">
        <v>8</v>
      </c>
      <c r="G469">
        <v>5</v>
      </c>
      <c r="H469">
        <v>1379</v>
      </c>
      <c r="I469">
        <v>4</v>
      </c>
      <c r="J469">
        <v>179061440</v>
      </c>
      <c r="K469">
        <v>23</v>
      </c>
      <c r="L469">
        <v>10</v>
      </c>
      <c r="M469">
        <v>18</v>
      </c>
      <c r="N469">
        <v>0</v>
      </c>
      <c r="O469">
        <v>0</v>
      </c>
      <c r="P469">
        <v>172</v>
      </c>
      <c r="Q469" t="s">
        <v>121</v>
      </c>
      <c r="R469" t="s">
        <v>39</v>
      </c>
      <c r="S469">
        <v>74</v>
      </c>
      <c r="T469">
        <v>46</v>
      </c>
      <c r="U469">
        <v>58</v>
      </c>
      <c r="V469">
        <v>15</v>
      </c>
      <c r="W469">
        <v>0</v>
      </c>
      <c r="X469">
        <v>13</v>
      </c>
      <c r="Y469">
        <v>8</v>
      </c>
    </row>
    <row r="470" spans="1:25" x14ac:dyDescent="0.3">
      <c r="A470">
        <v>888</v>
      </c>
      <c r="B470" t="s">
        <v>866</v>
      </c>
      <c r="C470" t="s">
        <v>47</v>
      </c>
      <c r="D470">
        <v>1</v>
      </c>
      <c r="E470">
        <v>2022</v>
      </c>
      <c r="F470">
        <v>8</v>
      </c>
      <c r="G470">
        <v>1</v>
      </c>
      <c r="H470">
        <v>799</v>
      </c>
      <c r="I470">
        <v>12</v>
      </c>
      <c r="J470">
        <v>264717480</v>
      </c>
      <c r="K470">
        <v>14</v>
      </c>
      <c r="L470">
        <v>141</v>
      </c>
      <c r="M470">
        <v>9</v>
      </c>
      <c r="N470">
        <v>0</v>
      </c>
      <c r="O470">
        <v>1</v>
      </c>
      <c r="P470">
        <v>105</v>
      </c>
      <c r="Q470" t="s">
        <v>149</v>
      </c>
      <c r="R470" t="s">
        <v>39</v>
      </c>
      <c r="S470">
        <v>81</v>
      </c>
      <c r="T470">
        <v>70</v>
      </c>
      <c r="U470">
        <v>65</v>
      </c>
      <c r="V470">
        <v>24</v>
      </c>
      <c r="W470">
        <v>0</v>
      </c>
      <c r="X470">
        <v>8</v>
      </c>
      <c r="Y470">
        <v>4</v>
      </c>
    </row>
    <row r="471" spans="1:25" x14ac:dyDescent="0.3">
      <c r="A471">
        <v>889</v>
      </c>
      <c r="B471" t="s">
        <v>867</v>
      </c>
      <c r="C471" t="s">
        <v>868</v>
      </c>
      <c r="D471">
        <v>1</v>
      </c>
      <c r="E471">
        <v>2022</v>
      </c>
      <c r="F471">
        <v>3</v>
      </c>
      <c r="G471">
        <v>11</v>
      </c>
      <c r="H471">
        <v>1189</v>
      </c>
      <c r="I471">
        <v>6</v>
      </c>
      <c r="J471">
        <v>244928911</v>
      </c>
      <c r="K471">
        <v>17</v>
      </c>
      <c r="L471">
        <v>10</v>
      </c>
      <c r="M471">
        <v>16</v>
      </c>
      <c r="N471">
        <v>0</v>
      </c>
      <c r="O471">
        <v>4</v>
      </c>
      <c r="P471">
        <v>120</v>
      </c>
      <c r="Q471" t="s">
        <v>38</v>
      </c>
      <c r="R471" t="s">
        <v>27</v>
      </c>
      <c r="S471">
        <v>90</v>
      </c>
      <c r="T471">
        <v>73</v>
      </c>
      <c r="U471">
        <v>51</v>
      </c>
      <c r="V471">
        <v>39</v>
      </c>
      <c r="W471">
        <v>0</v>
      </c>
      <c r="X471">
        <v>9</v>
      </c>
      <c r="Y471">
        <v>6</v>
      </c>
    </row>
    <row r="472" spans="1:25" x14ac:dyDescent="0.3">
      <c r="A472">
        <v>891</v>
      </c>
      <c r="B472" t="s">
        <v>869</v>
      </c>
      <c r="C472" t="s">
        <v>870</v>
      </c>
      <c r="D472">
        <v>2</v>
      </c>
      <c r="E472">
        <v>2022</v>
      </c>
      <c r="F472">
        <v>7</v>
      </c>
      <c r="G472">
        <v>22</v>
      </c>
      <c r="H472">
        <v>527</v>
      </c>
      <c r="I472">
        <v>4</v>
      </c>
      <c r="J472">
        <v>287278853</v>
      </c>
      <c r="K472">
        <v>10</v>
      </c>
      <c r="L472">
        <v>43</v>
      </c>
      <c r="M472">
        <v>3</v>
      </c>
      <c r="N472">
        <v>1</v>
      </c>
      <c r="O472">
        <v>0</v>
      </c>
      <c r="P472">
        <v>99</v>
      </c>
      <c r="Q472" t="s">
        <v>66</v>
      </c>
      <c r="R472" t="s">
        <v>39</v>
      </c>
      <c r="S472">
        <v>79</v>
      </c>
      <c r="T472">
        <v>64</v>
      </c>
      <c r="U472">
        <v>59</v>
      </c>
      <c r="V472">
        <v>28</v>
      </c>
      <c r="W472">
        <v>0</v>
      </c>
      <c r="X472">
        <v>11</v>
      </c>
      <c r="Y472">
        <v>14</v>
      </c>
    </row>
    <row r="473" spans="1:25" x14ac:dyDescent="0.3">
      <c r="A473">
        <v>892</v>
      </c>
      <c r="B473" t="s">
        <v>871</v>
      </c>
      <c r="C473" t="s">
        <v>872</v>
      </c>
      <c r="D473">
        <v>1</v>
      </c>
      <c r="E473">
        <v>2008</v>
      </c>
      <c r="F473">
        <v>1</v>
      </c>
      <c r="G473">
        <v>1</v>
      </c>
      <c r="H473">
        <v>17504</v>
      </c>
      <c r="I473">
        <v>34</v>
      </c>
      <c r="J473">
        <v>887906111</v>
      </c>
      <c r="K473">
        <v>63</v>
      </c>
      <c r="L473">
        <v>39</v>
      </c>
      <c r="M473">
        <v>0</v>
      </c>
      <c r="N473">
        <v>0</v>
      </c>
      <c r="O473">
        <v>2</v>
      </c>
      <c r="P473">
        <v>88</v>
      </c>
      <c r="Q473" t="s">
        <v>149</v>
      </c>
      <c r="R473" t="s">
        <v>39</v>
      </c>
      <c r="S473">
        <v>79</v>
      </c>
      <c r="T473">
        <v>66</v>
      </c>
      <c r="U473">
        <v>65</v>
      </c>
      <c r="V473">
        <v>5</v>
      </c>
      <c r="W473">
        <v>0</v>
      </c>
      <c r="X473">
        <v>25</v>
      </c>
      <c r="Y473">
        <v>14</v>
      </c>
    </row>
    <row r="474" spans="1:25" x14ac:dyDescent="0.3">
      <c r="A474">
        <v>893</v>
      </c>
      <c r="B474" t="s">
        <v>873</v>
      </c>
      <c r="C474" t="s">
        <v>874</v>
      </c>
      <c r="D474">
        <v>4</v>
      </c>
      <c r="E474">
        <v>2022</v>
      </c>
      <c r="F474">
        <v>7</v>
      </c>
      <c r="G474">
        <v>15</v>
      </c>
      <c r="H474">
        <v>3113</v>
      </c>
      <c r="I474">
        <v>0</v>
      </c>
      <c r="J474">
        <v>123473120</v>
      </c>
      <c r="K474">
        <v>54</v>
      </c>
      <c r="L474">
        <v>6</v>
      </c>
      <c r="M474">
        <v>124</v>
      </c>
      <c r="N474">
        <v>1</v>
      </c>
      <c r="O474">
        <v>0</v>
      </c>
      <c r="P474">
        <v>126</v>
      </c>
      <c r="Q474" t="s">
        <v>33</v>
      </c>
      <c r="R474" t="s">
        <v>27</v>
      </c>
      <c r="S474">
        <v>81</v>
      </c>
      <c r="T474">
        <v>90</v>
      </c>
      <c r="U474">
        <v>73</v>
      </c>
      <c r="V474">
        <v>28</v>
      </c>
      <c r="W474">
        <v>0</v>
      </c>
      <c r="X474">
        <v>29</v>
      </c>
      <c r="Y474">
        <v>4</v>
      </c>
    </row>
    <row r="475" spans="1:25" x14ac:dyDescent="0.3">
      <c r="A475">
        <v>894</v>
      </c>
      <c r="B475" t="s">
        <v>875</v>
      </c>
      <c r="C475" t="s">
        <v>876</v>
      </c>
      <c r="D475">
        <v>2</v>
      </c>
      <c r="E475">
        <v>2022</v>
      </c>
      <c r="F475">
        <v>8</v>
      </c>
      <c r="G475">
        <v>15</v>
      </c>
      <c r="H475">
        <v>685</v>
      </c>
      <c r="I475">
        <v>5</v>
      </c>
      <c r="J475">
        <v>295152154</v>
      </c>
      <c r="K475">
        <v>15</v>
      </c>
      <c r="L475">
        <v>79</v>
      </c>
      <c r="M475">
        <v>4</v>
      </c>
      <c r="N475">
        <v>2</v>
      </c>
      <c r="O475">
        <v>0</v>
      </c>
      <c r="P475">
        <v>136</v>
      </c>
      <c r="Q475" t="s">
        <v>50</v>
      </c>
      <c r="R475" t="s">
        <v>27</v>
      </c>
      <c r="S475">
        <v>77</v>
      </c>
      <c r="T475">
        <v>71</v>
      </c>
      <c r="U475">
        <v>75</v>
      </c>
      <c r="V475">
        <v>33</v>
      </c>
      <c r="W475">
        <v>1</v>
      </c>
      <c r="X475">
        <v>13</v>
      </c>
      <c r="Y475">
        <v>4</v>
      </c>
    </row>
    <row r="476" spans="1:25" x14ac:dyDescent="0.3">
      <c r="A476">
        <v>895</v>
      </c>
      <c r="B476" t="s">
        <v>877</v>
      </c>
      <c r="C476" t="s">
        <v>878</v>
      </c>
      <c r="D476">
        <v>2</v>
      </c>
      <c r="E476">
        <v>2022</v>
      </c>
      <c r="F476">
        <v>2</v>
      </c>
      <c r="G476">
        <v>18</v>
      </c>
      <c r="H476">
        <v>782</v>
      </c>
      <c r="I476">
        <v>9</v>
      </c>
      <c r="J476">
        <v>323455692</v>
      </c>
      <c r="K476">
        <v>15</v>
      </c>
      <c r="L476">
        <v>33</v>
      </c>
      <c r="M476">
        <v>6</v>
      </c>
      <c r="N476">
        <v>1</v>
      </c>
      <c r="O476">
        <v>0</v>
      </c>
      <c r="P476">
        <v>113</v>
      </c>
      <c r="Q476" t="s">
        <v>121</v>
      </c>
      <c r="R476" t="s">
        <v>27</v>
      </c>
      <c r="S476">
        <v>70</v>
      </c>
      <c r="T476">
        <v>97</v>
      </c>
      <c r="U476">
        <v>59</v>
      </c>
      <c r="V476">
        <v>55</v>
      </c>
      <c r="W476">
        <v>0</v>
      </c>
      <c r="X476">
        <v>27</v>
      </c>
      <c r="Y476">
        <v>12</v>
      </c>
    </row>
    <row r="477" spans="1:25" x14ac:dyDescent="0.3">
      <c r="A477">
        <v>896</v>
      </c>
      <c r="B477" t="s">
        <v>879</v>
      </c>
      <c r="C477" t="s">
        <v>880</v>
      </c>
      <c r="D477">
        <v>3</v>
      </c>
      <c r="E477">
        <v>2022</v>
      </c>
      <c r="F477">
        <v>6</v>
      </c>
      <c r="G477">
        <v>16</v>
      </c>
      <c r="H477">
        <v>2442</v>
      </c>
      <c r="I477">
        <v>0</v>
      </c>
      <c r="J477">
        <v>240918092</v>
      </c>
      <c r="K477">
        <v>81</v>
      </c>
      <c r="L477">
        <v>4</v>
      </c>
      <c r="M477">
        <v>248</v>
      </c>
      <c r="N477">
        <v>1</v>
      </c>
      <c r="O477">
        <v>6</v>
      </c>
      <c r="P477">
        <v>132</v>
      </c>
      <c r="Q477" t="s">
        <v>26</v>
      </c>
      <c r="R477" t="s">
        <v>27</v>
      </c>
      <c r="S477">
        <v>82</v>
      </c>
      <c r="T477">
        <v>49</v>
      </c>
      <c r="U477">
        <v>88</v>
      </c>
      <c r="V477">
        <v>20</v>
      </c>
      <c r="W477">
        <v>0</v>
      </c>
      <c r="X477">
        <v>21</v>
      </c>
      <c r="Y477">
        <v>3</v>
      </c>
    </row>
    <row r="478" spans="1:25" x14ac:dyDescent="0.3">
      <c r="A478">
        <v>897</v>
      </c>
      <c r="B478" t="s">
        <v>881</v>
      </c>
      <c r="C478" t="s">
        <v>882</v>
      </c>
      <c r="D478">
        <v>3</v>
      </c>
      <c r="E478">
        <v>2022</v>
      </c>
      <c r="F478">
        <v>5</v>
      </c>
      <c r="G478">
        <v>20</v>
      </c>
      <c r="H478">
        <v>1112</v>
      </c>
      <c r="I478">
        <v>4</v>
      </c>
      <c r="J478">
        <v>191873381</v>
      </c>
      <c r="K478">
        <v>22</v>
      </c>
      <c r="L478">
        <v>2</v>
      </c>
      <c r="M478">
        <v>65</v>
      </c>
      <c r="N478">
        <v>1</v>
      </c>
      <c r="O478">
        <v>3</v>
      </c>
      <c r="P478">
        <v>135</v>
      </c>
      <c r="Q478" t="s">
        <v>121</v>
      </c>
      <c r="R478" t="s">
        <v>27</v>
      </c>
      <c r="S478">
        <v>77</v>
      </c>
      <c r="T478">
        <v>74</v>
      </c>
      <c r="U478">
        <v>74</v>
      </c>
      <c r="V478">
        <v>47</v>
      </c>
      <c r="W478">
        <v>0</v>
      </c>
      <c r="X478">
        <v>34</v>
      </c>
      <c r="Y478">
        <v>8</v>
      </c>
    </row>
    <row r="479" spans="1:25" x14ac:dyDescent="0.3">
      <c r="A479">
        <v>898</v>
      </c>
      <c r="B479" t="s">
        <v>883</v>
      </c>
      <c r="C479" t="s">
        <v>884</v>
      </c>
      <c r="D479">
        <v>2</v>
      </c>
      <c r="E479">
        <v>2017</v>
      </c>
      <c r="F479">
        <v>11</v>
      </c>
      <c r="G479">
        <v>10</v>
      </c>
      <c r="H479">
        <v>4967</v>
      </c>
      <c r="I479">
        <v>0</v>
      </c>
      <c r="J479">
        <v>284216603</v>
      </c>
      <c r="K479">
        <v>165</v>
      </c>
      <c r="L479">
        <v>10</v>
      </c>
      <c r="M479">
        <v>177</v>
      </c>
      <c r="N479">
        <v>4</v>
      </c>
      <c r="O479">
        <v>73</v>
      </c>
      <c r="P479">
        <v>126</v>
      </c>
      <c r="Q479" t="s">
        <v>50</v>
      </c>
      <c r="R479" t="s">
        <v>27</v>
      </c>
      <c r="S479">
        <v>67</v>
      </c>
      <c r="T479">
        <v>49</v>
      </c>
      <c r="U479">
        <v>77</v>
      </c>
      <c r="V479">
        <v>11</v>
      </c>
      <c r="W479">
        <v>0</v>
      </c>
      <c r="X479">
        <v>19</v>
      </c>
      <c r="Y479">
        <v>11</v>
      </c>
    </row>
    <row r="480" spans="1:25" x14ac:dyDescent="0.3">
      <c r="A480">
        <v>899</v>
      </c>
      <c r="B480" t="s">
        <v>885</v>
      </c>
      <c r="C480" t="s">
        <v>886</v>
      </c>
      <c r="D480">
        <v>1</v>
      </c>
      <c r="E480">
        <v>2022</v>
      </c>
      <c r="F480">
        <v>9</v>
      </c>
      <c r="G480">
        <v>9</v>
      </c>
      <c r="H480">
        <v>2520</v>
      </c>
      <c r="I480">
        <v>4</v>
      </c>
      <c r="J480">
        <v>239411309</v>
      </c>
      <c r="K480">
        <v>93</v>
      </c>
      <c r="L480">
        <v>95</v>
      </c>
      <c r="M480">
        <v>84</v>
      </c>
      <c r="N480">
        <v>9</v>
      </c>
      <c r="O480">
        <v>202</v>
      </c>
      <c r="P480">
        <v>102</v>
      </c>
      <c r="Q480" t="s">
        <v>30</v>
      </c>
      <c r="R480" t="s">
        <v>39</v>
      </c>
      <c r="S480">
        <v>67</v>
      </c>
      <c r="T480">
        <v>72</v>
      </c>
      <c r="U480">
        <v>74</v>
      </c>
      <c r="V480">
        <v>30</v>
      </c>
      <c r="W480">
        <v>0</v>
      </c>
      <c r="X480">
        <v>36</v>
      </c>
      <c r="Y480">
        <v>4</v>
      </c>
    </row>
    <row r="481" spans="1:25" x14ac:dyDescent="0.3">
      <c r="A481">
        <v>900</v>
      </c>
      <c r="B481" t="s">
        <v>887</v>
      </c>
      <c r="C481" t="s">
        <v>580</v>
      </c>
      <c r="D481">
        <v>1</v>
      </c>
      <c r="E481">
        <v>2022</v>
      </c>
      <c r="F481">
        <v>8</v>
      </c>
      <c r="G481">
        <v>22</v>
      </c>
      <c r="H481">
        <v>767</v>
      </c>
      <c r="I481">
        <v>12</v>
      </c>
      <c r="J481">
        <v>265548837</v>
      </c>
      <c r="K481">
        <v>20</v>
      </c>
      <c r="L481">
        <v>129</v>
      </c>
      <c r="M481">
        <v>11</v>
      </c>
      <c r="N481">
        <v>0</v>
      </c>
      <c r="O481">
        <v>12</v>
      </c>
      <c r="P481">
        <v>125</v>
      </c>
      <c r="Q481" t="s">
        <v>50</v>
      </c>
      <c r="R481" t="s">
        <v>27</v>
      </c>
      <c r="S481">
        <v>68</v>
      </c>
      <c r="T481">
        <v>80</v>
      </c>
      <c r="U481">
        <v>92</v>
      </c>
      <c r="V481">
        <v>10</v>
      </c>
      <c r="W481">
        <v>0</v>
      </c>
      <c r="X481">
        <v>9</v>
      </c>
      <c r="Y481">
        <v>12</v>
      </c>
    </row>
    <row r="482" spans="1:25" x14ac:dyDescent="0.3">
      <c r="A482">
        <v>902</v>
      </c>
      <c r="B482" t="s">
        <v>888</v>
      </c>
      <c r="C482" t="s">
        <v>889</v>
      </c>
      <c r="D482">
        <v>2</v>
      </c>
      <c r="E482">
        <v>2022</v>
      </c>
      <c r="F482">
        <v>6</v>
      </c>
      <c r="G482">
        <v>15</v>
      </c>
      <c r="H482">
        <v>5153</v>
      </c>
      <c r="I482">
        <v>6</v>
      </c>
      <c r="J482">
        <v>244585109</v>
      </c>
      <c r="K482">
        <v>102</v>
      </c>
      <c r="L482">
        <v>53</v>
      </c>
      <c r="M482">
        <v>113</v>
      </c>
      <c r="N482">
        <v>12</v>
      </c>
      <c r="O482">
        <v>0</v>
      </c>
      <c r="P482">
        <v>137</v>
      </c>
      <c r="Q482" t="s">
        <v>50</v>
      </c>
      <c r="R482" t="s">
        <v>27</v>
      </c>
      <c r="S482">
        <v>74</v>
      </c>
      <c r="T482">
        <v>71</v>
      </c>
      <c r="U482">
        <v>89</v>
      </c>
      <c r="V482">
        <v>24</v>
      </c>
      <c r="W482">
        <v>61</v>
      </c>
      <c r="X482">
        <v>15</v>
      </c>
      <c r="Y482">
        <v>5</v>
      </c>
    </row>
    <row r="483" spans="1:25" x14ac:dyDescent="0.3">
      <c r="A483">
        <v>903</v>
      </c>
      <c r="B483" t="s">
        <v>890</v>
      </c>
      <c r="C483" t="s">
        <v>601</v>
      </c>
      <c r="D483">
        <v>1</v>
      </c>
      <c r="E483">
        <v>2022</v>
      </c>
      <c r="F483">
        <v>8</v>
      </c>
      <c r="G483">
        <v>26</v>
      </c>
      <c r="H483">
        <v>615</v>
      </c>
      <c r="I483">
        <v>0</v>
      </c>
      <c r="J483">
        <v>189476119</v>
      </c>
      <c r="K483">
        <v>14</v>
      </c>
      <c r="L483">
        <v>77</v>
      </c>
      <c r="M483">
        <v>15</v>
      </c>
      <c r="N483">
        <v>1</v>
      </c>
      <c r="O483">
        <v>2</v>
      </c>
      <c r="P483">
        <v>120</v>
      </c>
      <c r="Q483" t="s">
        <v>134</v>
      </c>
      <c r="R483" t="s">
        <v>39</v>
      </c>
      <c r="S483">
        <v>77</v>
      </c>
      <c r="T483">
        <v>78</v>
      </c>
      <c r="U483">
        <v>91</v>
      </c>
      <c r="V483">
        <v>14</v>
      </c>
      <c r="W483">
        <v>0</v>
      </c>
      <c r="X483">
        <v>33</v>
      </c>
      <c r="Y483">
        <v>12</v>
      </c>
    </row>
    <row r="484" spans="1:25" x14ac:dyDescent="0.3">
      <c r="A484">
        <v>904</v>
      </c>
      <c r="B484" t="s">
        <v>891</v>
      </c>
      <c r="C484" t="s">
        <v>892</v>
      </c>
      <c r="D484">
        <v>1</v>
      </c>
      <c r="E484">
        <v>2022</v>
      </c>
      <c r="F484">
        <v>1</v>
      </c>
      <c r="G484">
        <v>20</v>
      </c>
      <c r="H484">
        <v>2537</v>
      </c>
      <c r="I484">
        <v>0</v>
      </c>
      <c r="J484">
        <v>277132266</v>
      </c>
      <c r="K484">
        <v>49</v>
      </c>
      <c r="L484">
        <v>1</v>
      </c>
      <c r="M484">
        <v>67</v>
      </c>
      <c r="N484">
        <v>11</v>
      </c>
      <c r="O484">
        <v>1</v>
      </c>
      <c r="P484">
        <v>100</v>
      </c>
      <c r="Q484" t="s">
        <v>30</v>
      </c>
      <c r="R484" t="s">
        <v>27</v>
      </c>
      <c r="S484">
        <v>90</v>
      </c>
      <c r="T484">
        <v>75</v>
      </c>
      <c r="U484">
        <v>50</v>
      </c>
      <c r="V484">
        <v>11</v>
      </c>
      <c r="W484">
        <v>0</v>
      </c>
      <c r="X484">
        <v>9</v>
      </c>
      <c r="Y484">
        <v>26</v>
      </c>
    </row>
    <row r="485" spans="1:25" x14ac:dyDescent="0.3">
      <c r="A485">
        <v>905</v>
      </c>
      <c r="B485" t="s">
        <v>893</v>
      </c>
      <c r="C485" t="s">
        <v>162</v>
      </c>
      <c r="D485">
        <v>1</v>
      </c>
      <c r="E485">
        <v>2022</v>
      </c>
      <c r="F485">
        <v>6</v>
      </c>
      <c r="G485">
        <v>3</v>
      </c>
      <c r="H485">
        <v>1647</v>
      </c>
      <c r="I485">
        <v>30</v>
      </c>
      <c r="J485">
        <v>278920007</v>
      </c>
      <c r="K485">
        <v>20</v>
      </c>
      <c r="L485">
        <v>49</v>
      </c>
      <c r="M485">
        <v>23</v>
      </c>
      <c r="N485">
        <v>2</v>
      </c>
      <c r="O485">
        <v>2</v>
      </c>
      <c r="P485">
        <v>164</v>
      </c>
      <c r="Q485" t="s">
        <v>121</v>
      </c>
      <c r="R485" t="s">
        <v>39</v>
      </c>
      <c r="S485">
        <v>70</v>
      </c>
      <c r="T485">
        <v>58</v>
      </c>
      <c r="U485">
        <v>57</v>
      </c>
      <c r="V485">
        <v>25</v>
      </c>
      <c r="W485">
        <v>0</v>
      </c>
      <c r="X485">
        <v>15</v>
      </c>
      <c r="Y485">
        <v>7</v>
      </c>
    </row>
    <row r="486" spans="1:25" x14ac:dyDescent="0.3">
      <c r="A486">
        <v>906</v>
      </c>
      <c r="B486" t="s">
        <v>894</v>
      </c>
      <c r="C486" t="s">
        <v>895</v>
      </c>
      <c r="D486">
        <v>1</v>
      </c>
      <c r="E486">
        <v>2022</v>
      </c>
      <c r="F486">
        <v>6</v>
      </c>
      <c r="G486">
        <v>10</v>
      </c>
      <c r="H486">
        <v>2019</v>
      </c>
      <c r="I486">
        <v>8</v>
      </c>
      <c r="J486">
        <v>222410722</v>
      </c>
      <c r="K486">
        <v>117</v>
      </c>
      <c r="L486">
        <v>72</v>
      </c>
      <c r="M486">
        <v>107</v>
      </c>
      <c r="N486">
        <v>1</v>
      </c>
      <c r="O486">
        <v>7</v>
      </c>
      <c r="P486">
        <v>93</v>
      </c>
      <c r="Q486" t="s">
        <v>149</v>
      </c>
      <c r="R486" t="s">
        <v>39</v>
      </c>
      <c r="S486">
        <v>65</v>
      </c>
      <c r="T486">
        <v>79</v>
      </c>
      <c r="U486">
        <v>66</v>
      </c>
      <c r="V486">
        <v>31</v>
      </c>
      <c r="W486">
        <v>0</v>
      </c>
      <c r="X486">
        <v>22</v>
      </c>
      <c r="Y486">
        <v>7</v>
      </c>
    </row>
    <row r="487" spans="1:25" x14ac:dyDescent="0.3">
      <c r="A487">
        <v>907</v>
      </c>
      <c r="B487" t="s">
        <v>896</v>
      </c>
      <c r="C487" t="s">
        <v>162</v>
      </c>
      <c r="D487">
        <v>1</v>
      </c>
      <c r="E487">
        <v>2022</v>
      </c>
      <c r="F487">
        <v>9</v>
      </c>
      <c r="G487">
        <v>13</v>
      </c>
      <c r="H487">
        <v>1473</v>
      </c>
      <c r="I487">
        <v>12</v>
      </c>
      <c r="J487">
        <v>185392587</v>
      </c>
      <c r="K487">
        <v>25</v>
      </c>
      <c r="L487">
        <v>36</v>
      </c>
      <c r="M487">
        <v>25</v>
      </c>
      <c r="N487">
        <v>1</v>
      </c>
      <c r="O487">
        <v>0</v>
      </c>
      <c r="P487">
        <v>180</v>
      </c>
      <c r="Q487" t="s">
        <v>30</v>
      </c>
      <c r="R487" t="s">
        <v>39</v>
      </c>
      <c r="S487">
        <v>65</v>
      </c>
      <c r="T487">
        <v>52</v>
      </c>
      <c r="U487">
        <v>80</v>
      </c>
      <c r="V487">
        <v>5</v>
      </c>
      <c r="W487">
        <v>0</v>
      </c>
      <c r="X487">
        <v>6</v>
      </c>
      <c r="Y487">
        <v>25</v>
      </c>
    </row>
    <row r="488" spans="1:25" x14ac:dyDescent="0.3">
      <c r="A488">
        <v>912</v>
      </c>
      <c r="B488" t="s">
        <v>897</v>
      </c>
      <c r="C488" t="s">
        <v>118</v>
      </c>
      <c r="D488">
        <v>2</v>
      </c>
      <c r="E488">
        <v>2022</v>
      </c>
      <c r="F488">
        <v>9</v>
      </c>
      <c r="G488">
        <v>13</v>
      </c>
      <c r="H488">
        <v>308</v>
      </c>
      <c r="I488">
        <v>0</v>
      </c>
      <c r="J488">
        <v>47093942</v>
      </c>
      <c r="K488">
        <v>6</v>
      </c>
      <c r="L488">
        <v>1</v>
      </c>
      <c r="M488">
        <v>6</v>
      </c>
      <c r="N488">
        <v>0</v>
      </c>
      <c r="O488">
        <v>0</v>
      </c>
      <c r="P488">
        <v>92</v>
      </c>
      <c r="Q488" t="s">
        <v>149</v>
      </c>
      <c r="R488" t="s">
        <v>27</v>
      </c>
      <c r="S488">
        <v>81</v>
      </c>
      <c r="T488">
        <v>48</v>
      </c>
      <c r="U488">
        <v>70</v>
      </c>
      <c r="V488">
        <v>13</v>
      </c>
      <c r="W488">
        <v>0</v>
      </c>
      <c r="X488">
        <v>15</v>
      </c>
      <c r="Y488">
        <v>7</v>
      </c>
    </row>
    <row r="489" spans="1:25" x14ac:dyDescent="0.3">
      <c r="A489">
        <v>914</v>
      </c>
      <c r="B489" t="s">
        <v>898</v>
      </c>
      <c r="C489" t="s">
        <v>899</v>
      </c>
      <c r="D489">
        <v>2</v>
      </c>
      <c r="E489">
        <v>2022</v>
      </c>
      <c r="F489">
        <v>7</v>
      </c>
      <c r="G489">
        <v>22</v>
      </c>
      <c r="H489">
        <v>1097</v>
      </c>
      <c r="I489">
        <v>2</v>
      </c>
      <c r="J489">
        <v>209106362</v>
      </c>
      <c r="K489">
        <v>18</v>
      </c>
      <c r="L489">
        <v>10</v>
      </c>
      <c r="M489">
        <v>13</v>
      </c>
      <c r="N489">
        <v>1</v>
      </c>
      <c r="O489">
        <v>1</v>
      </c>
      <c r="P489">
        <v>118</v>
      </c>
      <c r="Q489" t="s">
        <v>26</v>
      </c>
      <c r="R489" t="s">
        <v>39</v>
      </c>
      <c r="S489">
        <v>82</v>
      </c>
      <c r="T489">
        <v>75</v>
      </c>
      <c r="U489">
        <v>85</v>
      </c>
      <c r="V489">
        <v>33</v>
      </c>
      <c r="W489">
        <v>1</v>
      </c>
      <c r="X489">
        <v>11</v>
      </c>
      <c r="Y489">
        <v>4</v>
      </c>
    </row>
    <row r="490" spans="1:25" x14ac:dyDescent="0.3">
      <c r="A490">
        <v>915</v>
      </c>
      <c r="B490" t="s">
        <v>900</v>
      </c>
      <c r="C490" t="s">
        <v>162</v>
      </c>
      <c r="D490">
        <v>1</v>
      </c>
      <c r="E490">
        <v>2022</v>
      </c>
      <c r="F490">
        <v>9</v>
      </c>
      <c r="G490">
        <v>13</v>
      </c>
      <c r="H490">
        <v>330</v>
      </c>
      <c r="I490">
        <v>0</v>
      </c>
      <c r="J490">
        <v>53987404</v>
      </c>
      <c r="K490">
        <v>3</v>
      </c>
      <c r="L490">
        <v>0</v>
      </c>
      <c r="M490">
        <v>2</v>
      </c>
      <c r="N490">
        <v>0</v>
      </c>
      <c r="O490">
        <v>0</v>
      </c>
      <c r="P490">
        <v>93</v>
      </c>
      <c r="Q490" t="s">
        <v>42</v>
      </c>
      <c r="R490" t="s">
        <v>27</v>
      </c>
      <c r="S490">
        <v>78</v>
      </c>
      <c r="T490">
        <v>75</v>
      </c>
      <c r="U490">
        <v>62</v>
      </c>
      <c r="V490">
        <v>6</v>
      </c>
      <c r="W490">
        <v>0</v>
      </c>
      <c r="X490">
        <v>15</v>
      </c>
      <c r="Y490">
        <v>6</v>
      </c>
    </row>
    <row r="491" spans="1:25" x14ac:dyDescent="0.3">
      <c r="A491">
        <v>919</v>
      </c>
      <c r="B491" t="s">
        <v>901</v>
      </c>
      <c r="C491" t="s">
        <v>902</v>
      </c>
      <c r="D491">
        <v>4</v>
      </c>
      <c r="E491">
        <v>2022</v>
      </c>
      <c r="F491">
        <v>8</v>
      </c>
      <c r="G491">
        <v>18</v>
      </c>
      <c r="H491">
        <v>836</v>
      </c>
      <c r="I491">
        <v>0</v>
      </c>
      <c r="J491">
        <v>159240673</v>
      </c>
      <c r="K491">
        <v>14</v>
      </c>
      <c r="L491">
        <v>1</v>
      </c>
      <c r="M491">
        <v>13</v>
      </c>
      <c r="N491">
        <v>0</v>
      </c>
      <c r="O491">
        <v>0</v>
      </c>
      <c r="P491">
        <v>102</v>
      </c>
      <c r="Q491" t="s">
        <v>33</v>
      </c>
      <c r="R491" t="s">
        <v>27</v>
      </c>
      <c r="S491">
        <v>84</v>
      </c>
      <c r="T491">
        <v>43</v>
      </c>
      <c r="U491">
        <v>75</v>
      </c>
      <c r="V491">
        <v>5</v>
      </c>
      <c r="W491">
        <v>0</v>
      </c>
      <c r="X491">
        <v>6</v>
      </c>
      <c r="Y491">
        <v>8</v>
      </c>
    </row>
    <row r="492" spans="1:25" x14ac:dyDescent="0.3">
      <c r="A492">
        <v>920</v>
      </c>
      <c r="B492" t="s">
        <v>903</v>
      </c>
      <c r="C492" t="s">
        <v>168</v>
      </c>
      <c r="D492">
        <v>1</v>
      </c>
      <c r="E492">
        <v>2022</v>
      </c>
      <c r="F492">
        <v>10</v>
      </c>
      <c r="G492">
        <v>17</v>
      </c>
      <c r="H492">
        <v>430</v>
      </c>
      <c r="I492">
        <v>6</v>
      </c>
      <c r="J492">
        <v>170709584</v>
      </c>
      <c r="K492">
        <v>14</v>
      </c>
      <c r="L492">
        <v>116</v>
      </c>
      <c r="M492">
        <v>9</v>
      </c>
      <c r="N492">
        <v>0</v>
      </c>
      <c r="O492">
        <v>11</v>
      </c>
      <c r="P492">
        <v>136</v>
      </c>
      <c r="Q492" t="s">
        <v>76</v>
      </c>
      <c r="R492" t="s">
        <v>39</v>
      </c>
      <c r="S492">
        <v>73</v>
      </c>
      <c r="T492">
        <v>65</v>
      </c>
      <c r="U492">
        <v>91</v>
      </c>
      <c r="V492">
        <v>4</v>
      </c>
      <c r="W492">
        <v>0</v>
      </c>
      <c r="X492">
        <v>48</v>
      </c>
      <c r="Y492">
        <v>18</v>
      </c>
    </row>
    <row r="493" spans="1:25" x14ac:dyDescent="0.3">
      <c r="A493">
        <v>923</v>
      </c>
      <c r="B493" t="s">
        <v>904</v>
      </c>
      <c r="C493" t="s">
        <v>401</v>
      </c>
      <c r="D493">
        <v>1</v>
      </c>
      <c r="E493">
        <v>2022</v>
      </c>
      <c r="F493">
        <v>7</v>
      </c>
      <c r="G493">
        <v>14</v>
      </c>
      <c r="H493">
        <v>3682</v>
      </c>
      <c r="I493">
        <v>6</v>
      </c>
      <c r="J493">
        <v>247689123</v>
      </c>
      <c r="K493">
        <v>41</v>
      </c>
      <c r="L493">
        <v>0</v>
      </c>
      <c r="M493">
        <v>158</v>
      </c>
      <c r="N493">
        <v>2</v>
      </c>
      <c r="O493">
        <v>68</v>
      </c>
      <c r="P493">
        <v>156</v>
      </c>
      <c r="Q493" t="s">
        <v>66</v>
      </c>
      <c r="R493" t="s">
        <v>27</v>
      </c>
      <c r="S493">
        <v>72</v>
      </c>
      <c r="T493">
        <v>92</v>
      </c>
      <c r="U493">
        <v>77</v>
      </c>
      <c r="V493">
        <v>9</v>
      </c>
      <c r="W493">
        <v>0</v>
      </c>
      <c r="X493">
        <v>8</v>
      </c>
      <c r="Y493">
        <v>11</v>
      </c>
    </row>
    <row r="494" spans="1:25" x14ac:dyDescent="0.3">
      <c r="A494">
        <v>925</v>
      </c>
      <c r="B494" t="s">
        <v>905</v>
      </c>
      <c r="C494" t="s">
        <v>319</v>
      </c>
      <c r="D494">
        <v>1</v>
      </c>
      <c r="E494">
        <v>2022</v>
      </c>
      <c r="F494">
        <v>9</v>
      </c>
      <c r="G494">
        <v>16</v>
      </c>
      <c r="H494">
        <v>452</v>
      </c>
      <c r="I494">
        <v>10</v>
      </c>
      <c r="J494">
        <v>235549288</v>
      </c>
      <c r="K494">
        <v>2</v>
      </c>
      <c r="L494">
        <v>129</v>
      </c>
      <c r="M494">
        <v>13</v>
      </c>
      <c r="N494">
        <v>0</v>
      </c>
      <c r="O494">
        <v>1</v>
      </c>
      <c r="P494">
        <v>132</v>
      </c>
      <c r="Q494" t="s">
        <v>66</v>
      </c>
      <c r="R494" t="s">
        <v>27</v>
      </c>
      <c r="S494">
        <v>92</v>
      </c>
      <c r="T494">
        <v>53</v>
      </c>
      <c r="U494">
        <v>62</v>
      </c>
      <c r="V494">
        <v>7</v>
      </c>
      <c r="W494">
        <v>0</v>
      </c>
      <c r="X494">
        <v>63</v>
      </c>
      <c r="Y494">
        <v>10</v>
      </c>
    </row>
    <row r="495" spans="1:25" x14ac:dyDescent="0.3">
      <c r="A495">
        <v>928</v>
      </c>
      <c r="B495" t="s">
        <v>906</v>
      </c>
      <c r="C495" t="s">
        <v>907</v>
      </c>
      <c r="D495">
        <v>3</v>
      </c>
      <c r="E495">
        <v>2022</v>
      </c>
      <c r="F495">
        <v>9</v>
      </c>
      <c r="G495">
        <v>22</v>
      </c>
      <c r="H495">
        <v>869</v>
      </c>
      <c r="I495">
        <v>7</v>
      </c>
      <c r="J495">
        <v>146223492</v>
      </c>
      <c r="K495">
        <v>14</v>
      </c>
      <c r="L495">
        <v>12</v>
      </c>
      <c r="M495">
        <v>12</v>
      </c>
      <c r="N495">
        <v>2</v>
      </c>
      <c r="O495">
        <v>28</v>
      </c>
      <c r="P495">
        <v>138</v>
      </c>
      <c r="Q495" t="s">
        <v>149</v>
      </c>
      <c r="R495" t="s">
        <v>27</v>
      </c>
      <c r="S495">
        <v>80</v>
      </c>
      <c r="T495">
        <v>82</v>
      </c>
      <c r="U495">
        <v>81</v>
      </c>
      <c r="V495">
        <v>14</v>
      </c>
      <c r="W495">
        <v>0</v>
      </c>
      <c r="X495">
        <v>13</v>
      </c>
      <c r="Y495">
        <v>36</v>
      </c>
    </row>
    <row r="496" spans="1:25" x14ac:dyDescent="0.3">
      <c r="A496">
        <v>929</v>
      </c>
      <c r="B496" t="s">
        <v>908</v>
      </c>
      <c r="C496" t="s">
        <v>909</v>
      </c>
      <c r="D496">
        <v>3</v>
      </c>
      <c r="E496">
        <v>2022</v>
      </c>
      <c r="F496">
        <v>7</v>
      </c>
      <c r="G496">
        <v>1</v>
      </c>
      <c r="H496">
        <v>648</v>
      </c>
      <c r="I496">
        <v>4</v>
      </c>
      <c r="J496">
        <v>187701588</v>
      </c>
      <c r="K496">
        <v>0</v>
      </c>
      <c r="L496">
        <v>0</v>
      </c>
      <c r="M496">
        <v>30</v>
      </c>
      <c r="N496">
        <v>0</v>
      </c>
      <c r="O496">
        <v>0</v>
      </c>
      <c r="P496">
        <v>161</v>
      </c>
      <c r="Q496" t="s">
        <v>149</v>
      </c>
      <c r="R496" t="s">
        <v>39</v>
      </c>
      <c r="S496">
        <v>59</v>
      </c>
      <c r="T496">
        <v>62</v>
      </c>
      <c r="U496">
        <v>60</v>
      </c>
      <c r="V496">
        <v>12</v>
      </c>
      <c r="W496">
        <v>0</v>
      </c>
      <c r="X496">
        <v>5</v>
      </c>
      <c r="Y496">
        <v>44</v>
      </c>
    </row>
    <row r="497" spans="1:25" x14ac:dyDescent="0.3">
      <c r="A497">
        <v>931</v>
      </c>
      <c r="B497" t="s">
        <v>910</v>
      </c>
      <c r="C497" t="s">
        <v>911</v>
      </c>
      <c r="D497">
        <v>3</v>
      </c>
      <c r="E497">
        <v>2022</v>
      </c>
      <c r="F497">
        <v>11</v>
      </c>
      <c r="G497">
        <v>4</v>
      </c>
      <c r="H497">
        <v>1930</v>
      </c>
      <c r="I497">
        <v>0</v>
      </c>
      <c r="J497">
        <v>191333656</v>
      </c>
      <c r="K497">
        <v>24</v>
      </c>
      <c r="L497">
        <v>8</v>
      </c>
      <c r="M497">
        <v>17</v>
      </c>
      <c r="N497">
        <v>0</v>
      </c>
      <c r="O497">
        <v>1</v>
      </c>
      <c r="P497">
        <v>122</v>
      </c>
      <c r="Q497" t="s">
        <v>76</v>
      </c>
      <c r="R497" t="s">
        <v>39</v>
      </c>
      <c r="S497">
        <v>75</v>
      </c>
      <c r="T497">
        <v>45</v>
      </c>
      <c r="U497">
        <v>63</v>
      </c>
      <c r="V497">
        <v>6</v>
      </c>
      <c r="W497">
        <v>0</v>
      </c>
      <c r="X497">
        <v>35</v>
      </c>
      <c r="Y497">
        <v>12</v>
      </c>
    </row>
    <row r="498" spans="1:25" x14ac:dyDescent="0.3">
      <c r="A498">
        <v>940</v>
      </c>
      <c r="B498" t="s">
        <v>912</v>
      </c>
      <c r="C498" t="s">
        <v>32</v>
      </c>
      <c r="D498">
        <v>1</v>
      </c>
      <c r="E498">
        <v>2022</v>
      </c>
      <c r="F498">
        <v>10</v>
      </c>
      <c r="G498">
        <v>21</v>
      </c>
      <c r="H498">
        <v>1715</v>
      </c>
      <c r="I498">
        <v>0</v>
      </c>
      <c r="J498">
        <v>177503916</v>
      </c>
      <c r="K498">
        <v>4</v>
      </c>
      <c r="L498">
        <v>5</v>
      </c>
      <c r="M498">
        <v>8</v>
      </c>
      <c r="N498">
        <v>0</v>
      </c>
      <c r="O498">
        <v>0</v>
      </c>
      <c r="P498">
        <v>158</v>
      </c>
      <c r="Q498" t="s">
        <v>66</v>
      </c>
      <c r="R498" t="s">
        <v>27</v>
      </c>
      <c r="S498">
        <v>48</v>
      </c>
      <c r="T498">
        <v>55</v>
      </c>
      <c r="U498">
        <v>84</v>
      </c>
      <c r="V498">
        <v>43</v>
      </c>
      <c r="W498">
        <v>0</v>
      </c>
      <c r="X498">
        <v>15</v>
      </c>
      <c r="Y498">
        <v>12</v>
      </c>
    </row>
    <row r="499" spans="1:25" x14ac:dyDescent="0.3">
      <c r="A499">
        <v>942</v>
      </c>
      <c r="B499" t="s">
        <v>913</v>
      </c>
      <c r="C499" t="s">
        <v>914</v>
      </c>
      <c r="D499">
        <v>2</v>
      </c>
      <c r="E499">
        <v>2022</v>
      </c>
      <c r="F499">
        <v>11</v>
      </c>
      <c r="G499">
        <v>4</v>
      </c>
      <c r="H499">
        <v>1007</v>
      </c>
      <c r="I499">
        <v>0</v>
      </c>
      <c r="J499">
        <v>112436403</v>
      </c>
      <c r="K499">
        <v>6</v>
      </c>
      <c r="L499">
        <v>5</v>
      </c>
      <c r="M499">
        <v>3</v>
      </c>
      <c r="N499">
        <v>0</v>
      </c>
      <c r="O499">
        <v>0</v>
      </c>
      <c r="P499">
        <v>144</v>
      </c>
      <c r="Q499" t="s">
        <v>38</v>
      </c>
      <c r="R499" t="s">
        <v>27</v>
      </c>
      <c r="S499">
        <v>93</v>
      </c>
      <c r="T499">
        <v>62</v>
      </c>
      <c r="U499">
        <v>61</v>
      </c>
      <c r="V499">
        <v>0</v>
      </c>
      <c r="W499">
        <v>0</v>
      </c>
      <c r="X499">
        <v>12</v>
      </c>
      <c r="Y499">
        <v>20</v>
      </c>
    </row>
    <row r="500" spans="1:25" x14ac:dyDescent="0.3">
      <c r="A500">
        <v>944</v>
      </c>
      <c r="B500" t="s">
        <v>915</v>
      </c>
      <c r="C500" t="s">
        <v>268</v>
      </c>
      <c r="D500">
        <v>1</v>
      </c>
      <c r="E500">
        <v>2022</v>
      </c>
      <c r="F500">
        <v>11</v>
      </c>
      <c r="G500">
        <v>4</v>
      </c>
      <c r="H500">
        <v>1045</v>
      </c>
      <c r="I500">
        <v>0</v>
      </c>
      <c r="J500">
        <v>93367537</v>
      </c>
      <c r="K500">
        <v>8</v>
      </c>
      <c r="L500">
        <v>5</v>
      </c>
      <c r="M500">
        <v>2</v>
      </c>
      <c r="N500">
        <v>0</v>
      </c>
      <c r="O500">
        <v>0</v>
      </c>
      <c r="P500">
        <v>142</v>
      </c>
      <c r="Q500" t="s">
        <v>38</v>
      </c>
      <c r="R500" t="s">
        <v>39</v>
      </c>
      <c r="S500">
        <v>85</v>
      </c>
      <c r="T500">
        <v>40</v>
      </c>
      <c r="U500">
        <v>43</v>
      </c>
      <c r="V500">
        <v>4</v>
      </c>
      <c r="W500">
        <v>0</v>
      </c>
      <c r="X500">
        <v>39</v>
      </c>
      <c r="Y500">
        <v>32</v>
      </c>
    </row>
    <row r="501" spans="1:25" x14ac:dyDescent="0.3">
      <c r="A501">
        <v>946</v>
      </c>
      <c r="B501" t="s">
        <v>916</v>
      </c>
      <c r="C501" t="s">
        <v>32</v>
      </c>
      <c r="D501">
        <v>1</v>
      </c>
      <c r="E501">
        <v>2022</v>
      </c>
      <c r="F501">
        <v>10</v>
      </c>
      <c r="G501">
        <v>21</v>
      </c>
      <c r="H501">
        <v>1274</v>
      </c>
      <c r="I501">
        <v>0</v>
      </c>
      <c r="J501">
        <v>181382590</v>
      </c>
      <c r="K501">
        <v>1</v>
      </c>
      <c r="L501">
        <v>6</v>
      </c>
      <c r="M501">
        <v>11</v>
      </c>
      <c r="N501">
        <v>0</v>
      </c>
      <c r="O501">
        <v>0</v>
      </c>
      <c r="P501">
        <v>96</v>
      </c>
      <c r="Q501" t="s">
        <v>38</v>
      </c>
      <c r="R501" t="s">
        <v>27</v>
      </c>
      <c r="S501">
        <v>57</v>
      </c>
      <c r="T501">
        <v>55</v>
      </c>
      <c r="U501">
        <v>74</v>
      </c>
      <c r="V501">
        <v>22</v>
      </c>
      <c r="W501">
        <v>0</v>
      </c>
      <c r="X501">
        <v>8</v>
      </c>
      <c r="Y501">
        <v>4</v>
      </c>
    </row>
    <row r="502" spans="1:25" x14ac:dyDescent="0.3">
      <c r="A502">
        <v>949</v>
      </c>
      <c r="B502" t="s">
        <v>917</v>
      </c>
      <c r="C502" t="s">
        <v>918</v>
      </c>
      <c r="D502">
        <v>2</v>
      </c>
      <c r="E502">
        <v>2022</v>
      </c>
      <c r="F502">
        <v>11</v>
      </c>
      <c r="G502">
        <v>3</v>
      </c>
      <c r="H502">
        <v>573</v>
      </c>
      <c r="I502">
        <v>0</v>
      </c>
      <c r="J502">
        <v>73513683</v>
      </c>
      <c r="K502">
        <v>2</v>
      </c>
      <c r="L502">
        <v>0</v>
      </c>
      <c r="M502">
        <v>7</v>
      </c>
      <c r="N502">
        <v>0</v>
      </c>
      <c r="O502">
        <v>0</v>
      </c>
      <c r="P502">
        <v>92</v>
      </c>
      <c r="Q502" t="s">
        <v>30</v>
      </c>
      <c r="R502" t="s">
        <v>27</v>
      </c>
      <c r="S502">
        <v>80</v>
      </c>
      <c r="T502">
        <v>81</v>
      </c>
      <c r="U502">
        <v>67</v>
      </c>
      <c r="V502">
        <v>4</v>
      </c>
      <c r="W502">
        <v>0</v>
      </c>
      <c r="X502">
        <v>8</v>
      </c>
      <c r="Y502">
        <v>6</v>
      </c>
    </row>
    <row r="503" spans="1:25" x14ac:dyDescent="0.3">
      <c r="A503">
        <v>950</v>
      </c>
      <c r="B503" t="s">
        <v>919</v>
      </c>
      <c r="C503" t="s">
        <v>920</v>
      </c>
      <c r="D503">
        <v>3</v>
      </c>
      <c r="E503">
        <v>2022</v>
      </c>
      <c r="F503">
        <v>10</v>
      </c>
      <c r="G503">
        <v>20</v>
      </c>
      <c r="H503">
        <v>1320</v>
      </c>
      <c r="I503">
        <v>0</v>
      </c>
      <c r="J503">
        <v>133895612</v>
      </c>
      <c r="K503">
        <v>29</v>
      </c>
      <c r="L503">
        <v>26</v>
      </c>
      <c r="M503">
        <v>17</v>
      </c>
      <c r="N503">
        <v>0</v>
      </c>
      <c r="O503">
        <v>0</v>
      </c>
      <c r="P503">
        <v>97</v>
      </c>
      <c r="Q503" t="s">
        <v>30</v>
      </c>
      <c r="R503" t="s">
        <v>27</v>
      </c>
      <c r="S503">
        <v>82</v>
      </c>
      <c r="T503">
        <v>67</v>
      </c>
      <c r="U503">
        <v>77</v>
      </c>
      <c r="V503">
        <v>8</v>
      </c>
      <c r="W503">
        <v>0</v>
      </c>
      <c r="X503">
        <v>12</v>
      </c>
      <c r="Y50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E170-C0CB-4058-B840-0A2CF02B1E8D}">
  <dimension ref="A1:V11"/>
  <sheetViews>
    <sheetView workbookViewId="0">
      <selection activeCell="B1" sqref="B1:U11"/>
    </sheetView>
  </sheetViews>
  <sheetFormatPr defaultRowHeight="14.4" x14ac:dyDescent="0.3"/>
  <cols>
    <col min="1" max="1" width="13.33203125" bestFit="1" customWidth="1"/>
    <col min="2" max="2" width="11.21875" bestFit="1" customWidth="1"/>
    <col min="3" max="3" width="13.33203125" bestFit="1" customWidth="1"/>
    <col min="4" max="4" width="15.21875" bestFit="1" customWidth="1"/>
    <col min="5" max="5" width="12.44140625" bestFit="1" customWidth="1"/>
    <col min="6" max="6" width="17.88671875" bestFit="1" customWidth="1"/>
    <col min="7" max="7" width="15.77734375" bestFit="1" customWidth="1"/>
    <col min="8" max="8" width="21.88671875" bestFit="1" customWidth="1"/>
    <col min="9" max="9" width="16.77734375" bestFit="1" customWidth="1"/>
    <col min="10" max="10" width="14.6640625" bestFit="1" customWidth="1"/>
    <col min="11" max="11" width="17.88671875" bestFit="1" customWidth="1"/>
    <col min="12" max="12" width="15.77734375" bestFit="1" customWidth="1"/>
    <col min="13" max="13" width="16.21875" bestFit="1" customWidth="1"/>
    <col min="14" max="14" width="8.6640625" customWidth="1"/>
    <col min="15" max="15" width="14.109375" bestFit="1" customWidth="1"/>
    <col min="16" max="16" width="10.109375" bestFit="1" customWidth="1"/>
    <col min="17" max="17" width="9.44140625" bestFit="1" customWidth="1"/>
    <col min="18" max="18" width="14.44140625" bestFit="1" customWidth="1"/>
    <col min="19" max="19" width="18.77734375" bestFit="1" customWidth="1"/>
    <col min="20" max="20" width="10.5546875" bestFit="1" customWidth="1"/>
    <col min="21" max="21" width="14.109375" bestFit="1" customWidth="1"/>
  </cols>
  <sheetData>
    <row r="1" spans="1:22" x14ac:dyDescent="0.3">
      <c r="A1" s="3" t="s">
        <v>1622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2"/>
    </row>
    <row r="2" spans="1:22" x14ac:dyDescent="0.3">
      <c r="A2" s="10" t="s">
        <v>921</v>
      </c>
      <c r="B2" s="5">
        <v>502</v>
      </c>
      <c r="C2" s="5">
        <v>502</v>
      </c>
      <c r="D2" s="5">
        <v>502</v>
      </c>
      <c r="E2" s="5">
        <v>502</v>
      </c>
      <c r="F2" s="5">
        <v>502</v>
      </c>
      <c r="G2" s="5">
        <v>502</v>
      </c>
      <c r="H2" s="5">
        <v>502</v>
      </c>
      <c r="I2" s="5">
        <v>502</v>
      </c>
      <c r="J2" s="5">
        <v>502</v>
      </c>
      <c r="K2" s="5">
        <v>502</v>
      </c>
      <c r="L2" s="5">
        <v>502</v>
      </c>
      <c r="M2" s="5">
        <v>472</v>
      </c>
      <c r="N2" s="5">
        <v>502</v>
      </c>
      <c r="O2" s="5">
        <v>502</v>
      </c>
      <c r="P2" s="5">
        <v>502</v>
      </c>
      <c r="Q2" s="5">
        <v>502</v>
      </c>
      <c r="R2" s="5">
        <v>502</v>
      </c>
      <c r="S2" s="5">
        <v>502</v>
      </c>
      <c r="T2" s="5">
        <v>502</v>
      </c>
      <c r="U2" s="5">
        <v>502</v>
      </c>
      <c r="V2" s="2"/>
    </row>
    <row r="3" spans="1:22" x14ac:dyDescent="0.3">
      <c r="A3" s="10" t="s">
        <v>922</v>
      </c>
      <c r="B3" s="6">
        <v>1.7191235059760901</v>
      </c>
      <c r="C3" s="12">
        <v>2019.1055776892399</v>
      </c>
      <c r="D3" s="12">
        <v>5.7788844621513897</v>
      </c>
      <c r="E3" s="12">
        <v>14.3466135458167</v>
      </c>
      <c r="F3" s="12">
        <v>5098.8745019920298</v>
      </c>
      <c r="G3" s="12">
        <v>12.8665338645418</v>
      </c>
      <c r="H3" s="12">
        <v>493300923.57968098</v>
      </c>
      <c r="I3" s="17">
        <v>71.760956175298801</v>
      </c>
      <c r="J3" s="17">
        <v>54.739043824701199</v>
      </c>
      <c r="K3" s="12">
        <v>101.203187250996</v>
      </c>
      <c r="L3" s="12">
        <v>3.1812749003984</v>
      </c>
      <c r="M3" s="12">
        <v>49.449152542372801</v>
      </c>
      <c r="N3" s="6">
        <v>122.163346613545</v>
      </c>
      <c r="O3" s="6">
        <v>74.557768924302707</v>
      </c>
      <c r="P3" s="6">
        <v>67.908366533864495</v>
      </c>
      <c r="Q3" s="6">
        <v>70.8147410358565</v>
      </c>
      <c r="R3" s="12">
        <v>19.976095617529801</v>
      </c>
      <c r="S3" s="6">
        <v>0.72709163346613503</v>
      </c>
      <c r="T3" s="6">
        <v>18.149402390438201</v>
      </c>
      <c r="U3" s="6">
        <v>11.1653386454183</v>
      </c>
      <c r="V3" s="2"/>
    </row>
    <row r="4" spans="1:22" x14ac:dyDescent="0.3">
      <c r="A4" s="10" t="s">
        <v>923</v>
      </c>
      <c r="B4" s="7">
        <v>1.02600558174783</v>
      </c>
      <c r="C4" s="13">
        <v>9.3340537627361293</v>
      </c>
      <c r="D4" s="13">
        <v>3.5014841949468698</v>
      </c>
      <c r="E4" s="13">
        <v>9.37292244370901</v>
      </c>
      <c r="F4" s="14">
        <v>8255.3264894425993</v>
      </c>
      <c r="G4" s="15">
        <v>20.0222459995904</v>
      </c>
      <c r="H4" s="15">
        <v>546201627.55483902</v>
      </c>
      <c r="I4" s="13">
        <v>89.325609432464006</v>
      </c>
      <c r="J4" s="13">
        <v>51.713065536551703</v>
      </c>
      <c r="K4" s="13">
        <v>179.11212199432501</v>
      </c>
      <c r="L4" s="13">
        <v>6.61735816696575</v>
      </c>
      <c r="M4" s="13">
        <v>118.824790100299</v>
      </c>
      <c r="N4" s="13">
        <v>26.632061088090399</v>
      </c>
      <c r="O4" s="13">
        <v>10.6746313235915</v>
      </c>
      <c r="P4" s="13">
        <v>15.198998342649899</v>
      </c>
      <c r="Q4" s="13">
        <v>12.6976014926181</v>
      </c>
      <c r="R4" s="13">
        <v>17.224924680077699</v>
      </c>
      <c r="S4" s="13">
        <v>5.0382987405642696</v>
      </c>
      <c r="T4" s="13">
        <v>14.0736439748904</v>
      </c>
      <c r="U4" s="13">
        <v>10.1388835610796</v>
      </c>
      <c r="V4" s="2"/>
    </row>
    <row r="5" spans="1:22" x14ac:dyDescent="0.3">
      <c r="A5" s="10" t="s">
        <v>1620</v>
      </c>
      <c r="B5" s="8">
        <f>B4^2</f>
        <v>1.0526874537777029</v>
      </c>
      <c r="C5" s="8">
        <f t="shared" ref="C5:U5" si="0">C4^2</f>
        <v>87.124559645648489</v>
      </c>
      <c r="D5" s="8">
        <f t="shared" si="0"/>
        <v>12.26039156746273</v>
      </c>
      <c r="E5" s="8">
        <f t="shared" si="0"/>
        <v>87.851675135784077</v>
      </c>
      <c r="F5" s="8">
        <f t="shared" si="0"/>
        <v>68150415.447292671</v>
      </c>
      <c r="G5" s="8">
        <f t="shared" si="0"/>
        <v>400.89033486811377</v>
      </c>
      <c r="H5" s="12">
        <f t="shared" si="0"/>
        <v>2.9833621794355507E+17</v>
      </c>
      <c r="I5" s="8">
        <f t="shared" si="0"/>
        <v>7979.0645004811022</v>
      </c>
      <c r="J5" s="8">
        <f t="shared" si="0"/>
        <v>2674.2411471876912</v>
      </c>
      <c r="K5" s="8">
        <f t="shared" si="0"/>
        <v>32081.152245309964</v>
      </c>
      <c r="L5" s="8">
        <f t="shared" si="0"/>
        <v>43.789429109908312</v>
      </c>
      <c r="M5" s="8">
        <f t="shared" si="0"/>
        <v>14119.330742380114</v>
      </c>
      <c r="N5" s="8">
        <f t="shared" si="0"/>
        <v>709.26667779977879</v>
      </c>
      <c r="O5" s="8">
        <f t="shared" si="0"/>
        <v>113.94775389460082</v>
      </c>
      <c r="P5" s="8">
        <f t="shared" si="0"/>
        <v>231.00955061987437</v>
      </c>
      <c r="Q5" s="8">
        <f t="shared" si="0"/>
        <v>161.22908366533738</v>
      </c>
      <c r="R5" s="8">
        <f t="shared" si="0"/>
        <v>296.6980302343498</v>
      </c>
      <c r="S5" s="8">
        <f t="shared" si="0"/>
        <v>25.384454199171504</v>
      </c>
      <c r="T5" s="8">
        <f t="shared" si="0"/>
        <v>198.06745473196887</v>
      </c>
      <c r="U5" s="8">
        <f t="shared" si="0"/>
        <v>102.79695986513016</v>
      </c>
      <c r="V5" s="2"/>
    </row>
    <row r="6" spans="1:22" x14ac:dyDescent="0.3">
      <c r="A6" s="10" t="s">
        <v>1621</v>
      </c>
      <c r="B6" s="7">
        <f>B4/SQRT(B2)</f>
        <v>4.5792870184304238E-2</v>
      </c>
      <c r="C6" s="7">
        <f t="shared" ref="C6:U6" si="1">C4/SQRT(C2)</f>
        <v>0.41659920750347917</v>
      </c>
      <c r="D6" s="7">
        <f t="shared" si="1"/>
        <v>0.15627888779946608</v>
      </c>
      <c r="E6" s="7">
        <f t="shared" si="1"/>
        <v>0.41833400163490497</v>
      </c>
      <c r="F6" s="7">
        <f t="shared" si="1"/>
        <v>368.45325306720002</v>
      </c>
      <c r="G6" s="7">
        <f t="shared" si="1"/>
        <v>0.89363657290784249</v>
      </c>
      <c r="H6" s="7">
        <f t="shared" si="1"/>
        <v>24378171.688369896</v>
      </c>
      <c r="I6" s="7">
        <f t="shared" si="1"/>
        <v>3.9867970600183704</v>
      </c>
      <c r="J6" s="7">
        <f t="shared" si="1"/>
        <v>2.3080670700773585</v>
      </c>
      <c r="K6" s="7">
        <f t="shared" si="1"/>
        <v>7.9941652334375677</v>
      </c>
      <c r="L6" s="7">
        <f t="shared" si="1"/>
        <v>0.29534714907368381</v>
      </c>
      <c r="M6" s="7">
        <f t="shared" si="1"/>
        <v>5.4693542871715612</v>
      </c>
      <c r="N6" s="7">
        <f t="shared" si="1"/>
        <v>1.1886470579134969</v>
      </c>
      <c r="O6" s="7">
        <f t="shared" si="1"/>
        <v>0.47643211222478044</v>
      </c>
      <c r="P6" s="7">
        <f t="shared" si="1"/>
        <v>0.67836449471430382</v>
      </c>
      <c r="Q6" s="7">
        <f t="shared" si="1"/>
        <v>0.56672168957692726</v>
      </c>
      <c r="R6" s="7">
        <f t="shared" si="1"/>
        <v>0.76878601231925947</v>
      </c>
      <c r="S6" s="7">
        <f t="shared" si="1"/>
        <v>0.22487027778481294</v>
      </c>
      <c r="T6" s="7">
        <f t="shared" si="1"/>
        <v>0.62813747120594998</v>
      </c>
      <c r="U6" s="7">
        <f t="shared" si="1"/>
        <v>0.45252051936731713</v>
      </c>
      <c r="V6" s="2"/>
    </row>
    <row r="7" spans="1:22" x14ac:dyDescent="0.3">
      <c r="A7" s="10" t="s">
        <v>924</v>
      </c>
      <c r="B7" s="9">
        <v>1</v>
      </c>
      <c r="C7" s="9">
        <v>1930</v>
      </c>
      <c r="D7" s="9">
        <v>1</v>
      </c>
      <c r="E7" s="9">
        <v>1</v>
      </c>
      <c r="F7" s="9">
        <v>58</v>
      </c>
      <c r="G7" s="9">
        <v>0</v>
      </c>
      <c r="H7" s="9">
        <v>2762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71</v>
      </c>
      <c r="O7" s="9">
        <v>41</v>
      </c>
      <c r="P7" s="9">
        <v>31</v>
      </c>
      <c r="Q7" s="9">
        <v>36</v>
      </c>
      <c r="R7" s="9">
        <v>0</v>
      </c>
      <c r="S7" s="9">
        <v>0</v>
      </c>
      <c r="T7" s="9">
        <v>3</v>
      </c>
      <c r="U7" s="9">
        <v>2</v>
      </c>
      <c r="V7" s="2"/>
    </row>
    <row r="8" spans="1:22" x14ac:dyDescent="0.3">
      <c r="A8" s="11">
        <v>0.25</v>
      </c>
      <c r="B8" s="5">
        <v>1</v>
      </c>
      <c r="C8" s="5">
        <v>2021</v>
      </c>
      <c r="D8" s="5">
        <v>3</v>
      </c>
      <c r="E8" s="5">
        <v>6</v>
      </c>
      <c r="F8" s="5">
        <v>799.75</v>
      </c>
      <c r="G8" s="5">
        <v>0</v>
      </c>
      <c r="H8" s="16">
        <v>146629837.75</v>
      </c>
      <c r="I8" s="5">
        <v>14</v>
      </c>
      <c r="J8" s="16">
        <v>8.25</v>
      </c>
      <c r="K8" s="5">
        <v>9</v>
      </c>
      <c r="L8" s="5">
        <v>0</v>
      </c>
      <c r="M8" s="5">
        <v>0</v>
      </c>
      <c r="N8" s="5">
        <v>100</v>
      </c>
      <c r="O8" s="5">
        <v>68</v>
      </c>
      <c r="P8" s="5">
        <v>56</v>
      </c>
      <c r="Q8" s="5">
        <v>62</v>
      </c>
      <c r="R8" s="5">
        <v>5</v>
      </c>
      <c r="S8" s="5">
        <v>0</v>
      </c>
      <c r="T8" s="5">
        <v>9</v>
      </c>
      <c r="U8" s="5">
        <v>4</v>
      </c>
      <c r="V8" s="2"/>
    </row>
    <row r="9" spans="1:22" x14ac:dyDescent="0.3">
      <c r="A9" s="11">
        <v>0.5</v>
      </c>
      <c r="B9" s="9">
        <v>1</v>
      </c>
      <c r="C9" s="9">
        <v>2022</v>
      </c>
      <c r="D9" s="9">
        <v>5</v>
      </c>
      <c r="E9" s="9">
        <v>14</v>
      </c>
      <c r="F9" s="9">
        <v>1954</v>
      </c>
      <c r="G9" s="9">
        <v>4</v>
      </c>
      <c r="H9" s="17">
        <v>278026136.5</v>
      </c>
      <c r="I9" s="9">
        <v>33</v>
      </c>
      <c r="J9" s="9">
        <v>44</v>
      </c>
      <c r="K9" s="9">
        <v>30</v>
      </c>
      <c r="L9" s="9">
        <v>0</v>
      </c>
      <c r="M9" s="9">
        <v>3</v>
      </c>
      <c r="N9" s="9">
        <v>121</v>
      </c>
      <c r="O9" s="9">
        <v>76</v>
      </c>
      <c r="P9" s="9">
        <v>67</v>
      </c>
      <c r="Q9" s="9">
        <v>72</v>
      </c>
      <c r="R9" s="9">
        <v>15</v>
      </c>
      <c r="S9" s="9">
        <v>0</v>
      </c>
      <c r="T9" s="9">
        <v>12</v>
      </c>
      <c r="U9" s="9">
        <v>7</v>
      </c>
      <c r="V9" s="2"/>
    </row>
    <row r="10" spans="1:22" x14ac:dyDescent="0.3">
      <c r="A10" s="11">
        <v>0.75</v>
      </c>
      <c r="B10" s="5">
        <v>2</v>
      </c>
      <c r="C10" s="5">
        <v>2022</v>
      </c>
      <c r="D10" s="5">
        <v>9</v>
      </c>
      <c r="E10" s="5">
        <v>22</v>
      </c>
      <c r="F10" s="5">
        <v>4991</v>
      </c>
      <c r="G10" s="16">
        <v>17.75</v>
      </c>
      <c r="H10" s="16">
        <v>609857567.75</v>
      </c>
      <c r="I10" s="16">
        <v>97.25</v>
      </c>
      <c r="J10" s="5">
        <v>88</v>
      </c>
      <c r="K10" s="5">
        <v>89</v>
      </c>
      <c r="L10" s="5">
        <v>3</v>
      </c>
      <c r="M10" s="5">
        <v>37</v>
      </c>
      <c r="N10" s="5">
        <v>140</v>
      </c>
      <c r="O10" s="5">
        <v>82</v>
      </c>
      <c r="P10" s="5">
        <v>79</v>
      </c>
      <c r="Q10" s="5">
        <v>80</v>
      </c>
      <c r="R10" s="5">
        <v>31</v>
      </c>
      <c r="S10" s="5">
        <v>0</v>
      </c>
      <c r="T10" s="5">
        <v>25</v>
      </c>
      <c r="U10" s="5">
        <v>14</v>
      </c>
      <c r="V10" s="2"/>
    </row>
    <row r="11" spans="1:22" x14ac:dyDescent="0.3">
      <c r="A11" s="19" t="s">
        <v>925</v>
      </c>
      <c r="B11" s="18">
        <v>8</v>
      </c>
      <c r="C11" s="18">
        <v>2023</v>
      </c>
      <c r="D11" s="18">
        <v>12</v>
      </c>
      <c r="E11" s="18">
        <v>31</v>
      </c>
      <c r="F11" s="18">
        <v>52898</v>
      </c>
      <c r="G11" s="18">
        <v>147</v>
      </c>
      <c r="H11" s="20">
        <v>3562543890</v>
      </c>
      <c r="I11" s="18">
        <v>537</v>
      </c>
      <c r="J11" s="18">
        <v>275</v>
      </c>
      <c r="K11" s="18">
        <v>974</v>
      </c>
      <c r="L11" s="18">
        <v>58</v>
      </c>
      <c r="M11" s="18">
        <v>953</v>
      </c>
      <c r="N11" s="18">
        <v>206</v>
      </c>
      <c r="O11" s="18">
        <v>96</v>
      </c>
      <c r="P11" s="18">
        <v>97</v>
      </c>
      <c r="Q11" s="18">
        <v>97</v>
      </c>
      <c r="R11" s="18">
        <v>79</v>
      </c>
      <c r="S11" s="18">
        <v>61</v>
      </c>
      <c r="T11" s="18">
        <v>97</v>
      </c>
      <c r="U11" s="18">
        <v>64</v>
      </c>
      <c r="V1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500F-DDF2-41BF-9A88-5DF5D13D0283}">
  <dimension ref="A1:Y273"/>
  <sheetViews>
    <sheetView workbookViewId="0">
      <selection activeCell="Y1" sqref="B1:Y1"/>
    </sheetView>
  </sheetViews>
  <sheetFormatPr defaultRowHeight="14.4" x14ac:dyDescent="0.3"/>
  <sheetData>
    <row r="1" spans="1:25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0</v>
      </c>
      <c r="Q1" t="s">
        <v>22</v>
      </c>
      <c r="R1" t="s">
        <v>23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</row>
    <row r="2" spans="1:25" x14ac:dyDescent="0.3">
      <c r="A2">
        <v>2</v>
      </c>
      <c r="B2" t="s">
        <v>926</v>
      </c>
      <c r="C2" t="s">
        <v>516</v>
      </c>
      <c r="D2">
        <v>1</v>
      </c>
      <c r="E2">
        <v>2023</v>
      </c>
      <c r="F2">
        <v>6</v>
      </c>
      <c r="G2">
        <v>30</v>
      </c>
      <c r="H2">
        <v>1397</v>
      </c>
      <c r="I2">
        <v>113</v>
      </c>
      <c r="J2">
        <v>140003974</v>
      </c>
      <c r="K2">
        <v>94</v>
      </c>
      <c r="L2">
        <v>207</v>
      </c>
      <c r="M2">
        <v>91</v>
      </c>
      <c r="N2">
        <v>14</v>
      </c>
      <c r="O2">
        <v>949</v>
      </c>
      <c r="P2">
        <v>138</v>
      </c>
      <c r="Q2" t="s">
        <v>38</v>
      </c>
      <c r="R2" t="s">
        <v>27</v>
      </c>
      <c r="S2">
        <v>51</v>
      </c>
      <c r="T2">
        <v>32</v>
      </c>
      <c r="U2">
        <v>53</v>
      </c>
      <c r="V2">
        <v>17</v>
      </c>
      <c r="W2">
        <v>0</v>
      </c>
      <c r="X2">
        <v>31</v>
      </c>
      <c r="Y2">
        <v>6</v>
      </c>
    </row>
    <row r="3" spans="1:25" x14ac:dyDescent="0.3">
      <c r="A3">
        <v>4</v>
      </c>
      <c r="B3" t="s">
        <v>927</v>
      </c>
      <c r="C3" t="s">
        <v>391</v>
      </c>
      <c r="D3">
        <v>1</v>
      </c>
      <c r="E3">
        <v>2023</v>
      </c>
      <c r="F3">
        <v>5</v>
      </c>
      <c r="G3">
        <v>18</v>
      </c>
      <c r="H3">
        <v>3133</v>
      </c>
      <c r="I3">
        <v>50</v>
      </c>
      <c r="J3">
        <v>303236322</v>
      </c>
      <c r="K3">
        <v>84</v>
      </c>
      <c r="L3">
        <v>133</v>
      </c>
      <c r="M3">
        <v>87</v>
      </c>
      <c r="N3">
        <v>15</v>
      </c>
      <c r="O3">
        <v>425</v>
      </c>
      <c r="P3">
        <v>144</v>
      </c>
      <c r="Q3" t="s">
        <v>33</v>
      </c>
      <c r="R3" t="s">
        <v>39</v>
      </c>
      <c r="S3">
        <v>65</v>
      </c>
      <c r="T3">
        <v>23</v>
      </c>
      <c r="U3">
        <v>80</v>
      </c>
      <c r="V3">
        <v>14</v>
      </c>
      <c r="W3">
        <v>63</v>
      </c>
      <c r="X3">
        <v>11</v>
      </c>
      <c r="Y3">
        <v>6</v>
      </c>
    </row>
    <row r="4" spans="1:25" x14ac:dyDescent="0.3">
      <c r="A4">
        <v>7</v>
      </c>
      <c r="B4" t="s">
        <v>928</v>
      </c>
      <c r="C4" t="s">
        <v>311</v>
      </c>
      <c r="D4">
        <v>1</v>
      </c>
      <c r="E4">
        <v>2023</v>
      </c>
      <c r="F4">
        <v>7</v>
      </c>
      <c r="G4">
        <v>7</v>
      </c>
      <c r="H4">
        <v>714</v>
      </c>
      <c r="I4">
        <v>43</v>
      </c>
      <c r="J4">
        <v>58149378</v>
      </c>
      <c r="K4">
        <v>25</v>
      </c>
      <c r="L4">
        <v>89</v>
      </c>
      <c r="M4">
        <v>30</v>
      </c>
      <c r="N4">
        <v>13</v>
      </c>
      <c r="O4">
        <v>194</v>
      </c>
      <c r="P4">
        <v>100</v>
      </c>
      <c r="Q4" t="s">
        <v>38</v>
      </c>
      <c r="R4" t="s">
        <v>27</v>
      </c>
      <c r="S4">
        <v>67</v>
      </c>
      <c r="T4">
        <v>26</v>
      </c>
      <c r="U4">
        <v>71</v>
      </c>
      <c r="V4">
        <v>37</v>
      </c>
      <c r="W4">
        <v>0</v>
      </c>
      <c r="X4">
        <v>11</v>
      </c>
      <c r="Y4">
        <v>4</v>
      </c>
    </row>
    <row r="5" spans="1:25" x14ac:dyDescent="0.3">
      <c r="A5">
        <v>8</v>
      </c>
      <c r="B5" t="s">
        <v>929</v>
      </c>
      <c r="C5" t="s">
        <v>930</v>
      </c>
      <c r="D5">
        <v>1</v>
      </c>
      <c r="E5">
        <v>2023</v>
      </c>
      <c r="F5">
        <v>5</v>
      </c>
      <c r="G5">
        <v>15</v>
      </c>
      <c r="H5">
        <v>1096</v>
      </c>
      <c r="I5">
        <v>83</v>
      </c>
      <c r="J5">
        <v>95217315</v>
      </c>
      <c r="K5">
        <v>60</v>
      </c>
      <c r="L5">
        <v>210</v>
      </c>
      <c r="M5">
        <v>48</v>
      </c>
      <c r="N5">
        <v>11</v>
      </c>
      <c r="O5">
        <v>953</v>
      </c>
      <c r="P5">
        <v>130</v>
      </c>
      <c r="Q5" t="s">
        <v>30</v>
      </c>
      <c r="R5" t="s">
        <v>39</v>
      </c>
      <c r="S5">
        <v>85</v>
      </c>
      <c r="T5">
        <v>22</v>
      </c>
      <c r="U5">
        <v>62</v>
      </c>
      <c r="V5">
        <v>12</v>
      </c>
      <c r="W5">
        <v>0</v>
      </c>
      <c r="X5">
        <v>28</v>
      </c>
      <c r="Y5">
        <v>9</v>
      </c>
    </row>
    <row r="6" spans="1:25" x14ac:dyDescent="0.3">
      <c r="A6">
        <v>15</v>
      </c>
      <c r="B6" t="s">
        <v>931</v>
      </c>
      <c r="C6" t="s">
        <v>417</v>
      </c>
      <c r="D6">
        <v>1</v>
      </c>
      <c r="E6">
        <v>2022</v>
      </c>
      <c r="F6">
        <v>12</v>
      </c>
      <c r="G6">
        <v>8</v>
      </c>
      <c r="H6">
        <v>8109</v>
      </c>
      <c r="I6">
        <v>77</v>
      </c>
      <c r="J6">
        <v>1163093654</v>
      </c>
      <c r="K6">
        <v>183</v>
      </c>
      <c r="L6">
        <v>162</v>
      </c>
      <c r="M6">
        <v>161</v>
      </c>
      <c r="N6">
        <v>12</v>
      </c>
      <c r="O6">
        <v>187</v>
      </c>
      <c r="P6">
        <v>89</v>
      </c>
      <c r="Q6" t="s">
        <v>121</v>
      </c>
      <c r="R6" t="s">
        <v>27</v>
      </c>
      <c r="S6">
        <v>64</v>
      </c>
      <c r="T6">
        <v>43</v>
      </c>
      <c r="U6">
        <v>73</v>
      </c>
      <c r="V6">
        <v>5</v>
      </c>
      <c r="W6">
        <v>17</v>
      </c>
      <c r="X6">
        <v>16</v>
      </c>
      <c r="Y6">
        <v>4</v>
      </c>
    </row>
    <row r="7" spans="1:25" x14ac:dyDescent="0.3">
      <c r="A7">
        <v>19</v>
      </c>
      <c r="B7" t="s">
        <v>932</v>
      </c>
      <c r="C7" t="s">
        <v>317</v>
      </c>
      <c r="D7">
        <v>1</v>
      </c>
      <c r="E7">
        <v>2023</v>
      </c>
      <c r="F7">
        <v>3</v>
      </c>
      <c r="G7">
        <v>24</v>
      </c>
      <c r="H7">
        <v>596</v>
      </c>
      <c r="I7">
        <v>68</v>
      </c>
      <c r="J7">
        <v>363369738</v>
      </c>
      <c r="K7">
        <v>8</v>
      </c>
      <c r="L7">
        <v>104</v>
      </c>
      <c r="M7">
        <v>23</v>
      </c>
      <c r="N7">
        <v>2</v>
      </c>
      <c r="O7">
        <v>29</v>
      </c>
      <c r="P7">
        <v>120</v>
      </c>
      <c r="Q7" t="s">
        <v>66</v>
      </c>
      <c r="R7" t="s">
        <v>27</v>
      </c>
      <c r="S7">
        <v>63</v>
      </c>
      <c r="T7">
        <v>36</v>
      </c>
      <c r="U7">
        <v>73</v>
      </c>
      <c r="V7">
        <v>0</v>
      </c>
      <c r="W7">
        <v>0</v>
      </c>
      <c r="X7">
        <v>36</v>
      </c>
      <c r="Y7">
        <v>4</v>
      </c>
    </row>
    <row r="8" spans="1:25" x14ac:dyDescent="0.3">
      <c r="A8">
        <v>22</v>
      </c>
      <c r="B8" t="s">
        <v>933</v>
      </c>
      <c r="C8" t="s">
        <v>213</v>
      </c>
      <c r="D8">
        <v>1</v>
      </c>
      <c r="E8">
        <v>2013</v>
      </c>
      <c r="F8">
        <v>1</v>
      </c>
      <c r="G8">
        <v>1</v>
      </c>
      <c r="H8">
        <v>12859</v>
      </c>
      <c r="I8">
        <v>110</v>
      </c>
      <c r="J8">
        <v>1297026226</v>
      </c>
      <c r="K8">
        <v>24</v>
      </c>
      <c r="L8">
        <v>98</v>
      </c>
      <c r="M8">
        <v>582</v>
      </c>
      <c r="N8">
        <v>2</v>
      </c>
      <c r="O8">
        <v>73</v>
      </c>
      <c r="P8">
        <v>135</v>
      </c>
      <c r="Q8" t="s">
        <v>50</v>
      </c>
      <c r="R8" t="s">
        <v>39</v>
      </c>
      <c r="S8">
        <v>48</v>
      </c>
      <c r="T8">
        <v>44</v>
      </c>
      <c r="U8">
        <v>42</v>
      </c>
      <c r="V8">
        <v>12</v>
      </c>
      <c r="W8">
        <v>2</v>
      </c>
      <c r="X8">
        <v>11</v>
      </c>
      <c r="Y8">
        <v>3</v>
      </c>
    </row>
    <row r="9" spans="1:25" x14ac:dyDescent="0.3">
      <c r="A9">
        <v>28</v>
      </c>
      <c r="B9" t="s">
        <v>934</v>
      </c>
      <c r="C9" t="s">
        <v>348</v>
      </c>
      <c r="D9">
        <v>1</v>
      </c>
      <c r="E9">
        <v>2023</v>
      </c>
      <c r="F9">
        <v>1</v>
      </c>
      <c r="G9">
        <v>31</v>
      </c>
      <c r="H9">
        <v>2420</v>
      </c>
      <c r="I9">
        <v>19</v>
      </c>
      <c r="J9">
        <v>429829812</v>
      </c>
      <c r="K9">
        <v>52</v>
      </c>
      <c r="L9">
        <v>107</v>
      </c>
      <c r="M9">
        <v>15</v>
      </c>
      <c r="N9">
        <v>1</v>
      </c>
      <c r="O9">
        <v>325</v>
      </c>
      <c r="P9">
        <v>204</v>
      </c>
      <c r="Q9" t="s">
        <v>45</v>
      </c>
      <c r="R9" t="s">
        <v>27</v>
      </c>
      <c r="S9">
        <v>52</v>
      </c>
      <c r="T9">
        <v>52</v>
      </c>
      <c r="U9">
        <v>68</v>
      </c>
      <c r="V9">
        <v>46</v>
      </c>
      <c r="W9">
        <v>0</v>
      </c>
      <c r="X9">
        <v>15</v>
      </c>
      <c r="Y9">
        <v>4</v>
      </c>
    </row>
    <row r="10" spans="1:25" x14ac:dyDescent="0.3">
      <c r="A10">
        <v>30</v>
      </c>
      <c r="B10" t="s">
        <v>935</v>
      </c>
      <c r="C10" t="s">
        <v>936</v>
      </c>
      <c r="D10">
        <v>1</v>
      </c>
      <c r="E10">
        <v>2023</v>
      </c>
      <c r="F10">
        <v>7</v>
      </c>
      <c r="G10">
        <v>13</v>
      </c>
      <c r="H10">
        <v>864</v>
      </c>
      <c r="I10">
        <v>78</v>
      </c>
      <c r="J10">
        <v>22581161</v>
      </c>
      <c r="K10">
        <v>71</v>
      </c>
      <c r="L10">
        <v>135</v>
      </c>
      <c r="M10">
        <v>50</v>
      </c>
      <c r="N10">
        <v>1</v>
      </c>
      <c r="O10">
        <v>294</v>
      </c>
      <c r="P10">
        <v>126</v>
      </c>
      <c r="Q10" t="s">
        <v>38</v>
      </c>
      <c r="R10" t="s">
        <v>39</v>
      </c>
      <c r="S10">
        <v>74</v>
      </c>
      <c r="T10">
        <v>35</v>
      </c>
      <c r="U10">
        <v>84</v>
      </c>
      <c r="V10">
        <v>0</v>
      </c>
      <c r="W10">
        <v>0</v>
      </c>
      <c r="X10">
        <v>11</v>
      </c>
      <c r="Y10">
        <v>6</v>
      </c>
    </row>
    <row r="11" spans="1:25" x14ac:dyDescent="0.3">
      <c r="A11">
        <v>32</v>
      </c>
      <c r="B11" t="s">
        <v>937</v>
      </c>
      <c r="C11" t="s">
        <v>938</v>
      </c>
      <c r="D11">
        <v>3</v>
      </c>
      <c r="E11">
        <v>2022</v>
      </c>
      <c r="F11">
        <v>12</v>
      </c>
      <c r="G11">
        <v>2</v>
      </c>
      <c r="H11">
        <v>6036</v>
      </c>
      <c r="I11">
        <v>88</v>
      </c>
      <c r="J11">
        <v>843957510</v>
      </c>
      <c r="K11">
        <v>113</v>
      </c>
      <c r="L11">
        <v>149</v>
      </c>
      <c r="M11">
        <v>245</v>
      </c>
      <c r="N11">
        <v>23</v>
      </c>
      <c r="O11">
        <v>27</v>
      </c>
      <c r="P11">
        <v>98</v>
      </c>
      <c r="Q11" t="s">
        <v>30</v>
      </c>
      <c r="R11" t="s">
        <v>39</v>
      </c>
      <c r="S11">
        <v>71</v>
      </c>
      <c r="T11">
        <v>17</v>
      </c>
      <c r="U11">
        <v>61</v>
      </c>
      <c r="V11">
        <v>36</v>
      </c>
      <c r="W11">
        <v>0</v>
      </c>
      <c r="X11">
        <v>8</v>
      </c>
      <c r="Y11">
        <v>5</v>
      </c>
    </row>
    <row r="12" spans="1:25" x14ac:dyDescent="0.3">
      <c r="A12">
        <v>36</v>
      </c>
      <c r="B12" t="s">
        <v>939</v>
      </c>
      <c r="C12" t="s">
        <v>940</v>
      </c>
      <c r="D12">
        <v>2</v>
      </c>
      <c r="E12">
        <v>2023</v>
      </c>
      <c r="F12">
        <v>4</v>
      </c>
      <c r="G12">
        <v>7</v>
      </c>
      <c r="H12">
        <v>672</v>
      </c>
      <c r="I12">
        <v>34</v>
      </c>
      <c r="J12">
        <v>188933502</v>
      </c>
      <c r="K12">
        <v>19</v>
      </c>
      <c r="L12">
        <v>108</v>
      </c>
      <c r="M12">
        <v>24</v>
      </c>
      <c r="N12">
        <v>9</v>
      </c>
      <c r="O12">
        <v>212</v>
      </c>
      <c r="P12">
        <v>150</v>
      </c>
      <c r="Q12" t="s">
        <v>45</v>
      </c>
      <c r="R12" t="s">
        <v>27</v>
      </c>
      <c r="S12">
        <v>61</v>
      </c>
      <c r="T12">
        <v>39</v>
      </c>
      <c r="U12">
        <v>73</v>
      </c>
      <c r="V12">
        <v>37</v>
      </c>
      <c r="W12">
        <v>0</v>
      </c>
      <c r="X12">
        <v>11</v>
      </c>
      <c r="Y12">
        <v>3</v>
      </c>
    </row>
    <row r="13" spans="1:25" x14ac:dyDescent="0.3">
      <c r="A13">
        <v>38</v>
      </c>
      <c r="B13" t="s">
        <v>941</v>
      </c>
      <c r="C13" t="s">
        <v>32</v>
      </c>
      <c r="D13">
        <v>1</v>
      </c>
      <c r="E13">
        <v>2014</v>
      </c>
      <c r="F13">
        <v>1</v>
      </c>
      <c r="G13">
        <v>1</v>
      </c>
      <c r="H13">
        <v>7830</v>
      </c>
      <c r="I13">
        <v>42</v>
      </c>
      <c r="J13">
        <v>786181836</v>
      </c>
      <c r="K13">
        <v>94</v>
      </c>
      <c r="L13">
        <v>111</v>
      </c>
      <c r="M13">
        <v>151</v>
      </c>
      <c r="N13">
        <v>4</v>
      </c>
      <c r="O13">
        <v>82</v>
      </c>
      <c r="P13">
        <v>95</v>
      </c>
      <c r="Q13" t="s">
        <v>42</v>
      </c>
      <c r="R13" t="s">
        <v>27</v>
      </c>
      <c r="S13">
        <v>60</v>
      </c>
      <c r="T13">
        <v>48</v>
      </c>
      <c r="U13">
        <v>79</v>
      </c>
      <c r="V13">
        <v>0</v>
      </c>
      <c r="W13">
        <v>0</v>
      </c>
      <c r="X13">
        <v>12</v>
      </c>
      <c r="Y13">
        <v>4</v>
      </c>
    </row>
    <row r="14" spans="1:25" x14ac:dyDescent="0.3">
      <c r="A14">
        <v>42</v>
      </c>
      <c r="B14" t="s">
        <v>942</v>
      </c>
      <c r="C14" t="s">
        <v>943</v>
      </c>
      <c r="D14">
        <v>2</v>
      </c>
      <c r="E14">
        <v>2022</v>
      </c>
      <c r="F14">
        <v>8</v>
      </c>
      <c r="G14">
        <v>26</v>
      </c>
      <c r="H14">
        <v>12482</v>
      </c>
      <c r="I14">
        <v>80</v>
      </c>
      <c r="J14">
        <v>1109433169</v>
      </c>
      <c r="K14">
        <v>291</v>
      </c>
      <c r="L14">
        <v>184</v>
      </c>
      <c r="M14">
        <v>537</v>
      </c>
      <c r="N14">
        <v>45</v>
      </c>
      <c r="O14">
        <v>727</v>
      </c>
      <c r="P14">
        <v>128</v>
      </c>
      <c r="Q14" t="s">
        <v>66</v>
      </c>
      <c r="R14" t="s">
        <v>39</v>
      </c>
      <c r="S14">
        <v>56</v>
      </c>
      <c r="T14">
        <v>38</v>
      </c>
      <c r="U14">
        <v>97</v>
      </c>
      <c r="V14">
        <v>4</v>
      </c>
      <c r="W14">
        <v>0</v>
      </c>
      <c r="X14">
        <v>35</v>
      </c>
      <c r="Y14">
        <v>4</v>
      </c>
    </row>
    <row r="15" spans="1:25" x14ac:dyDescent="0.3">
      <c r="A15">
        <v>47</v>
      </c>
      <c r="B15" t="s">
        <v>944</v>
      </c>
      <c r="C15" t="s">
        <v>202</v>
      </c>
      <c r="D15">
        <v>1</v>
      </c>
      <c r="E15">
        <v>2016</v>
      </c>
      <c r="F15">
        <v>11</v>
      </c>
      <c r="G15">
        <v>24</v>
      </c>
      <c r="H15">
        <v>2483</v>
      </c>
      <c r="I15">
        <v>59</v>
      </c>
      <c r="J15">
        <v>1647990401</v>
      </c>
      <c r="K15">
        <v>68</v>
      </c>
      <c r="L15">
        <v>21</v>
      </c>
      <c r="M15">
        <v>24</v>
      </c>
      <c r="N15">
        <v>0</v>
      </c>
      <c r="O15">
        <v>259</v>
      </c>
      <c r="P15">
        <v>134</v>
      </c>
      <c r="Q15" t="s">
        <v>30</v>
      </c>
      <c r="R15" t="s">
        <v>39</v>
      </c>
      <c r="S15">
        <v>59</v>
      </c>
      <c r="T15">
        <v>51</v>
      </c>
      <c r="U15">
        <v>52</v>
      </c>
      <c r="V15">
        <v>9</v>
      </c>
      <c r="W15">
        <v>0</v>
      </c>
      <c r="X15">
        <v>15</v>
      </c>
      <c r="Y15">
        <v>7</v>
      </c>
    </row>
    <row r="16" spans="1:25" x14ac:dyDescent="0.3">
      <c r="A16">
        <v>49</v>
      </c>
      <c r="B16" t="s">
        <v>945</v>
      </c>
      <c r="C16" t="s">
        <v>342</v>
      </c>
      <c r="D16">
        <v>2</v>
      </c>
      <c r="E16">
        <v>2023</v>
      </c>
      <c r="F16">
        <v>2</v>
      </c>
      <c r="G16">
        <v>24</v>
      </c>
      <c r="H16">
        <v>3408</v>
      </c>
      <c r="I16">
        <v>47</v>
      </c>
      <c r="J16">
        <v>518745108</v>
      </c>
      <c r="K16">
        <v>87</v>
      </c>
      <c r="L16">
        <v>86</v>
      </c>
      <c r="M16">
        <v>74</v>
      </c>
      <c r="N16">
        <v>1</v>
      </c>
      <c r="O16">
        <v>16</v>
      </c>
      <c r="P16">
        <v>67</v>
      </c>
      <c r="Q16" t="s">
        <v>30</v>
      </c>
      <c r="R16" t="s">
        <v>39</v>
      </c>
      <c r="S16">
        <v>53</v>
      </c>
      <c r="T16">
        <v>50</v>
      </c>
      <c r="U16">
        <v>53</v>
      </c>
      <c r="V16">
        <v>23</v>
      </c>
      <c r="W16">
        <v>0</v>
      </c>
      <c r="X16">
        <v>44</v>
      </c>
      <c r="Y16">
        <v>7</v>
      </c>
    </row>
    <row r="17" spans="1:25" x14ac:dyDescent="0.3">
      <c r="A17">
        <v>50</v>
      </c>
      <c r="B17" t="s">
        <v>946</v>
      </c>
      <c r="C17" t="s">
        <v>947</v>
      </c>
      <c r="D17">
        <v>3</v>
      </c>
      <c r="E17">
        <v>2023</v>
      </c>
      <c r="F17">
        <v>6</v>
      </c>
      <c r="G17">
        <v>2</v>
      </c>
      <c r="H17">
        <v>1298</v>
      </c>
      <c r="I17">
        <v>38</v>
      </c>
      <c r="J17">
        <v>107753850</v>
      </c>
      <c r="K17">
        <v>44</v>
      </c>
      <c r="L17">
        <v>64</v>
      </c>
      <c r="M17">
        <v>57</v>
      </c>
      <c r="N17">
        <v>10</v>
      </c>
      <c r="O17">
        <v>110</v>
      </c>
      <c r="P17">
        <v>106</v>
      </c>
      <c r="Q17" t="s">
        <v>149</v>
      </c>
      <c r="R17" t="s">
        <v>39</v>
      </c>
      <c r="S17">
        <v>72</v>
      </c>
      <c r="T17">
        <v>17</v>
      </c>
      <c r="U17">
        <v>64</v>
      </c>
      <c r="V17">
        <v>7</v>
      </c>
      <c r="W17">
        <v>0</v>
      </c>
      <c r="X17">
        <v>10</v>
      </c>
      <c r="Y17">
        <v>5</v>
      </c>
    </row>
    <row r="18" spans="1:25" x14ac:dyDescent="0.3">
      <c r="A18">
        <v>51</v>
      </c>
      <c r="B18" t="s">
        <v>948</v>
      </c>
      <c r="C18" t="s">
        <v>949</v>
      </c>
      <c r="D18">
        <v>3</v>
      </c>
      <c r="E18">
        <v>2023</v>
      </c>
      <c r="F18">
        <v>4</v>
      </c>
      <c r="G18">
        <v>6</v>
      </c>
      <c r="H18">
        <v>4277</v>
      </c>
      <c r="I18">
        <v>66</v>
      </c>
      <c r="J18">
        <v>177740666</v>
      </c>
      <c r="K18">
        <v>145</v>
      </c>
      <c r="L18">
        <v>111</v>
      </c>
      <c r="M18">
        <v>213</v>
      </c>
      <c r="N18">
        <v>11</v>
      </c>
      <c r="O18">
        <v>810</v>
      </c>
      <c r="P18">
        <v>128</v>
      </c>
      <c r="Q18" t="s">
        <v>66</v>
      </c>
      <c r="R18" t="s">
        <v>27</v>
      </c>
      <c r="S18">
        <v>60</v>
      </c>
      <c r="T18">
        <v>23</v>
      </c>
      <c r="U18">
        <v>91</v>
      </c>
      <c r="V18">
        <v>0</v>
      </c>
      <c r="W18">
        <v>0</v>
      </c>
      <c r="X18">
        <v>12</v>
      </c>
      <c r="Y18">
        <v>3</v>
      </c>
    </row>
    <row r="19" spans="1:25" x14ac:dyDescent="0.3">
      <c r="A19">
        <v>55</v>
      </c>
      <c r="B19" t="s">
        <v>950</v>
      </c>
      <c r="C19" t="s">
        <v>202</v>
      </c>
      <c r="D19">
        <v>1</v>
      </c>
      <c r="E19">
        <v>2019</v>
      </c>
      <c r="F19">
        <v>11</v>
      </c>
      <c r="G19">
        <v>29</v>
      </c>
      <c r="H19">
        <v>43899</v>
      </c>
      <c r="I19">
        <v>69</v>
      </c>
      <c r="J19">
        <v>3703895074</v>
      </c>
      <c r="K19">
        <v>672</v>
      </c>
      <c r="L19">
        <v>199</v>
      </c>
      <c r="M19">
        <v>0</v>
      </c>
      <c r="N19">
        <v>20</v>
      </c>
      <c r="P19">
        <v>171</v>
      </c>
      <c r="Q19" t="s">
        <v>30</v>
      </c>
      <c r="R19" t="s">
        <v>27</v>
      </c>
      <c r="S19">
        <v>50</v>
      </c>
      <c r="T19">
        <v>38</v>
      </c>
      <c r="U19">
        <v>80</v>
      </c>
      <c r="V19">
        <v>0</v>
      </c>
      <c r="W19">
        <v>0</v>
      </c>
      <c r="X19">
        <v>9</v>
      </c>
      <c r="Y19">
        <v>7</v>
      </c>
    </row>
    <row r="20" spans="1:25" x14ac:dyDescent="0.3">
      <c r="A20">
        <v>65</v>
      </c>
      <c r="B20" t="s">
        <v>951</v>
      </c>
      <c r="C20" t="s">
        <v>952</v>
      </c>
      <c r="D20">
        <v>1</v>
      </c>
      <c r="E20">
        <v>1999</v>
      </c>
      <c r="F20">
        <v>1</v>
      </c>
      <c r="G20">
        <v>1</v>
      </c>
      <c r="H20">
        <v>31358</v>
      </c>
      <c r="I20">
        <v>43</v>
      </c>
      <c r="J20">
        <v>1755214421</v>
      </c>
      <c r="K20">
        <v>196</v>
      </c>
      <c r="L20">
        <v>2</v>
      </c>
      <c r="M20">
        <v>0</v>
      </c>
      <c r="N20">
        <v>5</v>
      </c>
      <c r="O20">
        <v>0</v>
      </c>
      <c r="P20">
        <v>173</v>
      </c>
      <c r="Q20" t="s">
        <v>26</v>
      </c>
      <c r="R20" t="s">
        <v>27</v>
      </c>
      <c r="S20">
        <v>43</v>
      </c>
      <c r="T20">
        <v>28</v>
      </c>
      <c r="U20">
        <v>66</v>
      </c>
      <c r="V20">
        <v>0</v>
      </c>
      <c r="W20">
        <v>0</v>
      </c>
      <c r="X20">
        <v>23</v>
      </c>
      <c r="Y20">
        <v>3</v>
      </c>
    </row>
    <row r="21" spans="1:25" x14ac:dyDescent="0.3">
      <c r="A21">
        <v>66</v>
      </c>
      <c r="B21" t="s">
        <v>953</v>
      </c>
      <c r="C21" t="s">
        <v>32</v>
      </c>
      <c r="D21">
        <v>1</v>
      </c>
      <c r="E21">
        <v>2022</v>
      </c>
      <c r="F21">
        <v>10</v>
      </c>
      <c r="G21">
        <v>21</v>
      </c>
      <c r="H21">
        <v>3818</v>
      </c>
      <c r="I21">
        <v>23</v>
      </c>
      <c r="J21">
        <v>404562836</v>
      </c>
      <c r="K21">
        <v>37</v>
      </c>
      <c r="L21">
        <v>55</v>
      </c>
      <c r="M21">
        <v>32</v>
      </c>
      <c r="N21">
        <v>0</v>
      </c>
      <c r="O21">
        <v>272</v>
      </c>
      <c r="P21">
        <v>90</v>
      </c>
      <c r="Q21" t="s">
        <v>121</v>
      </c>
      <c r="R21" t="s">
        <v>27</v>
      </c>
      <c r="S21">
        <v>64</v>
      </c>
      <c r="T21">
        <v>10</v>
      </c>
      <c r="U21">
        <v>62</v>
      </c>
      <c r="V21">
        <v>7</v>
      </c>
      <c r="W21">
        <v>0</v>
      </c>
      <c r="X21">
        <v>48</v>
      </c>
      <c r="Y21">
        <v>7</v>
      </c>
    </row>
    <row r="22" spans="1:25" x14ac:dyDescent="0.3">
      <c r="A22">
        <v>68</v>
      </c>
      <c r="B22" t="s">
        <v>954</v>
      </c>
      <c r="C22" t="s">
        <v>217</v>
      </c>
      <c r="D22">
        <v>1</v>
      </c>
      <c r="E22">
        <v>2023</v>
      </c>
      <c r="F22">
        <v>7</v>
      </c>
      <c r="G22">
        <v>14</v>
      </c>
      <c r="H22">
        <v>410</v>
      </c>
      <c r="I22">
        <v>36</v>
      </c>
      <c r="J22">
        <v>14780425</v>
      </c>
      <c r="K22">
        <v>36</v>
      </c>
      <c r="L22">
        <v>32</v>
      </c>
      <c r="M22">
        <v>31</v>
      </c>
      <c r="N22">
        <v>1</v>
      </c>
      <c r="O22">
        <v>26</v>
      </c>
      <c r="P22">
        <v>140</v>
      </c>
      <c r="Q22" t="s">
        <v>30</v>
      </c>
      <c r="R22" t="s">
        <v>27</v>
      </c>
      <c r="S22">
        <v>56</v>
      </c>
      <c r="T22">
        <v>48</v>
      </c>
      <c r="U22">
        <v>73</v>
      </c>
      <c r="V22">
        <v>0</v>
      </c>
      <c r="W22">
        <v>0</v>
      </c>
      <c r="X22">
        <v>35</v>
      </c>
      <c r="Y22">
        <v>4</v>
      </c>
    </row>
    <row r="23" spans="1:25" x14ac:dyDescent="0.3">
      <c r="A23">
        <v>69</v>
      </c>
      <c r="B23" t="s">
        <v>955</v>
      </c>
      <c r="C23" t="s">
        <v>32</v>
      </c>
      <c r="D23">
        <v>1</v>
      </c>
      <c r="E23">
        <v>2023</v>
      </c>
      <c r="F23">
        <v>7</v>
      </c>
      <c r="G23">
        <v>7</v>
      </c>
      <c r="H23">
        <v>148</v>
      </c>
      <c r="I23">
        <v>24</v>
      </c>
      <c r="J23">
        <v>39578178</v>
      </c>
      <c r="K23">
        <v>32</v>
      </c>
      <c r="L23">
        <v>93</v>
      </c>
      <c r="M23">
        <v>8</v>
      </c>
      <c r="N23">
        <v>2</v>
      </c>
      <c r="O23">
        <v>5</v>
      </c>
      <c r="P23">
        <v>82</v>
      </c>
      <c r="Q23" t="s">
        <v>121</v>
      </c>
      <c r="R23" t="s">
        <v>27</v>
      </c>
      <c r="S23">
        <v>51</v>
      </c>
      <c r="T23">
        <v>22</v>
      </c>
      <c r="U23">
        <v>53</v>
      </c>
      <c r="V23">
        <v>1</v>
      </c>
      <c r="W23">
        <v>0</v>
      </c>
      <c r="X23">
        <v>15</v>
      </c>
      <c r="Y23">
        <v>3</v>
      </c>
    </row>
    <row r="24" spans="1:25" x14ac:dyDescent="0.3">
      <c r="A24">
        <v>73</v>
      </c>
      <c r="B24" t="s">
        <v>956</v>
      </c>
      <c r="C24" t="s">
        <v>957</v>
      </c>
      <c r="D24">
        <v>1</v>
      </c>
      <c r="E24">
        <v>2012</v>
      </c>
      <c r="F24">
        <v>5</v>
      </c>
      <c r="G24">
        <v>14</v>
      </c>
      <c r="H24">
        <v>16413</v>
      </c>
      <c r="I24">
        <v>61</v>
      </c>
      <c r="J24">
        <v>2282771485</v>
      </c>
      <c r="K24">
        <v>166</v>
      </c>
      <c r="L24">
        <v>87</v>
      </c>
      <c r="M24">
        <v>0</v>
      </c>
      <c r="N24">
        <v>1</v>
      </c>
      <c r="P24">
        <v>124</v>
      </c>
      <c r="Q24" t="s">
        <v>149</v>
      </c>
      <c r="R24" t="s">
        <v>27</v>
      </c>
      <c r="S24">
        <v>61</v>
      </c>
      <c r="T24">
        <v>41</v>
      </c>
      <c r="U24">
        <v>81</v>
      </c>
      <c r="V24">
        <v>5</v>
      </c>
      <c r="W24">
        <v>2</v>
      </c>
      <c r="X24">
        <v>10</v>
      </c>
      <c r="Y24">
        <v>3</v>
      </c>
    </row>
    <row r="25" spans="1:25" x14ac:dyDescent="0.3">
      <c r="A25">
        <v>75</v>
      </c>
      <c r="B25" t="s">
        <v>958</v>
      </c>
      <c r="C25" t="s">
        <v>959</v>
      </c>
      <c r="D25">
        <v>1</v>
      </c>
      <c r="E25">
        <v>2008</v>
      </c>
      <c r="F25">
        <v>1</v>
      </c>
      <c r="G25">
        <v>1</v>
      </c>
      <c r="H25">
        <v>33898</v>
      </c>
      <c r="I25">
        <v>62</v>
      </c>
      <c r="J25">
        <v>1592909789</v>
      </c>
      <c r="K25">
        <v>233</v>
      </c>
      <c r="L25">
        <v>0</v>
      </c>
      <c r="M25">
        <v>0</v>
      </c>
      <c r="N25">
        <v>9</v>
      </c>
      <c r="O25">
        <v>0</v>
      </c>
      <c r="P25">
        <v>138</v>
      </c>
      <c r="Q25" t="s">
        <v>38</v>
      </c>
      <c r="R25" t="s">
        <v>39</v>
      </c>
      <c r="S25">
        <v>49</v>
      </c>
      <c r="T25">
        <v>42</v>
      </c>
      <c r="U25">
        <v>62</v>
      </c>
      <c r="V25">
        <v>9</v>
      </c>
      <c r="W25">
        <v>0</v>
      </c>
      <c r="X25">
        <v>11</v>
      </c>
      <c r="Y25">
        <v>3</v>
      </c>
    </row>
    <row r="26" spans="1:25" x14ac:dyDescent="0.3">
      <c r="A26">
        <v>77</v>
      </c>
      <c r="B26" t="s">
        <v>960</v>
      </c>
      <c r="C26" t="s">
        <v>961</v>
      </c>
      <c r="D26">
        <v>2</v>
      </c>
      <c r="E26">
        <v>2022</v>
      </c>
      <c r="F26">
        <v>9</v>
      </c>
      <c r="G26">
        <v>22</v>
      </c>
      <c r="H26">
        <v>8576</v>
      </c>
      <c r="I26">
        <v>42</v>
      </c>
      <c r="J26">
        <v>1230675890</v>
      </c>
      <c r="K26">
        <v>216</v>
      </c>
      <c r="L26">
        <v>108</v>
      </c>
      <c r="M26">
        <v>331</v>
      </c>
      <c r="N26">
        <v>26</v>
      </c>
      <c r="O26">
        <v>154</v>
      </c>
      <c r="P26">
        <v>131</v>
      </c>
      <c r="Q26" t="s">
        <v>42</v>
      </c>
      <c r="R26" t="s">
        <v>27</v>
      </c>
      <c r="S26">
        <v>71</v>
      </c>
      <c r="T26">
        <v>24</v>
      </c>
      <c r="U26">
        <v>47</v>
      </c>
      <c r="V26">
        <v>1</v>
      </c>
      <c r="W26">
        <v>0</v>
      </c>
      <c r="X26">
        <v>27</v>
      </c>
      <c r="Y26">
        <v>9</v>
      </c>
    </row>
    <row r="27" spans="1:25" x14ac:dyDescent="0.3">
      <c r="A27">
        <v>79</v>
      </c>
      <c r="B27" t="s">
        <v>962</v>
      </c>
      <c r="C27" t="s">
        <v>963</v>
      </c>
      <c r="D27">
        <v>1</v>
      </c>
      <c r="E27">
        <v>2023</v>
      </c>
      <c r="F27">
        <v>6</v>
      </c>
      <c r="G27">
        <v>22</v>
      </c>
      <c r="H27">
        <v>370</v>
      </c>
      <c r="I27">
        <v>20</v>
      </c>
      <c r="J27">
        <v>43857627</v>
      </c>
      <c r="K27">
        <v>12</v>
      </c>
      <c r="L27">
        <v>16</v>
      </c>
      <c r="M27">
        <v>18</v>
      </c>
      <c r="N27">
        <v>4</v>
      </c>
      <c r="O27">
        <v>93</v>
      </c>
      <c r="P27">
        <v>98</v>
      </c>
      <c r="Q27" t="s">
        <v>30</v>
      </c>
      <c r="R27" t="s">
        <v>27</v>
      </c>
      <c r="S27">
        <v>68</v>
      </c>
      <c r="T27">
        <v>40</v>
      </c>
      <c r="U27">
        <v>79</v>
      </c>
      <c r="V27">
        <v>33</v>
      </c>
      <c r="W27">
        <v>0</v>
      </c>
      <c r="X27">
        <v>30</v>
      </c>
      <c r="Y27">
        <v>6</v>
      </c>
    </row>
    <row r="28" spans="1:25" x14ac:dyDescent="0.3">
      <c r="A28">
        <v>80</v>
      </c>
      <c r="B28" t="s">
        <v>964</v>
      </c>
      <c r="C28" t="s">
        <v>965</v>
      </c>
      <c r="D28">
        <v>1</v>
      </c>
      <c r="E28">
        <v>1975</v>
      </c>
      <c r="F28">
        <v>1</v>
      </c>
      <c r="G28">
        <v>1</v>
      </c>
      <c r="H28">
        <v>31123</v>
      </c>
      <c r="I28">
        <v>55</v>
      </c>
      <c r="J28">
        <v>2009094673</v>
      </c>
      <c r="K28">
        <v>300</v>
      </c>
      <c r="L28">
        <v>65</v>
      </c>
      <c r="M28">
        <v>0</v>
      </c>
      <c r="N28">
        <v>1</v>
      </c>
      <c r="O28">
        <v>0</v>
      </c>
      <c r="P28">
        <v>102</v>
      </c>
      <c r="Q28" t="s">
        <v>30</v>
      </c>
      <c r="R28" t="s">
        <v>27</v>
      </c>
      <c r="S28">
        <v>48</v>
      </c>
      <c r="T28">
        <v>50</v>
      </c>
      <c r="U28">
        <v>73</v>
      </c>
      <c r="V28">
        <v>43</v>
      </c>
      <c r="W28">
        <v>0</v>
      </c>
      <c r="X28">
        <v>15</v>
      </c>
      <c r="Y28">
        <v>4</v>
      </c>
    </row>
    <row r="29" spans="1:25" x14ac:dyDescent="0.3">
      <c r="A29">
        <v>83</v>
      </c>
      <c r="B29" t="s">
        <v>966</v>
      </c>
      <c r="C29" t="s">
        <v>32</v>
      </c>
      <c r="D29">
        <v>1</v>
      </c>
      <c r="E29">
        <v>2023</v>
      </c>
      <c r="F29">
        <v>7</v>
      </c>
      <c r="G29">
        <v>7</v>
      </c>
      <c r="H29">
        <v>139</v>
      </c>
      <c r="I29">
        <v>17</v>
      </c>
      <c r="J29">
        <v>39228929</v>
      </c>
      <c r="K29">
        <v>16</v>
      </c>
      <c r="L29">
        <v>72</v>
      </c>
      <c r="M29">
        <v>5</v>
      </c>
      <c r="N29">
        <v>0</v>
      </c>
      <c r="O29">
        <v>8</v>
      </c>
      <c r="P29">
        <v>142</v>
      </c>
      <c r="Q29" t="s">
        <v>42</v>
      </c>
      <c r="R29" t="s">
        <v>27</v>
      </c>
      <c r="S29">
        <v>50</v>
      </c>
      <c r="T29">
        <v>20</v>
      </c>
      <c r="U29">
        <v>64</v>
      </c>
      <c r="V29">
        <v>1</v>
      </c>
      <c r="W29">
        <v>0</v>
      </c>
      <c r="X29">
        <v>12</v>
      </c>
      <c r="Y29">
        <v>3</v>
      </c>
    </row>
    <row r="30" spans="1:25" x14ac:dyDescent="0.3">
      <c r="A30">
        <v>84</v>
      </c>
      <c r="B30" t="s">
        <v>967</v>
      </c>
      <c r="C30" t="s">
        <v>968</v>
      </c>
      <c r="D30">
        <v>2</v>
      </c>
      <c r="E30">
        <v>2021</v>
      </c>
      <c r="F30">
        <v>7</v>
      </c>
      <c r="G30">
        <v>9</v>
      </c>
      <c r="H30">
        <v>17050</v>
      </c>
      <c r="I30">
        <v>36</v>
      </c>
      <c r="J30">
        <v>2665343922</v>
      </c>
      <c r="K30">
        <v>492</v>
      </c>
      <c r="L30">
        <v>99</v>
      </c>
      <c r="M30">
        <v>798</v>
      </c>
      <c r="N30">
        <v>31</v>
      </c>
      <c r="O30">
        <v>0</v>
      </c>
      <c r="P30">
        <v>170</v>
      </c>
      <c r="Q30" t="s">
        <v>30</v>
      </c>
      <c r="R30" t="s">
        <v>27</v>
      </c>
      <c r="S30">
        <v>59</v>
      </c>
      <c r="T30">
        <v>48</v>
      </c>
      <c r="U30">
        <v>76</v>
      </c>
      <c r="V30">
        <v>4</v>
      </c>
      <c r="W30">
        <v>0</v>
      </c>
      <c r="X30">
        <v>10</v>
      </c>
      <c r="Y30">
        <v>5</v>
      </c>
    </row>
    <row r="31" spans="1:25" x14ac:dyDescent="0.3">
      <c r="A31">
        <v>92</v>
      </c>
      <c r="B31" t="s">
        <v>969</v>
      </c>
      <c r="C31" t="s">
        <v>970</v>
      </c>
      <c r="D31">
        <v>2</v>
      </c>
      <c r="E31">
        <v>2023</v>
      </c>
      <c r="F31">
        <v>3</v>
      </c>
      <c r="G31">
        <v>17</v>
      </c>
      <c r="H31">
        <v>1962</v>
      </c>
      <c r="I31">
        <v>38</v>
      </c>
      <c r="J31">
        <v>250305248</v>
      </c>
      <c r="K31">
        <v>28</v>
      </c>
      <c r="L31">
        <v>89</v>
      </c>
      <c r="M31">
        <v>29</v>
      </c>
      <c r="N31">
        <v>5</v>
      </c>
      <c r="O31">
        <v>82</v>
      </c>
      <c r="P31">
        <v>150</v>
      </c>
      <c r="Q31" t="s">
        <v>42</v>
      </c>
      <c r="R31" t="s">
        <v>27</v>
      </c>
      <c r="S31">
        <v>68</v>
      </c>
      <c r="T31">
        <v>14</v>
      </c>
      <c r="U31">
        <v>76</v>
      </c>
      <c r="V31">
        <v>4</v>
      </c>
      <c r="W31">
        <v>0</v>
      </c>
      <c r="X31">
        <v>10</v>
      </c>
      <c r="Y31">
        <v>4</v>
      </c>
    </row>
    <row r="32" spans="1:25" x14ac:dyDescent="0.3">
      <c r="A32">
        <v>93</v>
      </c>
      <c r="B32" t="s">
        <v>971</v>
      </c>
      <c r="C32" t="s">
        <v>32</v>
      </c>
      <c r="D32">
        <v>1</v>
      </c>
      <c r="E32">
        <v>2017</v>
      </c>
      <c r="F32">
        <v>11</v>
      </c>
      <c r="G32">
        <v>8</v>
      </c>
      <c r="H32">
        <v>4875</v>
      </c>
      <c r="I32">
        <v>23</v>
      </c>
      <c r="J32">
        <v>685032533</v>
      </c>
      <c r="K32">
        <v>19</v>
      </c>
      <c r="L32">
        <v>45</v>
      </c>
      <c r="M32">
        <v>0</v>
      </c>
      <c r="N32">
        <v>0</v>
      </c>
      <c r="O32">
        <v>10</v>
      </c>
      <c r="P32">
        <v>136</v>
      </c>
      <c r="Q32" t="s">
        <v>33</v>
      </c>
      <c r="R32" t="s">
        <v>39</v>
      </c>
      <c r="S32">
        <v>62</v>
      </c>
      <c r="T32">
        <v>19</v>
      </c>
      <c r="U32">
        <v>53</v>
      </c>
      <c r="V32">
        <v>11</v>
      </c>
      <c r="W32">
        <v>0</v>
      </c>
      <c r="X32">
        <v>6</v>
      </c>
      <c r="Y32">
        <v>4</v>
      </c>
    </row>
    <row r="33" spans="1:25" x14ac:dyDescent="0.3">
      <c r="A33">
        <v>94</v>
      </c>
      <c r="B33" t="s">
        <v>972</v>
      </c>
      <c r="C33" t="s">
        <v>973</v>
      </c>
      <c r="D33">
        <v>1</v>
      </c>
      <c r="E33">
        <v>2020</v>
      </c>
      <c r="F33">
        <v>6</v>
      </c>
      <c r="G33">
        <v>5</v>
      </c>
      <c r="H33">
        <v>31</v>
      </c>
      <c r="I33">
        <v>39</v>
      </c>
      <c r="J33">
        <v>38411956</v>
      </c>
      <c r="K33">
        <v>2</v>
      </c>
      <c r="L33">
        <v>107</v>
      </c>
      <c r="M33">
        <v>8</v>
      </c>
      <c r="N33">
        <v>0</v>
      </c>
      <c r="O33">
        <v>0</v>
      </c>
      <c r="P33">
        <v>88</v>
      </c>
      <c r="Q33" t="s">
        <v>30</v>
      </c>
      <c r="R33" t="s">
        <v>39</v>
      </c>
      <c r="S33">
        <v>53</v>
      </c>
      <c r="T33">
        <v>34</v>
      </c>
      <c r="U33">
        <v>47</v>
      </c>
      <c r="V33">
        <v>9</v>
      </c>
      <c r="W33">
        <v>0</v>
      </c>
      <c r="X33">
        <v>83</v>
      </c>
      <c r="Y33">
        <v>4</v>
      </c>
    </row>
    <row r="34" spans="1:25" x14ac:dyDescent="0.3">
      <c r="A34">
        <v>97</v>
      </c>
      <c r="B34" t="s">
        <v>974</v>
      </c>
      <c r="C34" t="s">
        <v>417</v>
      </c>
      <c r="D34">
        <v>1</v>
      </c>
      <c r="E34">
        <v>2022</v>
      </c>
      <c r="F34">
        <v>12</v>
      </c>
      <c r="G34">
        <v>9</v>
      </c>
      <c r="H34">
        <v>2839</v>
      </c>
      <c r="I34">
        <v>25</v>
      </c>
      <c r="J34">
        <v>399686758</v>
      </c>
      <c r="K34">
        <v>58</v>
      </c>
      <c r="L34">
        <v>156</v>
      </c>
      <c r="M34">
        <v>42</v>
      </c>
      <c r="N34">
        <v>1</v>
      </c>
      <c r="O34">
        <v>236</v>
      </c>
      <c r="P34">
        <v>143</v>
      </c>
      <c r="Q34" t="s">
        <v>38</v>
      </c>
      <c r="R34" t="s">
        <v>27</v>
      </c>
      <c r="S34">
        <v>56</v>
      </c>
      <c r="T34">
        <v>39</v>
      </c>
      <c r="U34">
        <v>55</v>
      </c>
      <c r="V34">
        <v>14</v>
      </c>
      <c r="W34">
        <v>0</v>
      </c>
      <c r="X34">
        <v>11</v>
      </c>
      <c r="Y34">
        <v>13</v>
      </c>
    </row>
    <row r="35" spans="1:25" x14ac:dyDescent="0.3">
      <c r="A35">
        <v>98</v>
      </c>
      <c r="B35" t="s">
        <v>975</v>
      </c>
      <c r="C35" t="s">
        <v>976</v>
      </c>
      <c r="D35">
        <v>1</v>
      </c>
      <c r="E35">
        <v>2011</v>
      </c>
      <c r="F35">
        <v>1</v>
      </c>
      <c r="G35">
        <v>1</v>
      </c>
      <c r="H35">
        <v>20333</v>
      </c>
      <c r="I35">
        <v>52</v>
      </c>
      <c r="J35">
        <v>983637508</v>
      </c>
      <c r="K35">
        <v>89</v>
      </c>
      <c r="L35">
        <v>143</v>
      </c>
      <c r="M35">
        <v>0</v>
      </c>
      <c r="N35">
        <v>3</v>
      </c>
      <c r="O35">
        <v>200</v>
      </c>
      <c r="P35">
        <v>112</v>
      </c>
      <c r="Q35" t="s">
        <v>30</v>
      </c>
      <c r="R35" t="s">
        <v>39</v>
      </c>
      <c r="S35">
        <v>56</v>
      </c>
      <c r="T35">
        <v>24</v>
      </c>
      <c r="U35">
        <v>66</v>
      </c>
      <c r="V35">
        <v>7</v>
      </c>
      <c r="W35">
        <v>0</v>
      </c>
      <c r="X35">
        <v>12</v>
      </c>
      <c r="Y35">
        <v>3</v>
      </c>
    </row>
    <row r="36" spans="1:25" x14ac:dyDescent="0.3">
      <c r="A36">
        <v>101</v>
      </c>
      <c r="B36" t="s">
        <v>977</v>
      </c>
      <c r="C36" t="s">
        <v>978</v>
      </c>
      <c r="D36">
        <v>3</v>
      </c>
      <c r="E36">
        <v>2022</v>
      </c>
      <c r="F36">
        <v>12</v>
      </c>
      <c r="G36">
        <v>2</v>
      </c>
      <c r="H36">
        <v>2110</v>
      </c>
      <c r="I36">
        <v>58</v>
      </c>
      <c r="J36">
        <v>286400165</v>
      </c>
      <c r="K36">
        <v>17</v>
      </c>
      <c r="L36">
        <v>119</v>
      </c>
      <c r="M36">
        <v>19</v>
      </c>
      <c r="N36">
        <v>2</v>
      </c>
      <c r="O36">
        <v>266</v>
      </c>
      <c r="P36">
        <v>88</v>
      </c>
      <c r="Q36" t="s">
        <v>66</v>
      </c>
      <c r="R36" t="s">
        <v>39</v>
      </c>
      <c r="S36">
        <v>68</v>
      </c>
      <c r="T36">
        <v>17</v>
      </c>
      <c r="U36">
        <v>71</v>
      </c>
      <c r="V36">
        <v>15</v>
      </c>
      <c r="W36">
        <v>0</v>
      </c>
      <c r="X36">
        <v>11</v>
      </c>
      <c r="Y36">
        <v>5</v>
      </c>
    </row>
    <row r="37" spans="1:25" x14ac:dyDescent="0.3">
      <c r="A37">
        <v>102</v>
      </c>
      <c r="B37" t="s">
        <v>979</v>
      </c>
      <c r="C37" t="s">
        <v>217</v>
      </c>
      <c r="D37">
        <v>1</v>
      </c>
      <c r="E37">
        <v>2023</v>
      </c>
      <c r="F37">
        <v>4</v>
      </c>
      <c r="G37">
        <v>14</v>
      </c>
      <c r="H37">
        <v>2528</v>
      </c>
      <c r="I37">
        <v>39</v>
      </c>
      <c r="J37">
        <v>172825906</v>
      </c>
      <c r="K37">
        <v>56</v>
      </c>
      <c r="L37">
        <v>91</v>
      </c>
      <c r="M37">
        <v>59</v>
      </c>
      <c r="N37">
        <v>3</v>
      </c>
      <c r="O37">
        <v>486</v>
      </c>
      <c r="P37">
        <v>170</v>
      </c>
      <c r="Q37" t="s">
        <v>42</v>
      </c>
      <c r="R37" t="s">
        <v>27</v>
      </c>
      <c r="S37">
        <v>50</v>
      </c>
      <c r="T37">
        <v>37</v>
      </c>
      <c r="U37">
        <v>90</v>
      </c>
      <c r="V37">
        <v>0</v>
      </c>
      <c r="W37">
        <v>0</v>
      </c>
      <c r="X37">
        <v>12</v>
      </c>
      <c r="Y37">
        <v>5</v>
      </c>
    </row>
    <row r="38" spans="1:25" x14ac:dyDescent="0.3">
      <c r="A38">
        <v>103</v>
      </c>
      <c r="B38" t="s">
        <v>980</v>
      </c>
      <c r="C38" t="s">
        <v>180</v>
      </c>
      <c r="D38">
        <v>1</v>
      </c>
      <c r="E38">
        <v>2004</v>
      </c>
      <c r="F38">
        <v>1</v>
      </c>
      <c r="G38">
        <v>1</v>
      </c>
      <c r="H38">
        <v>12985</v>
      </c>
      <c r="I38">
        <v>61</v>
      </c>
      <c r="J38">
        <v>1241559043</v>
      </c>
      <c r="K38">
        <v>49</v>
      </c>
      <c r="L38">
        <v>98</v>
      </c>
      <c r="M38">
        <v>0</v>
      </c>
      <c r="N38">
        <v>5</v>
      </c>
      <c r="O38">
        <v>204</v>
      </c>
      <c r="P38">
        <v>84</v>
      </c>
      <c r="Q38" t="s">
        <v>76</v>
      </c>
      <c r="R38" t="s">
        <v>39</v>
      </c>
      <c r="S38">
        <v>62</v>
      </c>
      <c r="T38">
        <v>24</v>
      </c>
      <c r="U38">
        <v>67</v>
      </c>
      <c r="V38">
        <v>21</v>
      </c>
      <c r="W38">
        <v>0</v>
      </c>
      <c r="X38">
        <v>13</v>
      </c>
      <c r="Y38">
        <v>28</v>
      </c>
    </row>
    <row r="39" spans="1:25" x14ac:dyDescent="0.3">
      <c r="A39">
        <v>107</v>
      </c>
      <c r="B39" t="s">
        <v>981</v>
      </c>
      <c r="C39" t="s">
        <v>982</v>
      </c>
      <c r="D39">
        <v>1</v>
      </c>
      <c r="E39">
        <v>2017</v>
      </c>
      <c r="F39">
        <v>4</v>
      </c>
      <c r="G39">
        <v>28</v>
      </c>
      <c r="H39">
        <v>3423</v>
      </c>
      <c r="I39">
        <v>21</v>
      </c>
      <c r="J39">
        <v>1116995633</v>
      </c>
      <c r="K39">
        <v>41</v>
      </c>
      <c r="L39">
        <v>100</v>
      </c>
      <c r="M39">
        <v>59</v>
      </c>
      <c r="N39">
        <v>1</v>
      </c>
      <c r="O39">
        <v>32</v>
      </c>
      <c r="P39">
        <v>117</v>
      </c>
      <c r="Q39" t="s">
        <v>30</v>
      </c>
      <c r="R39" t="s">
        <v>27</v>
      </c>
      <c r="S39">
        <v>61</v>
      </c>
      <c r="T39">
        <v>45</v>
      </c>
      <c r="U39">
        <v>69</v>
      </c>
      <c r="V39">
        <v>2</v>
      </c>
      <c r="W39">
        <v>0</v>
      </c>
      <c r="X39">
        <v>9</v>
      </c>
      <c r="Y39">
        <v>3</v>
      </c>
    </row>
    <row r="40" spans="1:25" x14ac:dyDescent="0.3">
      <c r="A40">
        <v>109</v>
      </c>
      <c r="B40" t="s">
        <v>983</v>
      </c>
      <c r="C40" t="s">
        <v>537</v>
      </c>
      <c r="D40">
        <v>1</v>
      </c>
      <c r="E40">
        <v>2011</v>
      </c>
      <c r="F40">
        <v>1</v>
      </c>
      <c r="G40">
        <v>1</v>
      </c>
      <c r="H40">
        <v>14739</v>
      </c>
      <c r="I40">
        <v>43</v>
      </c>
      <c r="J40">
        <v>1163620694</v>
      </c>
      <c r="K40">
        <v>88</v>
      </c>
      <c r="L40">
        <v>112</v>
      </c>
      <c r="M40">
        <v>0</v>
      </c>
      <c r="N40">
        <v>5</v>
      </c>
      <c r="O40">
        <v>519</v>
      </c>
      <c r="P40">
        <v>108</v>
      </c>
      <c r="Q40" t="s">
        <v>42</v>
      </c>
      <c r="R40" t="s">
        <v>39</v>
      </c>
      <c r="S40">
        <v>61</v>
      </c>
      <c r="T40">
        <v>47</v>
      </c>
      <c r="U40">
        <v>68</v>
      </c>
      <c r="V40">
        <v>0</v>
      </c>
      <c r="W40">
        <v>0</v>
      </c>
      <c r="X40">
        <v>13</v>
      </c>
      <c r="Y40">
        <v>3</v>
      </c>
    </row>
    <row r="41" spans="1:25" x14ac:dyDescent="0.3">
      <c r="A41">
        <v>110</v>
      </c>
      <c r="B41" t="s">
        <v>984</v>
      </c>
      <c r="C41" t="s">
        <v>985</v>
      </c>
      <c r="D41">
        <v>2</v>
      </c>
      <c r="E41">
        <v>2012</v>
      </c>
      <c r="F41">
        <v>1</v>
      </c>
      <c r="G41">
        <v>1</v>
      </c>
      <c r="H41">
        <v>26792</v>
      </c>
      <c r="I41">
        <v>32</v>
      </c>
      <c r="J41">
        <v>1093605526</v>
      </c>
      <c r="K41">
        <v>69</v>
      </c>
      <c r="L41">
        <v>113</v>
      </c>
      <c r="M41">
        <v>695</v>
      </c>
      <c r="N41">
        <v>0</v>
      </c>
      <c r="O41">
        <v>458</v>
      </c>
      <c r="P41">
        <v>144</v>
      </c>
      <c r="Q41" t="s">
        <v>76</v>
      </c>
      <c r="R41" t="s">
        <v>39</v>
      </c>
      <c r="S41">
        <v>74</v>
      </c>
      <c r="T41">
        <v>37</v>
      </c>
      <c r="U41">
        <v>53</v>
      </c>
      <c r="V41">
        <v>7</v>
      </c>
      <c r="W41">
        <v>0</v>
      </c>
      <c r="X41">
        <v>21</v>
      </c>
      <c r="Y41">
        <v>10</v>
      </c>
    </row>
    <row r="42" spans="1:25" x14ac:dyDescent="0.3">
      <c r="A42">
        <v>116</v>
      </c>
      <c r="B42" t="s">
        <v>986</v>
      </c>
      <c r="C42" t="s">
        <v>987</v>
      </c>
      <c r="D42">
        <v>1</v>
      </c>
      <c r="E42">
        <v>2023</v>
      </c>
      <c r="F42">
        <v>2</v>
      </c>
      <c r="G42">
        <v>25</v>
      </c>
      <c r="H42">
        <v>2988</v>
      </c>
      <c r="I42">
        <v>59</v>
      </c>
      <c r="J42">
        <v>201660859</v>
      </c>
      <c r="K42">
        <v>74</v>
      </c>
      <c r="L42">
        <v>102</v>
      </c>
      <c r="M42">
        <v>145</v>
      </c>
      <c r="N42">
        <v>18</v>
      </c>
      <c r="O42">
        <v>925</v>
      </c>
      <c r="P42">
        <v>150</v>
      </c>
      <c r="Q42" t="s">
        <v>134</v>
      </c>
      <c r="R42" t="s">
        <v>39</v>
      </c>
      <c r="S42">
        <v>55</v>
      </c>
      <c r="T42">
        <v>30</v>
      </c>
      <c r="U42">
        <v>78</v>
      </c>
      <c r="V42">
        <v>24</v>
      </c>
      <c r="W42">
        <v>0</v>
      </c>
      <c r="X42">
        <v>12</v>
      </c>
      <c r="Y42">
        <v>8</v>
      </c>
    </row>
    <row r="43" spans="1:25" x14ac:dyDescent="0.3">
      <c r="A43">
        <v>121</v>
      </c>
      <c r="B43" t="s">
        <v>988</v>
      </c>
      <c r="C43" t="s">
        <v>989</v>
      </c>
      <c r="D43">
        <v>2</v>
      </c>
      <c r="E43">
        <v>2023</v>
      </c>
      <c r="F43">
        <v>3</v>
      </c>
      <c r="G43">
        <v>10</v>
      </c>
      <c r="H43">
        <v>5120</v>
      </c>
      <c r="I43">
        <v>48</v>
      </c>
      <c r="J43">
        <v>211050784</v>
      </c>
      <c r="K43">
        <v>161</v>
      </c>
      <c r="L43">
        <v>115</v>
      </c>
      <c r="M43">
        <v>246</v>
      </c>
      <c r="N43">
        <v>9</v>
      </c>
      <c r="O43">
        <v>638</v>
      </c>
      <c r="P43">
        <v>143</v>
      </c>
      <c r="Q43" t="s">
        <v>33</v>
      </c>
      <c r="R43" t="s">
        <v>27</v>
      </c>
      <c r="S43">
        <v>64</v>
      </c>
      <c r="T43">
        <v>31</v>
      </c>
      <c r="U43">
        <v>87</v>
      </c>
      <c r="V43">
        <v>4</v>
      </c>
      <c r="W43">
        <v>4</v>
      </c>
      <c r="X43">
        <v>8</v>
      </c>
      <c r="Y43">
        <v>4</v>
      </c>
    </row>
    <row r="44" spans="1:25" x14ac:dyDescent="0.3">
      <c r="A44">
        <v>132</v>
      </c>
      <c r="B44" t="s">
        <v>990</v>
      </c>
      <c r="C44" t="s">
        <v>976</v>
      </c>
      <c r="D44">
        <v>1</v>
      </c>
      <c r="E44">
        <v>2011</v>
      </c>
      <c r="F44">
        <v>1</v>
      </c>
      <c r="G44">
        <v>1</v>
      </c>
      <c r="H44">
        <v>9389</v>
      </c>
      <c r="I44">
        <v>46</v>
      </c>
      <c r="J44">
        <v>284819874</v>
      </c>
      <c r="K44">
        <v>24</v>
      </c>
      <c r="L44">
        <v>122</v>
      </c>
      <c r="M44">
        <v>282</v>
      </c>
      <c r="N44">
        <v>3</v>
      </c>
      <c r="O44">
        <v>368</v>
      </c>
      <c r="P44">
        <v>150</v>
      </c>
      <c r="Q44" t="s">
        <v>42</v>
      </c>
      <c r="R44" t="s">
        <v>27</v>
      </c>
      <c r="S44">
        <v>42</v>
      </c>
      <c r="T44">
        <v>20</v>
      </c>
      <c r="U44">
        <v>86</v>
      </c>
      <c r="V44">
        <v>21</v>
      </c>
      <c r="W44">
        <v>0</v>
      </c>
      <c r="X44">
        <v>9</v>
      </c>
      <c r="Y44">
        <v>9</v>
      </c>
    </row>
    <row r="45" spans="1:25" x14ac:dyDescent="0.3">
      <c r="A45">
        <v>134</v>
      </c>
      <c r="B45">
        <v>505</v>
      </c>
      <c r="C45" t="s">
        <v>213</v>
      </c>
      <c r="D45">
        <v>1</v>
      </c>
      <c r="E45">
        <v>2007</v>
      </c>
      <c r="F45">
        <v>4</v>
      </c>
      <c r="G45">
        <v>20</v>
      </c>
      <c r="H45">
        <v>13985</v>
      </c>
      <c r="I45">
        <v>25</v>
      </c>
      <c r="J45">
        <v>1217120710</v>
      </c>
      <c r="K45">
        <v>30</v>
      </c>
      <c r="L45">
        <v>80</v>
      </c>
      <c r="M45">
        <v>588</v>
      </c>
      <c r="N45">
        <v>1</v>
      </c>
      <c r="O45">
        <v>1</v>
      </c>
      <c r="P45">
        <v>140</v>
      </c>
      <c r="Q45" t="s">
        <v>50</v>
      </c>
      <c r="R45" t="s">
        <v>27</v>
      </c>
      <c r="S45">
        <v>52</v>
      </c>
      <c r="T45">
        <v>20</v>
      </c>
      <c r="U45">
        <v>85</v>
      </c>
      <c r="V45">
        <v>0</v>
      </c>
      <c r="W45">
        <v>0</v>
      </c>
      <c r="X45">
        <v>7</v>
      </c>
      <c r="Y45">
        <v>5</v>
      </c>
    </row>
    <row r="46" spans="1:25" x14ac:dyDescent="0.3">
      <c r="A46">
        <v>138</v>
      </c>
      <c r="B46" t="s">
        <v>991</v>
      </c>
      <c r="C46" t="s">
        <v>215</v>
      </c>
      <c r="D46">
        <v>1</v>
      </c>
      <c r="E46">
        <v>2017</v>
      </c>
      <c r="F46">
        <v>1</v>
      </c>
      <c r="G46">
        <v>1</v>
      </c>
      <c r="H46">
        <v>16596</v>
      </c>
      <c r="I46">
        <v>13</v>
      </c>
      <c r="J46">
        <v>2559529074</v>
      </c>
      <c r="K46">
        <v>7</v>
      </c>
      <c r="L46">
        <v>0</v>
      </c>
      <c r="M46">
        <v>0</v>
      </c>
      <c r="N46">
        <v>0</v>
      </c>
      <c r="O46">
        <v>0</v>
      </c>
      <c r="P46">
        <v>95</v>
      </c>
      <c r="Q46" t="s">
        <v>121</v>
      </c>
      <c r="R46" t="s">
        <v>27</v>
      </c>
      <c r="S46">
        <v>60</v>
      </c>
      <c r="T46">
        <v>17</v>
      </c>
      <c r="U46">
        <v>45</v>
      </c>
      <c r="V46">
        <v>16</v>
      </c>
      <c r="W46">
        <v>0</v>
      </c>
      <c r="X46">
        <v>11</v>
      </c>
      <c r="Y46">
        <v>2</v>
      </c>
    </row>
    <row r="47" spans="1:25" x14ac:dyDescent="0.3">
      <c r="A47">
        <v>146</v>
      </c>
      <c r="B47" t="s">
        <v>992</v>
      </c>
      <c r="C47" t="s">
        <v>993</v>
      </c>
      <c r="D47">
        <v>2</v>
      </c>
      <c r="E47">
        <v>2022</v>
      </c>
      <c r="F47">
        <v>5</v>
      </c>
      <c r="G47">
        <v>6</v>
      </c>
      <c r="H47">
        <v>6135</v>
      </c>
      <c r="I47">
        <v>38</v>
      </c>
      <c r="J47">
        <v>1133865788</v>
      </c>
      <c r="K47">
        <v>71</v>
      </c>
      <c r="L47">
        <v>113</v>
      </c>
      <c r="M47">
        <v>99</v>
      </c>
      <c r="N47">
        <v>13</v>
      </c>
      <c r="O47">
        <v>28</v>
      </c>
      <c r="P47">
        <v>80</v>
      </c>
      <c r="Q47" t="s">
        <v>134</v>
      </c>
      <c r="R47" t="s">
        <v>39</v>
      </c>
      <c r="S47">
        <v>65</v>
      </c>
      <c r="T47">
        <v>27</v>
      </c>
      <c r="U47">
        <v>69</v>
      </c>
      <c r="V47">
        <v>8</v>
      </c>
      <c r="W47">
        <v>0</v>
      </c>
      <c r="X47">
        <v>53</v>
      </c>
      <c r="Y47">
        <v>4</v>
      </c>
    </row>
    <row r="48" spans="1:25" x14ac:dyDescent="0.3">
      <c r="A48">
        <v>147</v>
      </c>
      <c r="B48" t="s">
        <v>994</v>
      </c>
      <c r="C48" t="s">
        <v>995</v>
      </c>
      <c r="D48">
        <v>1</v>
      </c>
      <c r="E48">
        <v>2004</v>
      </c>
      <c r="F48">
        <v>1</v>
      </c>
      <c r="G48">
        <v>1</v>
      </c>
      <c r="H48">
        <v>20015</v>
      </c>
      <c r="I48">
        <v>16</v>
      </c>
      <c r="J48">
        <v>1089402494</v>
      </c>
      <c r="K48">
        <v>107</v>
      </c>
      <c r="L48">
        <v>69</v>
      </c>
      <c r="M48">
        <v>0</v>
      </c>
      <c r="N48">
        <v>0</v>
      </c>
      <c r="O48">
        <v>558</v>
      </c>
      <c r="P48">
        <v>172</v>
      </c>
      <c r="Q48" t="s">
        <v>33</v>
      </c>
      <c r="R48" t="s">
        <v>27</v>
      </c>
      <c r="S48">
        <v>45</v>
      </c>
      <c r="T48">
        <v>33</v>
      </c>
      <c r="U48">
        <v>59</v>
      </c>
      <c r="V48">
        <v>6</v>
      </c>
      <c r="W48">
        <v>0</v>
      </c>
      <c r="X48">
        <v>8</v>
      </c>
      <c r="Y48">
        <v>3</v>
      </c>
    </row>
    <row r="49" spans="1:25" x14ac:dyDescent="0.3">
      <c r="A49">
        <v>156</v>
      </c>
      <c r="B49" t="s">
        <v>996</v>
      </c>
      <c r="C49" t="s">
        <v>914</v>
      </c>
      <c r="D49">
        <v>2</v>
      </c>
      <c r="E49">
        <v>2022</v>
      </c>
      <c r="F49">
        <v>6</v>
      </c>
      <c r="G49">
        <v>17</v>
      </c>
      <c r="H49">
        <v>5871</v>
      </c>
      <c r="I49">
        <v>27</v>
      </c>
      <c r="J49">
        <v>618885532</v>
      </c>
      <c r="K49">
        <v>81</v>
      </c>
      <c r="L49">
        <v>121</v>
      </c>
      <c r="M49">
        <v>58</v>
      </c>
      <c r="N49">
        <v>1</v>
      </c>
      <c r="O49">
        <v>34</v>
      </c>
      <c r="P49">
        <v>163</v>
      </c>
      <c r="Q49" t="s">
        <v>50</v>
      </c>
      <c r="R49" t="s">
        <v>27</v>
      </c>
      <c r="S49">
        <v>54</v>
      </c>
      <c r="T49">
        <v>40</v>
      </c>
      <c r="U49">
        <v>67</v>
      </c>
      <c r="V49">
        <v>0</v>
      </c>
      <c r="W49">
        <v>0</v>
      </c>
      <c r="X49">
        <v>9</v>
      </c>
      <c r="Y49">
        <v>17</v>
      </c>
    </row>
    <row r="50" spans="1:25" x14ac:dyDescent="0.3">
      <c r="A50">
        <v>158</v>
      </c>
      <c r="B50" t="s">
        <v>997</v>
      </c>
      <c r="C50" t="s">
        <v>472</v>
      </c>
      <c r="D50">
        <v>1</v>
      </c>
      <c r="E50">
        <v>2021</v>
      </c>
      <c r="F50">
        <v>3</v>
      </c>
      <c r="G50">
        <v>19</v>
      </c>
      <c r="H50">
        <v>5866</v>
      </c>
      <c r="I50">
        <v>24</v>
      </c>
      <c r="J50">
        <v>1167330737</v>
      </c>
      <c r="K50">
        <v>107</v>
      </c>
      <c r="L50">
        <v>38</v>
      </c>
      <c r="M50">
        <v>95</v>
      </c>
      <c r="N50">
        <v>0</v>
      </c>
      <c r="P50">
        <v>154</v>
      </c>
      <c r="Q50" t="s">
        <v>42</v>
      </c>
      <c r="R50" t="s">
        <v>27</v>
      </c>
      <c r="S50">
        <v>61</v>
      </c>
      <c r="T50">
        <v>41</v>
      </c>
      <c r="U50">
        <v>74</v>
      </c>
      <c r="V50">
        <v>21</v>
      </c>
      <c r="W50">
        <v>0</v>
      </c>
      <c r="X50">
        <v>40</v>
      </c>
      <c r="Y50">
        <v>6</v>
      </c>
    </row>
    <row r="51" spans="1:25" x14ac:dyDescent="0.3">
      <c r="A51">
        <v>159</v>
      </c>
      <c r="B51" t="s">
        <v>998</v>
      </c>
      <c r="C51" t="s">
        <v>999</v>
      </c>
      <c r="D51">
        <v>1</v>
      </c>
      <c r="E51">
        <v>2019</v>
      </c>
      <c r="F51">
        <v>10</v>
      </c>
      <c r="G51">
        <v>4</v>
      </c>
      <c r="H51">
        <v>3859</v>
      </c>
      <c r="I51">
        <v>26</v>
      </c>
      <c r="J51">
        <v>929964809</v>
      </c>
      <c r="K51">
        <v>133</v>
      </c>
      <c r="L51">
        <v>181</v>
      </c>
      <c r="M51">
        <v>3</v>
      </c>
      <c r="N51">
        <v>0</v>
      </c>
      <c r="P51">
        <v>117</v>
      </c>
      <c r="Q51" t="s">
        <v>33</v>
      </c>
      <c r="R51" t="s">
        <v>39</v>
      </c>
      <c r="S51">
        <v>73</v>
      </c>
      <c r="T51">
        <v>31</v>
      </c>
      <c r="U51">
        <v>69</v>
      </c>
      <c r="V51">
        <v>6</v>
      </c>
      <c r="W51">
        <v>0</v>
      </c>
      <c r="X51">
        <v>11</v>
      </c>
      <c r="Y51">
        <v>4</v>
      </c>
    </row>
    <row r="52" spans="1:25" x14ac:dyDescent="0.3">
      <c r="A52">
        <v>162</v>
      </c>
      <c r="B52" t="s">
        <v>1000</v>
      </c>
      <c r="C52" t="s">
        <v>1001</v>
      </c>
      <c r="D52">
        <v>3</v>
      </c>
      <c r="E52">
        <v>2016</v>
      </c>
      <c r="F52">
        <v>4</v>
      </c>
      <c r="G52">
        <v>4</v>
      </c>
      <c r="H52">
        <v>43257</v>
      </c>
      <c r="I52">
        <v>24</v>
      </c>
      <c r="J52">
        <v>2713922350</v>
      </c>
      <c r="K52">
        <v>433</v>
      </c>
      <c r="L52">
        <v>107</v>
      </c>
      <c r="M52">
        <v>0</v>
      </c>
      <c r="N52">
        <v>0</v>
      </c>
      <c r="O52">
        <v>26</v>
      </c>
      <c r="P52">
        <v>104</v>
      </c>
      <c r="Q52" t="s">
        <v>30</v>
      </c>
      <c r="R52" t="s">
        <v>27</v>
      </c>
      <c r="S52">
        <v>77</v>
      </c>
      <c r="T52">
        <v>36</v>
      </c>
      <c r="U52">
        <v>63</v>
      </c>
      <c r="V52">
        <v>1</v>
      </c>
      <c r="W52">
        <v>0</v>
      </c>
      <c r="X52">
        <v>36</v>
      </c>
      <c r="Y52">
        <v>5</v>
      </c>
    </row>
    <row r="53" spans="1:25" x14ac:dyDescent="0.3">
      <c r="A53">
        <v>163</v>
      </c>
      <c r="B53" t="s">
        <v>1002</v>
      </c>
      <c r="C53" t="s">
        <v>32</v>
      </c>
      <c r="D53">
        <v>1</v>
      </c>
      <c r="E53">
        <v>2010</v>
      </c>
      <c r="F53">
        <v>1</v>
      </c>
      <c r="G53">
        <v>1</v>
      </c>
      <c r="H53">
        <v>4564</v>
      </c>
      <c r="I53">
        <v>16</v>
      </c>
      <c r="J53">
        <v>621660989</v>
      </c>
      <c r="K53">
        <v>24</v>
      </c>
      <c r="L53">
        <v>101</v>
      </c>
      <c r="M53">
        <v>113</v>
      </c>
      <c r="N53">
        <v>0</v>
      </c>
      <c r="O53">
        <v>40</v>
      </c>
      <c r="P53">
        <v>164</v>
      </c>
      <c r="Q53" t="s">
        <v>121</v>
      </c>
      <c r="R53" t="s">
        <v>27</v>
      </c>
      <c r="S53">
        <v>45</v>
      </c>
      <c r="T53">
        <v>24</v>
      </c>
      <c r="U53">
        <v>62</v>
      </c>
      <c r="V53">
        <v>8</v>
      </c>
      <c r="W53">
        <v>0</v>
      </c>
      <c r="X53">
        <v>16</v>
      </c>
      <c r="Y53">
        <v>3</v>
      </c>
    </row>
    <row r="54" spans="1:25" x14ac:dyDescent="0.3">
      <c r="A54">
        <v>171</v>
      </c>
      <c r="B54" t="s">
        <v>1003</v>
      </c>
      <c r="C54" t="s">
        <v>1004</v>
      </c>
      <c r="D54">
        <v>3</v>
      </c>
      <c r="E54">
        <v>2023</v>
      </c>
      <c r="F54">
        <v>6</v>
      </c>
      <c r="G54">
        <v>2</v>
      </c>
      <c r="H54">
        <v>727</v>
      </c>
      <c r="I54">
        <v>16</v>
      </c>
      <c r="J54">
        <v>94186466</v>
      </c>
      <c r="K54">
        <v>17</v>
      </c>
      <c r="L54">
        <v>60</v>
      </c>
      <c r="M54">
        <v>28</v>
      </c>
      <c r="N54">
        <v>1</v>
      </c>
      <c r="O54">
        <v>44</v>
      </c>
      <c r="P54">
        <v>90</v>
      </c>
      <c r="Q54" t="s">
        <v>33</v>
      </c>
      <c r="R54" t="s">
        <v>39</v>
      </c>
      <c r="S54">
        <v>60</v>
      </c>
      <c r="T54">
        <v>13</v>
      </c>
      <c r="U54">
        <v>53</v>
      </c>
      <c r="V54">
        <v>4</v>
      </c>
      <c r="W54">
        <v>0</v>
      </c>
      <c r="X54">
        <v>21</v>
      </c>
      <c r="Y54">
        <v>4</v>
      </c>
    </row>
    <row r="55" spans="1:25" x14ac:dyDescent="0.3">
      <c r="A55">
        <v>172</v>
      </c>
      <c r="B55" t="s">
        <v>1005</v>
      </c>
      <c r="C55" t="s">
        <v>213</v>
      </c>
      <c r="D55">
        <v>1</v>
      </c>
      <c r="E55">
        <v>2013</v>
      </c>
      <c r="F55">
        <v>1</v>
      </c>
      <c r="G55">
        <v>1</v>
      </c>
      <c r="H55">
        <v>33783</v>
      </c>
      <c r="I55">
        <v>26</v>
      </c>
      <c r="J55">
        <v>1788326445</v>
      </c>
      <c r="K55">
        <v>133</v>
      </c>
      <c r="L55">
        <v>92</v>
      </c>
      <c r="M55">
        <v>0</v>
      </c>
      <c r="N55">
        <v>1</v>
      </c>
      <c r="O55">
        <v>26</v>
      </c>
      <c r="P55">
        <v>85</v>
      </c>
      <c r="Q55" t="s">
        <v>38</v>
      </c>
      <c r="R55" t="s">
        <v>27</v>
      </c>
      <c r="S55">
        <v>55</v>
      </c>
      <c r="T55">
        <v>42</v>
      </c>
      <c r="U55">
        <v>53</v>
      </c>
      <c r="V55">
        <v>17</v>
      </c>
      <c r="W55">
        <v>0</v>
      </c>
      <c r="X55">
        <v>22</v>
      </c>
      <c r="Y55">
        <v>3</v>
      </c>
    </row>
    <row r="56" spans="1:25" x14ac:dyDescent="0.3">
      <c r="A56">
        <v>173</v>
      </c>
      <c r="B56" t="s">
        <v>1006</v>
      </c>
      <c r="C56" t="s">
        <v>141</v>
      </c>
      <c r="D56">
        <v>1</v>
      </c>
      <c r="E56">
        <v>2012</v>
      </c>
      <c r="F56">
        <v>1</v>
      </c>
      <c r="G56">
        <v>1</v>
      </c>
      <c r="H56">
        <v>26694</v>
      </c>
      <c r="I56">
        <v>13</v>
      </c>
      <c r="J56">
        <v>1840364617</v>
      </c>
      <c r="K56">
        <v>65</v>
      </c>
      <c r="L56">
        <v>82</v>
      </c>
      <c r="M56">
        <v>0</v>
      </c>
      <c r="N56">
        <v>4</v>
      </c>
      <c r="O56">
        <v>13</v>
      </c>
      <c r="P56">
        <v>180</v>
      </c>
      <c r="Q56" t="s">
        <v>134</v>
      </c>
      <c r="R56" t="s">
        <v>27</v>
      </c>
      <c r="S56">
        <v>33</v>
      </c>
      <c r="T56">
        <v>38</v>
      </c>
      <c r="U56">
        <v>71</v>
      </c>
      <c r="V56">
        <v>20</v>
      </c>
      <c r="W56">
        <v>0</v>
      </c>
      <c r="X56">
        <v>28</v>
      </c>
      <c r="Y56">
        <v>5</v>
      </c>
    </row>
    <row r="57" spans="1:25" x14ac:dyDescent="0.3">
      <c r="A57">
        <v>175</v>
      </c>
      <c r="B57" t="s">
        <v>1007</v>
      </c>
      <c r="C57" t="s">
        <v>202</v>
      </c>
      <c r="D57">
        <v>1</v>
      </c>
      <c r="E57">
        <v>2016</v>
      </c>
      <c r="F57">
        <v>11</v>
      </c>
      <c r="G57">
        <v>25</v>
      </c>
      <c r="H57">
        <v>6518</v>
      </c>
      <c r="I57">
        <v>17</v>
      </c>
      <c r="J57">
        <v>684675814</v>
      </c>
      <c r="K57">
        <v>45</v>
      </c>
      <c r="L57">
        <v>85</v>
      </c>
      <c r="M57">
        <v>238</v>
      </c>
      <c r="N57">
        <v>1</v>
      </c>
      <c r="O57">
        <v>47</v>
      </c>
      <c r="P57">
        <v>160</v>
      </c>
      <c r="Q57" t="s">
        <v>121</v>
      </c>
      <c r="R57" t="s">
        <v>27</v>
      </c>
      <c r="S57">
        <v>71</v>
      </c>
      <c r="T57">
        <v>40</v>
      </c>
      <c r="U57">
        <v>50</v>
      </c>
      <c r="V57">
        <v>16</v>
      </c>
      <c r="W57">
        <v>0</v>
      </c>
      <c r="X57">
        <v>16</v>
      </c>
      <c r="Y57">
        <v>22</v>
      </c>
    </row>
    <row r="58" spans="1:25" x14ac:dyDescent="0.3">
      <c r="A58">
        <v>178</v>
      </c>
      <c r="B58" t="s">
        <v>1008</v>
      </c>
      <c r="C58" t="s">
        <v>1009</v>
      </c>
      <c r="D58">
        <v>1</v>
      </c>
      <c r="E58">
        <v>2022</v>
      </c>
      <c r="F58">
        <v>3</v>
      </c>
      <c r="G58">
        <v>19</v>
      </c>
      <c r="H58">
        <v>3202</v>
      </c>
      <c r="I58">
        <v>18</v>
      </c>
      <c r="J58">
        <v>726307468</v>
      </c>
      <c r="K58">
        <v>148</v>
      </c>
      <c r="L58">
        <v>80</v>
      </c>
      <c r="M58">
        <v>226</v>
      </c>
      <c r="N58">
        <v>24</v>
      </c>
      <c r="O58">
        <v>0</v>
      </c>
      <c r="P58">
        <v>170</v>
      </c>
      <c r="Q58" t="s">
        <v>50</v>
      </c>
      <c r="R58" t="s">
        <v>27</v>
      </c>
      <c r="S58">
        <v>56</v>
      </c>
      <c r="T58">
        <v>53</v>
      </c>
      <c r="U58">
        <v>64</v>
      </c>
      <c r="V58">
        <v>11</v>
      </c>
      <c r="W58">
        <v>0</v>
      </c>
      <c r="X58">
        <v>45</v>
      </c>
      <c r="Y58">
        <v>6</v>
      </c>
    </row>
    <row r="59" spans="1:25" x14ac:dyDescent="0.3">
      <c r="A59">
        <v>181</v>
      </c>
      <c r="B59" t="s">
        <v>1010</v>
      </c>
      <c r="C59" t="s">
        <v>1011</v>
      </c>
      <c r="D59">
        <v>2</v>
      </c>
      <c r="E59">
        <v>2023</v>
      </c>
      <c r="F59">
        <v>1</v>
      </c>
      <c r="G59">
        <v>13</v>
      </c>
      <c r="H59">
        <v>592</v>
      </c>
      <c r="I59">
        <v>14</v>
      </c>
      <c r="J59">
        <v>307370144</v>
      </c>
      <c r="K59">
        <v>11</v>
      </c>
      <c r="L59">
        <v>84</v>
      </c>
      <c r="M59">
        <v>6</v>
      </c>
      <c r="N59">
        <v>1</v>
      </c>
      <c r="O59">
        <v>30</v>
      </c>
      <c r="P59">
        <v>98</v>
      </c>
      <c r="Q59" t="s">
        <v>50</v>
      </c>
      <c r="R59" t="s">
        <v>27</v>
      </c>
      <c r="S59">
        <v>70</v>
      </c>
      <c r="T59">
        <v>37</v>
      </c>
      <c r="U59">
        <v>54</v>
      </c>
      <c r="V59">
        <v>6</v>
      </c>
      <c r="W59">
        <v>0</v>
      </c>
      <c r="X59">
        <v>9</v>
      </c>
      <c r="Y59">
        <v>8</v>
      </c>
    </row>
    <row r="60" spans="1:25" x14ac:dyDescent="0.3">
      <c r="A60">
        <v>182</v>
      </c>
      <c r="B60" t="s">
        <v>1012</v>
      </c>
      <c r="C60" t="s">
        <v>1013</v>
      </c>
      <c r="D60">
        <v>1</v>
      </c>
      <c r="E60">
        <v>1992</v>
      </c>
      <c r="F60">
        <v>9</v>
      </c>
      <c r="G60">
        <v>21</v>
      </c>
      <c r="H60">
        <v>36724</v>
      </c>
      <c r="I60">
        <v>7</v>
      </c>
      <c r="J60">
        <v>1271293243</v>
      </c>
      <c r="K60">
        <v>146</v>
      </c>
      <c r="L60">
        <v>72</v>
      </c>
      <c r="M60">
        <v>0</v>
      </c>
      <c r="N60">
        <v>5</v>
      </c>
      <c r="O60">
        <v>80</v>
      </c>
      <c r="P60">
        <v>92</v>
      </c>
      <c r="Q60" t="s">
        <v>66</v>
      </c>
      <c r="R60" t="s">
        <v>27</v>
      </c>
      <c r="S60">
        <v>53</v>
      </c>
      <c r="T60">
        <v>12</v>
      </c>
      <c r="U60">
        <v>34</v>
      </c>
      <c r="V60">
        <v>1</v>
      </c>
      <c r="W60">
        <v>0</v>
      </c>
      <c r="X60">
        <v>12</v>
      </c>
      <c r="Y60">
        <v>4</v>
      </c>
    </row>
    <row r="61" spans="1:25" x14ac:dyDescent="0.3">
      <c r="A61">
        <v>183</v>
      </c>
      <c r="B61" t="s">
        <v>1014</v>
      </c>
      <c r="C61" t="s">
        <v>1015</v>
      </c>
      <c r="D61">
        <v>1</v>
      </c>
      <c r="E61">
        <v>2019</v>
      </c>
      <c r="F61">
        <v>10</v>
      </c>
      <c r="G61">
        <v>18</v>
      </c>
      <c r="H61">
        <v>794</v>
      </c>
      <c r="I61">
        <v>10</v>
      </c>
      <c r="J61">
        <v>265882712</v>
      </c>
      <c r="K61">
        <v>38</v>
      </c>
      <c r="L61">
        <v>25</v>
      </c>
      <c r="M61">
        <v>61</v>
      </c>
      <c r="N61">
        <v>0</v>
      </c>
      <c r="O61">
        <v>263</v>
      </c>
      <c r="P61">
        <v>150</v>
      </c>
      <c r="Q61" t="s">
        <v>33</v>
      </c>
      <c r="R61" t="s">
        <v>27</v>
      </c>
      <c r="S61">
        <v>34</v>
      </c>
      <c r="T61">
        <v>24</v>
      </c>
      <c r="U61">
        <v>56</v>
      </c>
      <c r="V61">
        <v>4</v>
      </c>
      <c r="W61">
        <v>0</v>
      </c>
      <c r="X61">
        <v>11</v>
      </c>
      <c r="Y61">
        <v>3</v>
      </c>
    </row>
    <row r="62" spans="1:25" x14ac:dyDescent="0.3">
      <c r="A62">
        <v>184</v>
      </c>
      <c r="B62" t="s">
        <v>1016</v>
      </c>
      <c r="C62" t="s">
        <v>1017</v>
      </c>
      <c r="D62">
        <v>1</v>
      </c>
      <c r="E62">
        <v>2017</v>
      </c>
      <c r="F62">
        <v>3</v>
      </c>
      <c r="G62">
        <v>21</v>
      </c>
      <c r="H62">
        <v>13091</v>
      </c>
      <c r="I62">
        <v>17</v>
      </c>
      <c r="J62">
        <v>841749534</v>
      </c>
      <c r="K62">
        <v>61</v>
      </c>
      <c r="L62">
        <v>96</v>
      </c>
      <c r="M62">
        <v>790</v>
      </c>
      <c r="N62">
        <v>2</v>
      </c>
      <c r="O62">
        <v>116</v>
      </c>
      <c r="P62">
        <v>94</v>
      </c>
      <c r="Q62" t="s">
        <v>38</v>
      </c>
      <c r="R62" t="s">
        <v>27</v>
      </c>
      <c r="S62">
        <v>37</v>
      </c>
      <c r="T62">
        <v>17</v>
      </c>
      <c r="U62">
        <v>47</v>
      </c>
      <c r="V62">
        <v>2</v>
      </c>
      <c r="W62">
        <v>46</v>
      </c>
      <c r="X62">
        <v>11</v>
      </c>
      <c r="Y62">
        <v>3</v>
      </c>
    </row>
    <row r="63" spans="1:25" x14ac:dyDescent="0.3">
      <c r="A63">
        <v>185</v>
      </c>
      <c r="B63" t="s">
        <v>1018</v>
      </c>
      <c r="C63" t="s">
        <v>1019</v>
      </c>
      <c r="D63">
        <v>1</v>
      </c>
      <c r="E63">
        <v>2023</v>
      </c>
      <c r="F63">
        <v>5</v>
      </c>
      <c r="G63">
        <v>19</v>
      </c>
      <c r="H63">
        <v>67</v>
      </c>
      <c r="I63">
        <v>8</v>
      </c>
      <c r="J63">
        <v>47956378</v>
      </c>
      <c r="K63">
        <v>7</v>
      </c>
      <c r="L63">
        <v>10</v>
      </c>
      <c r="M63">
        <v>0</v>
      </c>
      <c r="N63">
        <v>0</v>
      </c>
      <c r="O63">
        <v>57</v>
      </c>
      <c r="P63">
        <v>90</v>
      </c>
      <c r="Q63" t="s">
        <v>76</v>
      </c>
      <c r="R63" t="s">
        <v>39</v>
      </c>
      <c r="S63">
        <v>74</v>
      </c>
      <c r="T63">
        <v>36</v>
      </c>
      <c r="U63">
        <v>63</v>
      </c>
      <c r="V63">
        <v>26</v>
      </c>
      <c r="W63">
        <v>0</v>
      </c>
      <c r="X63">
        <v>27</v>
      </c>
      <c r="Y63">
        <v>5</v>
      </c>
    </row>
    <row r="64" spans="1:25" x14ac:dyDescent="0.3">
      <c r="A64">
        <v>188</v>
      </c>
      <c r="B64" t="s">
        <v>1020</v>
      </c>
      <c r="C64" t="s">
        <v>193</v>
      </c>
      <c r="D64">
        <v>1</v>
      </c>
      <c r="E64">
        <v>2010</v>
      </c>
      <c r="F64">
        <v>1</v>
      </c>
      <c r="G64">
        <v>1</v>
      </c>
      <c r="H64">
        <v>21106</v>
      </c>
      <c r="I64">
        <v>13</v>
      </c>
      <c r="J64">
        <v>1641426668</v>
      </c>
      <c r="K64">
        <v>82</v>
      </c>
      <c r="L64">
        <v>0</v>
      </c>
      <c r="M64">
        <v>0</v>
      </c>
      <c r="N64">
        <v>0</v>
      </c>
      <c r="O64">
        <v>0</v>
      </c>
      <c r="P64">
        <v>109</v>
      </c>
      <c r="Q64" t="s">
        <v>38</v>
      </c>
      <c r="R64" t="s">
        <v>27</v>
      </c>
      <c r="S64">
        <v>63</v>
      </c>
      <c r="T64">
        <v>46</v>
      </c>
      <c r="U64">
        <v>85</v>
      </c>
      <c r="V64">
        <v>1</v>
      </c>
      <c r="W64">
        <v>0</v>
      </c>
      <c r="X64">
        <v>9</v>
      </c>
      <c r="Y64">
        <v>5</v>
      </c>
    </row>
    <row r="65" spans="1:25" x14ac:dyDescent="0.3">
      <c r="A65">
        <v>191</v>
      </c>
      <c r="B65" t="s">
        <v>1021</v>
      </c>
      <c r="C65" t="s">
        <v>32</v>
      </c>
      <c r="D65">
        <v>1</v>
      </c>
      <c r="E65">
        <v>2021</v>
      </c>
      <c r="F65">
        <v>4</v>
      </c>
      <c r="G65">
        <v>9</v>
      </c>
      <c r="H65">
        <v>2619</v>
      </c>
      <c r="I65">
        <v>12</v>
      </c>
      <c r="J65">
        <v>350381515</v>
      </c>
      <c r="K65">
        <v>47</v>
      </c>
      <c r="L65">
        <v>90</v>
      </c>
      <c r="M65">
        <v>1</v>
      </c>
      <c r="N65">
        <v>0</v>
      </c>
      <c r="O65">
        <v>7</v>
      </c>
      <c r="P65">
        <v>130</v>
      </c>
      <c r="Q65" t="s">
        <v>45</v>
      </c>
      <c r="R65" t="s">
        <v>27</v>
      </c>
      <c r="S65">
        <v>63</v>
      </c>
      <c r="T65">
        <v>49</v>
      </c>
      <c r="U65">
        <v>73</v>
      </c>
      <c r="V65">
        <v>5</v>
      </c>
      <c r="W65">
        <v>0</v>
      </c>
      <c r="X65">
        <v>9</v>
      </c>
      <c r="Y65">
        <v>3</v>
      </c>
    </row>
    <row r="66" spans="1:25" x14ac:dyDescent="0.3">
      <c r="A66">
        <v>192</v>
      </c>
      <c r="B66" t="s">
        <v>1022</v>
      </c>
      <c r="C66" t="s">
        <v>391</v>
      </c>
      <c r="D66">
        <v>1</v>
      </c>
      <c r="E66">
        <v>2022</v>
      </c>
      <c r="F66">
        <v>5</v>
      </c>
      <c r="G66">
        <v>6</v>
      </c>
      <c r="H66">
        <v>9037</v>
      </c>
      <c r="I66">
        <v>42</v>
      </c>
      <c r="J66">
        <v>1264310836</v>
      </c>
      <c r="K66">
        <v>124</v>
      </c>
      <c r="L66">
        <v>133</v>
      </c>
      <c r="M66">
        <v>139</v>
      </c>
      <c r="N66">
        <v>14</v>
      </c>
      <c r="O66">
        <v>166</v>
      </c>
      <c r="P66">
        <v>107</v>
      </c>
      <c r="Q66" t="s">
        <v>38</v>
      </c>
      <c r="R66" t="s">
        <v>39</v>
      </c>
      <c r="S66">
        <v>65</v>
      </c>
      <c r="T66">
        <v>19</v>
      </c>
      <c r="U66">
        <v>72</v>
      </c>
      <c r="V66">
        <v>10</v>
      </c>
      <c r="W66">
        <v>0</v>
      </c>
      <c r="X66">
        <v>13</v>
      </c>
      <c r="Y66">
        <v>25</v>
      </c>
    </row>
    <row r="67" spans="1:25" x14ac:dyDescent="0.3">
      <c r="A67">
        <v>194</v>
      </c>
      <c r="B67" t="s">
        <v>1023</v>
      </c>
      <c r="C67" t="s">
        <v>1024</v>
      </c>
      <c r="D67">
        <v>1</v>
      </c>
      <c r="E67">
        <v>2020</v>
      </c>
      <c r="F67">
        <v>2</v>
      </c>
      <c r="G67">
        <v>10</v>
      </c>
      <c r="H67">
        <v>1788</v>
      </c>
      <c r="I67">
        <v>14</v>
      </c>
      <c r="J67">
        <v>405136812</v>
      </c>
      <c r="K67">
        <v>1</v>
      </c>
      <c r="L67">
        <v>50</v>
      </c>
      <c r="M67">
        <v>19</v>
      </c>
      <c r="N67">
        <v>0</v>
      </c>
      <c r="O67">
        <v>19</v>
      </c>
      <c r="P67">
        <v>139</v>
      </c>
      <c r="Q67" t="s">
        <v>33</v>
      </c>
      <c r="R67" t="s">
        <v>39</v>
      </c>
      <c r="S67">
        <v>48</v>
      </c>
      <c r="T67">
        <v>37</v>
      </c>
      <c r="U67">
        <v>41</v>
      </c>
      <c r="V67">
        <v>32</v>
      </c>
      <c r="W67">
        <v>0</v>
      </c>
      <c r="X67">
        <v>10</v>
      </c>
      <c r="Y67">
        <v>10</v>
      </c>
    </row>
    <row r="68" spans="1:25" x14ac:dyDescent="0.3">
      <c r="A68">
        <v>198</v>
      </c>
      <c r="B68" t="s">
        <v>1025</v>
      </c>
      <c r="C68" t="s">
        <v>47</v>
      </c>
      <c r="D68">
        <v>1</v>
      </c>
      <c r="E68">
        <v>2022</v>
      </c>
      <c r="F68">
        <v>12</v>
      </c>
      <c r="G68">
        <v>19</v>
      </c>
      <c r="H68">
        <v>1154</v>
      </c>
      <c r="I68">
        <v>22</v>
      </c>
      <c r="J68">
        <v>397582059</v>
      </c>
      <c r="K68">
        <v>28</v>
      </c>
      <c r="L68">
        <v>125</v>
      </c>
      <c r="M68">
        <v>11</v>
      </c>
      <c r="N68">
        <v>1</v>
      </c>
      <c r="O68">
        <v>51</v>
      </c>
      <c r="P68">
        <v>134</v>
      </c>
      <c r="Q68" t="s">
        <v>45</v>
      </c>
      <c r="R68" t="s">
        <v>39</v>
      </c>
      <c r="S68">
        <v>81</v>
      </c>
      <c r="T68">
        <v>18</v>
      </c>
      <c r="U68">
        <v>64</v>
      </c>
      <c r="V68">
        <v>3</v>
      </c>
      <c r="W68">
        <v>0</v>
      </c>
      <c r="X68">
        <v>10</v>
      </c>
      <c r="Y68">
        <v>11</v>
      </c>
    </row>
    <row r="69" spans="1:25" x14ac:dyDescent="0.3">
      <c r="A69">
        <v>200</v>
      </c>
      <c r="B69" t="s">
        <v>1026</v>
      </c>
      <c r="C69" t="s">
        <v>1027</v>
      </c>
      <c r="D69">
        <v>4</v>
      </c>
      <c r="E69">
        <v>2023</v>
      </c>
      <c r="F69">
        <v>6</v>
      </c>
      <c r="G69">
        <v>2</v>
      </c>
      <c r="H69">
        <v>551</v>
      </c>
      <c r="I69">
        <v>4</v>
      </c>
      <c r="J69">
        <v>86773632</v>
      </c>
      <c r="K69">
        <v>13</v>
      </c>
      <c r="L69">
        <v>46</v>
      </c>
      <c r="M69">
        <v>20</v>
      </c>
      <c r="N69">
        <v>1</v>
      </c>
      <c r="O69">
        <v>10</v>
      </c>
      <c r="P69">
        <v>146</v>
      </c>
      <c r="Q69" t="s">
        <v>26</v>
      </c>
      <c r="R69" t="s">
        <v>39</v>
      </c>
      <c r="S69">
        <v>61</v>
      </c>
      <c r="T69">
        <v>20</v>
      </c>
      <c r="U69">
        <v>48</v>
      </c>
      <c r="V69">
        <v>21</v>
      </c>
      <c r="W69">
        <v>0</v>
      </c>
      <c r="X69">
        <v>12</v>
      </c>
      <c r="Y69">
        <v>6</v>
      </c>
    </row>
    <row r="70" spans="1:25" x14ac:dyDescent="0.3">
      <c r="A70">
        <v>201</v>
      </c>
      <c r="B70" t="s">
        <v>1028</v>
      </c>
      <c r="C70" t="s">
        <v>1029</v>
      </c>
      <c r="D70">
        <v>5</v>
      </c>
      <c r="E70">
        <v>2023</v>
      </c>
      <c r="F70">
        <v>5</v>
      </c>
      <c r="G70">
        <v>1</v>
      </c>
      <c r="H70">
        <v>577</v>
      </c>
      <c r="I70">
        <v>14</v>
      </c>
      <c r="J70">
        <v>133753727</v>
      </c>
      <c r="K70">
        <v>22</v>
      </c>
      <c r="L70">
        <v>18</v>
      </c>
      <c r="M70">
        <v>15</v>
      </c>
      <c r="N70">
        <v>1</v>
      </c>
      <c r="O70">
        <v>0</v>
      </c>
      <c r="P70">
        <v>74</v>
      </c>
      <c r="Q70" t="s">
        <v>149</v>
      </c>
      <c r="R70" t="s">
        <v>39</v>
      </c>
      <c r="S70">
        <v>53</v>
      </c>
      <c r="T70">
        <v>24</v>
      </c>
      <c r="U70">
        <v>67</v>
      </c>
      <c r="V70">
        <v>11</v>
      </c>
      <c r="W70">
        <v>0</v>
      </c>
      <c r="X70">
        <v>10</v>
      </c>
      <c r="Y70">
        <v>28</v>
      </c>
    </row>
    <row r="71" spans="1:25" x14ac:dyDescent="0.3">
      <c r="A71">
        <v>206</v>
      </c>
      <c r="B71" t="s">
        <v>1030</v>
      </c>
      <c r="C71" t="s">
        <v>32</v>
      </c>
      <c r="D71">
        <v>1</v>
      </c>
      <c r="E71">
        <v>2023</v>
      </c>
      <c r="F71">
        <v>5</v>
      </c>
      <c r="G71">
        <v>26</v>
      </c>
      <c r="H71">
        <v>547</v>
      </c>
      <c r="I71">
        <v>0</v>
      </c>
      <c r="J71">
        <v>68616963</v>
      </c>
      <c r="K71">
        <v>15</v>
      </c>
      <c r="L71">
        <v>15</v>
      </c>
      <c r="M71">
        <v>6</v>
      </c>
      <c r="N71">
        <v>0</v>
      </c>
      <c r="O71">
        <v>0</v>
      </c>
      <c r="P71">
        <v>106</v>
      </c>
      <c r="Q71" t="s">
        <v>38</v>
      </c>
      <c r="R71" t="s">
        <v>27</v>
      </c>
      <c r="S71">
        <v>67</v>
      </c>
      <c r="T71">
        <v>24</v>
      </c>
      <c r="U71">
        <v>78</v>
      </c>
      <c r="V71">
        <v>15</v>
      </c>
      <c r="W71">
        <v>0</v>
      </c>
      <c r="X71">
        <v>30</v>
      </c>
      <c r="Y71">
        <v>4</v>
      </c>
    </row>
    <row r="72" spans="1:25" x14ac:dyDescent="0.3">
      <c r="A72">
        <v>208</v>
      </c>
      <c r="B72" t="s">
        <v>1031</v>
      </c>
      <c r="C72" t="s">
        <v>1032</v>
      </c>
      <c r="D72">
        <v>2</v>
      </c>
      <c r="E72">
        <v>2023</v>
      </c>
      <c r="F72">
        <v>6</v>
      </c>
      <c r="G72">
        <v>2</v>
      </c>
      <c r="H72">
        <v>332</v>
      </c>
      <c r="I72">
        <v>5</v>
      </c>
      <c r="J72">
        <v>70106975</v>
      </c>
      <c r="K72">
        <v>18</v>
      </c>
      <c r="L72">
        <v>41</v>
      </c>
      <c r="M72">
        <v>5</v>
      </c>
      <c r="N72">
        <v>0</v>
      </c>
      <c r="O72">
        <v>19</v>
      </c>
      <c r="P72">
        <v>120</v>
      </c>
      <c r="Q72" t="s">
        <v>33</v>
      </c>
      <c r="R72" t="s">
        <v>27</v>
      </c>
      <c r="S72">
        <v>78</v>
      </c>
      <c r="T72">
        <v>5</v>
      </c>
      <c r="U72">
        <v>30</v>
      </c>
      <c r="V72">
        <v>21</v>
      </c>
      <c r="W72">
        <v>0</v>
      </c>
      <c r="X72">
        <v>13</v>
      </c>
      <c r="Y72">
        <v>5</v>
      </c>
    </row>
    <row r="73" spans="1:25" x14ac:dyDescent="0.3">
      <c r="A73">
        <v>214</v>
      </c>
      <c r="B73" t="s">
        <v>1033</v>
      </c>
      <c r="C73" t="s">
        <v>1034</v>
      </c>
      <c r="D73">
        <v>3</v>
      </c>
      <c r="E73">
        <v>2023</v>
      </c>
      <c r="F73">
        <v>6</v>
      </c>
      <c r="G73">
        <v>2</v>
      </c>
      <c r="H73">
        <v>259</v>
      </c>
      <c r="I73">
        <v>0</v>
      </c>
      <c r="J73">
        <v>37126685</v>
      </c>
      <c r="K73">
        <v>5</v>
      </c>
      <c r="L73">
        <v>17</v>
      </c>
      <c r="M73">
        <v>5</v>
      </c>
      <c r="N73">
        <v>0</v>
      </c>
      <c r="O73">
        <v>0</v>
      </c>
      <c r="P73">
        <v>135</v>
      </c>
      <c r="Q73" t="s">
        <v>33</v>
      </c>
      <c r="R73" t="s">
        <v>39</v>
      </c>
      <c r="S73">
        <v>77</v>
      </c>
      <c r="T73">
        <v>28</v>
      </c>
      <c r="U73">
        <v>55</v>
      </c>
      <c r="V73">
        <v>18</v>
      </c>
      <c r="W73">
        <v>0</v>
      </c>
      <c r="X73">
        <v>22</v>
      </c>
      <c r="Y73">
        <v>15</v>
      </c>
    </row>
    <row r="74" spans="1:25" x14ac:dyDescent="0.3">
      <c r="A74">
        <v>216</v>
      </c>
      <c r="B74" t="s">
        <v>1035</v>
      </c>
      <c r="C74" t="s">
        <v>1036</v>
      </c>
      <c r="D74">
        <v>2</v>
      </c>
      <c r="E74">
        <v>2022</v>
      </c>
      <c r="F74">
        <v>10</v>
      </c>
      <c r="G74">
        <v>12</v>
      </c>
      <c r="H74">
        <v>5129</v>
      </c>
      <c r="I74">
        <v>25</v>
      </c>
      <c r="J74">
        <v>532336353</v>
      </c>
      <c r="K74">
        <v>116</v>
      </c>
      <c r="L74">
        <v>84</v>
      </c>
      <c r="M74">
        <v>114</v>
      </c>
      <c r="N74">
        <v>18</v>
      </c>
      <c r="O74">
        <v>348</v>
      </c>
      <c r="P74">
        <v>96</v>
      </c>
      <c r="Q74" t="s">
        <v>42</v>
      </c>
      <c r="R74" t="s">
        <v>27</v>
      </c>
      <c r="S74">
        <v>54</v>
      </c>
      <c r="T74">
        <v>25</v>
      </c>
      <c r="U74">
        <v>74</v>
      </c>
      <c r="V74">
        <v>14</v>
      </c>
      <c r="W74">
        <v>0</v>
      </c>
      <c r="X74">
        <v>9</v>
      </c>
      <c r="Y74">
        <v>11</v>
      </c>
    </row>
    <row r="75" spans="1:25" x14ac:dyDescent="0.3">
      <c r="A75">
        <v>218</v>
      </c>
      <c r="B75" t="s">
        <v>1037</v>
      </c>
      <c r="C75" t="s">
        <v>1038</v>
      </c>
      <c r="D75">
        <v>2</v>
      </c>
      <c r="E75">
        <v>2023</v>
      </c>
      <c r="F75">
        <v>5</v>
      </c>
      <c r="G75">
        <v>26</v>
      </c>
      <c r="H75">
        <v>588</v>
      </c>
      <c r="I75">
        <v>0</v>
      </c>
      <c r="J75">
        <v>46142772</v>
      </c>
      <c r="K75">
        <v>23</v>
      </c>
      <c r="L75">
        <v>21</v>
      </c>
      <c r="M75">
        <v>31</v>
      </c>
      <c r="N75">
        <v>0</v>
      </c>
      <c r="O75">
        <v>0</v>
      </c>
      <c r="P75">
        <v>90</v>
      </c>
      <c r="Q75" t="s">
        <v>121</v>
      </c>
      <c r="R75" t="s">
        <v>27</v>
      </c>
      <c r="S75">
        <v>62</v>
      </c>
      <c r="T75">
        <v>7</v>
      </c>
      <c r="U75">
        <v>62</v>
      </c>
      <c r="V75">
        <v>6</v>
      </c>
      <c r="W75">
        <v>0</v>
      </c>
      <c r="X75">
        <v>58</v>
      </c>
      <c r="Y75">
        <v>6</v>
      </c>
    </row>
    <row r="76" spans="1:25" x14ac:dyDescent="0.3">
      <c r="A76">
        <v>232</v>
      </c>
      <c r="B76" t="s">
        <v>1039</v>
      </c>
      <c r="C76" t="s">
        <v>1040</v>
      </c>
      <c r="D76">
        <v>2</v>
      </c>
      <c r="E76">
        <v>2023</v>
      </c>
      <c r="F76">
        <v>6</v>
      </c>
      <c r="G76">
        <v>5</v>
      </c>
      <c r="H76">
        <v>215</v>
      </c>
      <c r="I76">
        <v>6</v>
      </c>
      <c r="J76">
        <v>51985779</v>
      </c>
      <c r="K76">
        <v>6</v>
      </c>
      <c r="L76">
        <v>14</v>
      </c>
      <c r="M76">
        <v>8</v>
      </c>
      <c r="N76">
        <v>2</v>
      </c>
      <c r="O76">
        <v>4</v>
      </c>
      <c r="P76">
        <v>84</v>
      </c>
      <c r="Q76" t="s">
        <v>33</v>
      </c>
      <c r="R76" t="s">
        <v>39</v>
      </c>
      <c r="S76">
        <v>43</v>
      </c>
      <c r="T76">
        <v>14</v>
      </c>
      <c r="U76">
        <v>74</v>
      </c>
      <c r="V76">
        <v>1</v>
      </c>
      <c r="W76">
        <v>0</v>
      </c>
      <c r="X76">
        <v>19</v>
      </c>
      <c r="Y76">
        <v>8</v>
      </c>
    </row>
    <row r="77" spans="1:25" x14ac:dyDescent="0.3">
      <c r="A77">
        <v>236</v>
      </c>
      <c r="B77" t="s">
        <v>1041</v>
      </c>
      <c r="C77" t="s">
        <v>1042</v>
      </c>
      <c r="D77">
        <v>2</v>
      </c>
      <c r="E77">
        <v>2023</v>
      </c>
      <c r="F77">
        <v>5</v>
      </c>
      <c r="G77">
        <v>19</v>
      </c>
      <c r="H77">
        <v>896</v>
      </c>
      <c r="I77">
        <v>0</v>
      </c>
      <c r="J77">
        <v>57089066</v>
      </c>
      <c r="K77">
        <v>34</v>
      </c>
      <c r="L77">
        <v>2</v>
      </c>
      <c r="M77">
        <v>33</v>
      </c>
      <c r="N77">
        <v>0</v>
      </c>
      <c r="O77">
        <v>1</v>
      </c>
      <c r="P77">
        <v>126</v>
      </c>
      <c r="Q77" t="s">
        <v>30</v>
      </c>
      <c r="R77" t="s">
        <v>27</v>
      </c>
      <c r="S77">
        <v>78</v>
      </c>
      <c r="T77">
        <v>20</v>
      </c>
      <c r="U77">
        <v>70</v>
      </c>
      <c r="V77">
        <v>1</v>
      </c>
      <c r="W77">
        <v>0</v>
      </c>
      <c r="X77">
        <v>16</v>
      </c>
      <c r="Y77">
        <v>4</v>
      </c>
    </row>
    <row r="78" spans="1:25" x14ac:dyDescent="0.3">
      <c r="A78">
        <v>237</v>
      </c>
      <c r="B78" t="s">
        <v>1043</v>
      </c>
      <c r="C78" t="s">
        <v>32</v>
      </c>
      <c r="D78">
        <v>1</v>
      </c>
      <c r="E78">
        <v>2022</v>
      </c>
      <c r="F78">
        <v>10</v>
      </c>
      <c r="G78">
        <v>21</v>
      </c>
      <c r="H78">
        <v>3763</v>
      </c>
      <c r="I78">
        <v>8</v>
      </c>
      <c r="J78">
        <v>488386797</v>
      </c>
      <c r="K78">
        <v>51</v>
      </c>
      <c r="L78">
        <v>43</v>
      </c>
      <c r="M78">
        <v>38</v>
      </c>
      <c r="N78">
        <v>10</v>
      </c>
      <c r="O78">
        <v>1</v>
      </c>
      <c r="P78">
        <v>97</v>
      </c>
      <c r="Q78" t="s">
        <v>149</v>
      </c>
      <c r="R78" t="s">
        <v>27</v>
      </c>
      <c r="S78">
        <v>73</v>
      </c>
      <c r="T78">
        <v>10</v>
      </c>
      <c r="U78">
        <v>44</v>
      </c>
      <c r="V78">
        <v>26</v>
      </c>
      <c r="W78">
        <v>0</v>
      </c>
      <c r="X78">
        <v>16</v>
      </c>
      <c r="Y78">
        <v>8</v>
      </c>
    </row>
    <row r="79" spans="1:25" x14ac:dyDescent="0.3">
      <c r="A79">
        <v>239</v>
      </c>
      <c r="B79" t="s">
        <v>1044</v>
      </c>
      <c r="C79" t="s">
        <v>391</v>
      </c>
      <c r="D79">
        <v>1</v>
      </c>
      <c r="E79">
        <v>2022</v>
      </c>
      <c r="F79">
        <v>5</v>
      </c>
      <c r="G79">
        <v>6</v>
      </c>
      <c r="H79">
        <v>4004</v>
      </c>
      <c r="I79">
        <v>33</v>
      </c>
      <c r="J79">
        <v>1047480053</v>
      </c>
      <c r="K79">
        <v>34</v>
      </c>
      <c r="L79">
        <v>65</v>
      </c>
      <c r="M79">
        <v>43</v>
      </c>
      <c r="N79">
        <v>6</v>
      </c>
      <c r="O79">
        <v>2</v>
      </c>
      <c r="P79">
        <v>98</v>
      </c>
      <c r="Q79" t="s">
        <v>66</v>
      </c>
      <c r="R79" t="s">
        <v>39</v>
      </c>
      <c r="S79">
        <v>80</v>
      </c>
      <c r="T79">
        <v>23</v>
      </c>
      <c r="U79">
        <v>48</v>
      </c>
      <c r="V79">
        <v>14</v>
      </c>
      <c r="W79">
        <v>0</v>
      </c>
      <c r="X79">
        <v>6</v>
      </c>
      <c r="Y79">
        <v>5</v>
      </c>
    </row>
    <row r="80" spans="1:25" x14ac:dyDescent="0.3">
      <c r="A80">
        <v>242</v>
      </c>
      <c r="B80" t="s">
        <v>1045</v>
      </c>
      <c r="C80" t="s">
        <v>1046</v>
      </c>
      <c r="D80">
        <v>1</v>
      </c>
      <c r="E80">
        <v>2022</v>
      </c>
      <c r="F80">
        <v>10</v>
      </c>
      <c r="G80">
        <v>17</v>
      </c>
      <c r="H80">
        <v>3995</v>
      </c>
      <c r="I80">
        <v>13</v>
      </c>
      <c r="J80">
        <v>457184829</v>
      </c>
      <c r="K80">
        <v>72</v>
      </c>
      <c r="L80">
        <v>27</v>
      </c>
      <c r="M80">
        <v>47</v>
      </c>
      <c r="N80">
        <v>0</v>
      </c>
      <c r="O80">
        <v>0</v>
      </c>
      <c r="P80">
        <v>150</v>
      </c>
      <c r="Q80" t="s">
        <v>26</v>
      </c>
      <c r="R80" t="s">
        <v>27</v>
      </c>
      <c r="S80">
        <v>49</v>
      </c>
      <c r="T80">
        <v>4</v>
      </c>
      <c r="U80">
        <v>55</v>
      </c>
      <c r="V80">
        <v>7</v>
      </c>
      <c r="W80">
        <v>0</v>
      </c>
      <c r="X80">
        <v>6</v>
      </c>
      <c r="Y80">
        <v>3</v>
      </c>
    </row>
    <row r="81" spans="1:25" x14ac:dyDescent="0.3">
      <c r="A81">
        <v>243</v>
      </c>
      <c r="B81" t="s">
        <v>1047</v>
      </c>
      <c r="C81" t="s">
        <v>1048</v>
      </c>
      <c r="D81">
        <v>1</v>
      </c>
      <c r="E81">
        <v>2016</v>
      </c>
      <c r="F81">
        <v>1</v>
      </c>
      <c r="G81">
        <v>21</v>
      </c>
      <c r="H81">
        <v>7681</v>
      </c>
      <c r="I81">
        <v>13</v>
      </c>
      <c r="J81">
        <v>939844851</v>
      </c>
      <c r="K81">
        <v>119</v>
      </c>
      <c r="L81">
        <v>66</v>
      </c>
      <c r="M81">
        <v>0</v>
      </c>
      <c r="N81">
        <v>2</v>
      </c>
      <c r="P81">
        <v>174</v>
      </c>
      <c r="Q81" t="s">
        <v>33</v>
      </c>
      <c r="R81" t="s">
        <v>27</v>
      </c>
      <c r="S81">
        <v>47</v>
      </c>
      <c r="T81">
        <v>27</v>
      </c>
      <c r="U81">
        <v>78</v>
      </c>
      <c r="V81">
        <v>11</v>
      </c>
      <c r="W81">
        <v>0</v>
      </c>
      <c r="X81">
        <v>10</v>
      </c>
      <c r="Y81">
        <v>8</v>
      </c>
    </row>
    <row r="82" spans="1:25" x14ac:dyDescent="0.3">
      <c r="A82">
        <v>245</v>
      </c>
      <c r="B82" t="s">
        <v>1049</v>
      </c>
      <c r="C82" t="s">
        <v>914</v>
      </c>
      <c r="D82">
        <v>2</v>
      </c>
      <c r="E82">
        <v>2022</v>
      </c>
      <c r="F82">
        <v>11</v>
      </c>
      <c r="G82">
        <v>4</v>
      </c>
      <c r="H82">
        <v>4657</v>
      </c>
      <c r="I82">
        <v>18</v>
      </c>
      <c r="J82">
        <v>573633020</v>
      </c>
      <c r="K82">
        <v>84</v>
      </c>
      <c r="L82">
        <v>84</v>
      </c>
      <c r="M82">
        <v>42</v>
      </c>
      <c r="N82">
        <v>0</v>
      </c>
      <c r="O82">
        <v>23</v>
      </c>
      <c r="P82">
        <v>153</v>
      </c>
      <c r="Q82" t="s">
        <v>26</v>
      </c>
      <c r="R82" t="s">
        <v>39</v>
      </c>
      <c r="S82">
        <v>56</v>
      </c>
      <c r="T82">
        <v>42</v>
      </c>
      <c r="U82">
        <v>52</v>
      </c>
      <c r="V82">
        <v>5</v>
      </c>
      <c r="W82">
        <v>0</v>
      </c>
      <c r="X82">
        <v>36</v>
      </c>
      <c r="Y82">
        <v>24</v>
      </c>
    </row>
    <row r="83" spans="1:25" x14ac:dyDescent="0.3">
      <c r="A83">
        <v>248</v>
      </c>
      <c r="B83" t="s">
        <v>1050</v>
      </c>
      <c r="C83" t="s">
        <v>1051</v>
      </c>
      <c r="D83">
        <v>2</v>
      </c>
      <c r="E83">
        <v>2023</v>
      </c>
      <c r="F83">
        <v>6</v>
      </c>
      <c r="G83">
        <v>2</v>
      </c>
      <c r="H83">
        <v>214</v>
      </c>
      <c r="I83">
        <v>0</v>
      </c>
      <c r="J83">
        <v>24975653</v>
      </c>
      <c r="K83">
        <v>3</v>
      </c>
      <c r="L83">
        <v>3</v>
      </c>
      <c r="M83">
        <v>6</v>
      </c>
      <c r="N83">
        <v>0</v>
      </c>
      <c r="O83">
        <v>0</v>
      </c>
      <c r="P83">
        <v>143</v>
      </c>
      <c r="Q83" t="s">
        <v>26</v>
      </c>
      <c r="R83" t="s">
        <v>27</v>
      </c>
      <c r="S83">
        <v>83</v>
      </c>
      <c r="T83">
        <v>25</v>
      </c>
      <c r="U83">
        <v>69</v>
      </c>
      <c r="V83">
        <v>4</v>
      </c>
      <c r="W83">
        <v>0</v>
      </c>
      <c r="X83">
        <v>23</v>
      </c>
      <c r="Y83">
        <v>12</v>
      </c>
    </row>
    <row r="84" spans="1:25" x14ac:dyDescent="0.3">
      <c r="A84">
        <v>252</v>
      </c>
      <c r="B84" t="s">
        <v>1052</v>
      </c>
      <c r="C84" t="s">
        <v>1053</v>
      </c>
      <c r="D84">
        <v>1</v>
      </c>
      <c r="E84">
        <v>2021</v>
      </c>
      <c r="F84">
        <v>12</v>
      </c>
      <c r="G84">
        <v>10</v>
      </c>
      <c r="H84">
        <v>2585</v>
      </c>
      <c r="I84">
        <v>32</v>
      </c>
      <c r="J84">
        <v>415932686</v>
      </c>
      <c r="K84">
        <v>3</v>
      </c>
      <c r="L84">
        <v>79</v>
      </c>
      <c r="M84">
        <v>21</v>
      </c>
      <c r="N84">
        <v>1</v>
      </c>
      <c r="O84">
        <v>54</v>
      </c>
      <c r="P84">
        <v>105</v>
      </c>
      <c r="Q84" t="s">
        <v>45</v>
      </c>
      <c r="R84" t="s">
        <v>39</v>
      </c>
      <c r="S84">
        <v>65</v>
      </c>
      <c r="T84">
        <v>46</v>
      </c>
      <c r="U84">
        <v>53</v>
      </c>
      <c r="V84">
        <v>16</v>
      </c>
      <c r="W84">
        <v>0</v>
      </c>
      <c r="X84">
        <v>9</v>
      </c>
      <c r="Y84">
        <v>5</v>
      </c>
    </row>
    <row r="85" spans="1:25" x14ac:dyDescent="0.3">
      <c r="A85">
        <v>255</v>
      </c>
      <c r="B85" t="s">
        <v>1054</v>
      </c>
      <c r="C85" t="s">
        <v>215</v>
      </c>
      <c r="D85">
        <v>1</v>
      </c>
      <c r="E85">
        <v>2023</v>
      </c>
      <c r="F85">
        <v>5</v>
      </c>
      <c r="G85">
        <v>5</v>
      </c>
      <c r="H85">
        <v>715</v>
      </c>
      <c r="I85">
        <v>0</v>
      </c>
      <c r="J85">
        <v>39893489</v>
      </c>
      <c r="K85">
        <v>37</v>
      </c>
      <c r="L85">
        <v>3</v>
      </c>
      <c r="M85">
        <v>27</v>
      </c>
      <c r="N85">
        <v>0</v>
      </c>
      <c r="O85">
        <v>50</v>
      </c>
      <c r="P85">
        <v>176</v>
      </c>
      <c r="Q85" t="s">
        <v>45</v>
      </c>
      <c r="R85" t="s">
        <v>39</v>
      </c>
      <c r="S85">
        <v>50</v>
      </c>
      <c r="T85">
        <v>44</v>
      </c>
      <c r="U85">
        <v>76</v>
      </c>
      <c r="V85">
        <v>10</v>
      </c>
      <c r="W85">
        <v>0</v>
      </c>
      <c r="X85">
        <v>32</v>
      </c>
      <c r="Y85">
        <v>5</v>
      </c>
    </row>
    <row r="86" spans="1:25" x14ac:dyDescent="0.3">
      <c r="A86">
        <v>264</v>
      </c>
      <c r="B86" t="s">
        <v>1055</v>
      </c>
      <c r="C86" t="s">
        <v>580</v>
      </c>
      <c r="D86">
        <v>1</v>
      </c>
      <c r="E86">
        <v>2023</v>
      </c>
      <c r="F86">
        <v>4</v>
      </c>
      <c r="G86">
        <v>10</v>
      </c>
      <c r="H86">
        <v>366</v>
      </c>
      <c r="I86">
        <v>15</v>
      </c>
      <c r="J86">
        <v>123132751</v>
      </c>
      <c r="K86">
        <v>16</v>
      </c>
      <c r="L86">
        <v>102</v>
      </c>
      <c r="M86">
        <v>7</v>
      </c>
      <c r="N86">
        <v>0</v>
      </c>
      <c r="O86">
        <v>55</v>
      </c>
      <c r="P86">
        <v>122</v>
      </c>
      <c r="Q86" t="s">
        <v>76</v>
      </c>
      <c r="R86" t="s">
        <v>39</v>
      </c>
      <c r="S86">
        <v>68</v>
      </c>
      <c r="T86">
        <v>38</v>
      </c>
      <c r="U86">
        <v>88</v>
      </c>
      <c r="V86">
        <v>1</v>
      </c>
      <c r="W86">
        <v>0</v>
      </c>
      <c r="X86">
        <v>8</v>
      </c>
      <c r="Y86">
        <v>5</v>
      </c>
    </row>
    <row r="87" spans="1:25" x14ac:dyDescent="0.3">
      <c r="A87">
        <v>267</v>
      </c>
      <c r="B87" t="s">
        <v>1056</v>
      </c>
      <c r="C87" t="s">
        <v>1057</v>
      </c>
      <c r="D87">
        <v>1</v>
      </c>
      <c r="E87">
        <v>2023</v>
      </c>
      <c r="F87">
        <v>4</v>
      </c>
      <c r="G87">
        <v>24</v>
      </c>
      <c r="H87">
        <v>271</v>
      </c>
      <c r="I87">
        <v>12</v>
      </c>
      <c r="J87">
        <v>91221625</v>
      </c>
      <c r="K87">
        <v>16</v>
      </c>
      <c r="L87">
        <v>103</v>
      </c>
      <c r="M87">
        <v>9</v>
      </c>
      <c r="N87">
        <v>0</v>
      </c>
      <c r="O87">
        <v>55</v>
      </c>
      <c r="P87">
        <v>137</v>
      </c>
      <c r="Q87" t="s">
        <v>121</v>
      </c>
      <c r="R87" t="s">
        <v>27</v>
      </c>
      <c r="S87">
        <v>77</v>
      </c>
      <c r="T87">
        <v>35</v>
      </c>
      <c r="U87">
        <v>88</v>
      </c>
      <c r="V87">
        <v>16</v>
      </c>
      <c r="W87">
        <v>0</v>
      </c>
      <c r="X87">
        <v>17</v>
      </c>
      <c r="Y87">
        <v>9</v>
      </c>
    </row>
    <row r="88" spans="1:25" x14ac:dyDescent="0.3">
      <c r="A88">
        <v>269</v>
      </c>
      <c r="B88" t="s">
        <v>1058</v>
      </c>
      <c r="C88" t="s">
        <v>1059</v>
      </c>
      <c r="D88">
        <v>2</v>
      </c>
      <c r="E88">
        <v>2023</v>
      </c>
      <c r="F88">
        <v>4</v>
      </c>
      <c r="G88">
        <v>21</v>
      </c>
      <c r="H88">
        <v>1169</v>
      </c>
      <c r="I88">
        <v>0</v>
      </c>
      <c r="J88">
        <v>96180277</v>
      </c>
      <c r="K88">
        <v>36</v>
      </c>
      <c r="L88">
        <v>65</v>
      </c>
      <c r="M88">
        <v>28</v>
      </c>
      <c r="N88">
        <v>0</v>
      </c>
      <c r="O88">
        <v>0</v>
      </c>
      <c r="P88">
        <v>119</v>
      </c>
      <c r="Q88" t="s">
        <v>33</v>
      </c>
      <c r="R88" t="s">
        <v>39</v>
      </c>
      <c r="S88">
        <v>60</v>
      </c>
      <c r="T88">
        <v>10</v>
      </c>
      <c r="U88">
        <v>57</v>
      </c>
      <c r="V88">
        <v>1</v>
      </c>
      <c r="W88">
        <v>0</v>
      </c>
      <c r="X88">
        <v>50</v>
      </c>
      <c r="Y88">
        <v>3</v>
      </c>
    </row>
    <row r="89" spans="1:25" x14ac:dyDescent="0.3">
      <c r="A89">
        <v>276</v>
      </c>
      <c r="B89" t="s">
        <v>1060</v>
      </c>
      <c r="C89" t="s">
        <v>1061</v>
      </c>
      <c r="D89">
        <v>2</v>
      </c>
      <c r="E89">
        <v>2023</v>
      </c>
      <c r="F89">
        <v>4</v>
      </c>
      <c r="G89">
        <v>25</v>
      </c>
      <c r="H89">
        <v>351</v>
      </c>
      <c r="I89">
        <v>9</v>
      </c>
      <c r="J89">
        <v>76910644</v>
      </c>
      <c r="K89">
        <v>16</v>
      </c>
      <c r="L89">
        <v>90</v>
      </c>
      <c r="M89">
        <v>10</v>
      </c>
      <c r="N89">
        <v>0</v>
      </c>
      <c r="O89">
        <v>64</v>
      </c>
      <c r="P89">
        <v>110</v>
      </c>
      <c r="Q89" t="s">
        <v>26</v>
      </c>
      <c r="R89" t="s">
        <v>39</v>
      </c>
      <c r="S89">
        <v>76</v>
      </c>
      <c r="T89">
        <v>26</v>
      </c>
      <c r="U89">
        <v>70</v>
      </c>
      <c r="V89">
        <v>1</v>
      </c>
      <c r="W89">
        <v>0</v>
      </c>
      <c r="X89">
        <v>41</v>
      </c>
      <c r="Y89">
        <v>6</v>
      </c>
    </row>
    <row r="90" spans="1:25" x14ac:dyDescent="0.3">
      <c r="A90">
        <v>280</v>
      </c>
      <c r="B90" t="s">
        <v>1062</v>
      </c>
      <c r="C90" t="s">
        <v>1063</v>
      </c>
      <c r="D90">
        <v>3</v>
      </c>
      <c r="E90">
        <v>2023</v>
      </c>
      <c r="F90">
        <v>2</v>
      </c>
      <c r="G90">
        <v>5</v>
      </c>
      <c r="H90">
        <v>1638</v>
      </c>
      <c r="I90">
        <v>10</v>
      </c>
      <c r="J90">
        <v>207033255</v>
      </c>
      <c r="K90">
        <v>0</v>
      </c>
      <c r="L90">
        <v>0</v>
      </c>
      <c r="M90">
        <v>21</v>
      </c>
      <c r="N90">
        <v>0</v>
      </c>
      <c r="O90">
        <v>0</v>
      </c>
      <c r="P90">
        <v>130</v>
      </c>
      <c r="Q90" t="s">
        <v>26</v>
      </c>
      <c r="R90" t="s">
        <v>39</v>
      </c>
      <c r="S90">
        <v>69</v>
      </c>
      <c r="T90">
        <v>36</v>
      </c>
      <c r="U90">
        <v>90</v>
      </c>
      <c r="V90">
        <v>1</v>
      </c>
      <c r="W90">
        <v>10</v>
      </c>
      <c r="X90">
        <v>15</v>
      </c>
      <c r="Y90">
        <v>4</v>
      </c>
    </row>
    <row r="91" spans="1:25" x14ac:dyDescent="0.3">
      <c r="A91">
        <v>284</v>
      </c>
      <c r="B91" t="s">
        <v>1064</v>
      </c>
      <c r="C91" t="s">
        <v>1065</v>
      </c>
      <c r="D91">
        <v>1</v>
      </c>
      <c r="E91">
        <v>2021</v>
      </c>
      <c r="F91">
        <v>11</v>
      </c>
      <c r="G91">
        <v>25</v>
      </c>
      <c r="H91">
        <v>1561</v>
      </c>
      <c r="I91">
        <v>24</v>
      </c>
      <c r="J91">
        <v>357580552</v>
      </c>
      <c r="K91">
        <v>18</v>
      </c>
      <c r="L91">
        <v>78</v>
      </c>
      <c r="M91">
        <v>24</v>
      </c>
      <c r="N91">
        <v>0</v>
      </c>
      <c r="O91">
        <v>30</v>
      </c>
      <c r="P91">
        <v>175</v>
      </c>
      <c r="Q91" t="s">
        <v>66</v>
      </c>
      <c r="R91" t="s">
        <v>39</v>
      </c>
      <c r="S91">
        <v>59</v>
      </c>
      <c r="T91">
        <v>15</v>
      </c>
      <c r="U91">
        <v>64</v>
      </c>
      <c r="V91">
        <v>43</v>
      </c>
      <c r="W91">
        <v>90</v>
      </c>
      <c r="X91">
        <v>12</v>
      </c>
      <c r="Y91">
        <v>10</v>
      </c>
    </row>
    <row r="92" spans="1:25" x14ac:dyDescent="0.3">
      <c r="A92">
        <v>285</v>
      </c>
      <c r="B92" t="s">
        <v>1066</v>
      </c>
      <c r="C92" t="s">
        <v>1067</v>
      </c>
      <c r="D92">
        <v>2</v>
      </c>
      <c r="E92">
        <v>2023</v>
      </c>
      <c r="F92">
        <v>4</v>
      </c>
      <c r="G92">
        <v>27</v>
      </c>
      <c r="H92">
        <v>875</v>
      </c>
      <c r="I92">
        <v>4</v>
      </c>
      <c r="J92">
        <v>61105704</v>
      </c>
      <c r="K92">
        <v>17</v>
      </c>
      <c r="L92">
        <v>13</v>
      </c>
      <c r="M92">
        <v>27</v>
      </c>
      <c r="N92">
        <v>0</v>
      </c>
      <c r="O92">
        <v>43</v>
      </c>
      <c r="P92">
        <v>120</v>
      </c>
      <c r="Q92" t="s">
        <v>66</v>
      </c>
      <c r="R92" t="s">
        <v>39</v>
      </c>
      <c r="S92">
        <v>80</v>
      </c>
      <c r="T92">
        <v>33</v>
      </c>
      <c r="U92">
        <v>70</v>
      </c>
      <c r="V92">
        <v>22</v>
      </c>
      <c r="W92">
        <v>0</v>
      </c>
      <c r="X92">
        <v>9</v>
      </c>
      <c r="Y92">
        <v>4</v>
      </c>
    </row>
    <row r="93" spans="1:25" x14ac:dyDescent="0.3">
      <c r="A93">
        <v>288</v>
      </c>
      <c r="B93" t="s">
        <v>1068</v>
      </c>
      <c r="C93" t="s">
        <v>1069</v>
      </c>
      <c r="D93">
        <v>2</v>
      </c>
      <c r="E93">
        <v>2018</v>
      </c>
      <c r="F93">
        <v>3</v>
      </c>
      <c r="G93">
        <v>29</v>
      </c>
      <c r="H93">
        <v>4188</v>
      </c>
      <c r="I93">
        <v>15</v>
      </c>
      <c r="J93">
        <v>705469769</v>
      </c>
      <c r="K93">
        <v>30</v>
      </c>
      <c r="L93">
        <v>70</v>
      </c>
      <c r="M93">
        <v>142</v>
      </c>
      <c r="N93">
        <v>0</v>
      </c>
      <c r="O93">
        <v>27</v>
      </c>
      <c r="P93">
        <v>114</v>
      </c>
      <c r="Q93" t="s">
        <v>149</v>
      </c>
      <c r="R93" t="s">
        <v>27</v>
      </c>
      <c r="S93">
        <v>32</v>
      </c>
      <c r="T93">
        <v>17</v>
      </c>
      <c r="U93">
        <v>74</v>
      </c>
      <c r="V93">
        <v>14</v>
      </c>
      <c r="W93">
        <v>0</v>
      </c>
      <c r="X93">
        <v>17</v>
      </c>
      <c r="Y93">
        <v>3</v>
      </c>
    </row>
    <row r="94" spans="1:25" x14ac:dyDescent="0.3">
      <c r="A94">
        <v>289</v>
      </c>
      <c r="B94" t="s">
        <v>1070</v>
      </c>
      <c r="C94" t="s">
        <v>1071</v>
      </c>
      <c r="D94">
        <v>2</v>
      </c>
      <c r="E94">
        <v>2023</v>
      </c>
      <c r="F94">
        <v>5</v>
      </c>
      <c r="G94">
        <v>4</v>
      </c>
      <c r="H94">
        <v>105</v>
      </c>
      <c r="I94">
        <v>0</v>
      </c>
      <c r="J94">
        <v>34502215</v>
      </c>
      <c r="K94">
        <v>5</v>
      </c>
      <c r="L94">
        <v>9</v>
      </c>
      <c r="M94">
        <v>5</v>
      </c>
      <c r="N94">
        <v>0</v>
      </c>
      <c r="O94">
        <v>0</v>
      </c>
      <c r="P94">
        <v>145</v>
      </c>
      <c r="Q94" t="s">
        <v>26</v>
      </c>
      <c r="R94" t="s">
        <v>39</v>
      </c>
      <c r="S94">
        <v>54</v>
      </c>
      <c r="T94">
        <v>19</v>
      </c>
      <c r="U94">
        <v>48</v>
      </c>
      <c r="V94">
        <v>36</v>
      </c>
      <c r="W94">
        <v>0</v>
      </c>
      <c r="X94">
        <v>37</v>
      </c>
      <c r="Y94">
        <v>5</v>
      </c>
    </row>
    <row r="95" spans="1:25" x14ac:dyDescent="0.3">
      <c r="A95">
        <v>292</v>
      </c>
      <c r="B95" t="s">
        <v>1072</v>
      </c>
      <c r="C95" t="s">
        <v>202</v>
      </c>
      <c r="D95">
        <v>1</v>
      </c>
      <c r="E95">
        <v>2018</v>
      </c>
      <c r="F95">
        <v>3</v>
      </c>
      <c r="G95">
        <v>29</v>
      </c>
      <c r="H95">
        <v>11087</v>
      </c>
      <c r="I95">
        <v>6</v>
      </c>
      <c r="J95">
        <v>1449799467</v>
      </c>
      <c r="K95">
        <v>151</v>
      </c>
      <c r="L95">
        <v>107</v>
      </c>
      <c r="M95">
        <v>801</v>
      </c>
      <c r="N95">
        <v>1</v>
      </c>
      <c r="O95">
        <v>105</v>
      </c>
      <c r="P95">
        <v>134</v>
      </c>
      <c r="Q95" t="s">
        <v>30</v>
      </c>
      <c r="R95" t="s">
        <v>27</v>
      </c>
      <c r="S95">
        <v>45</v>
      </c>
      <c r="T95">
        <v>17</v>
      </c>
      <c r="U95">
        <v>60</v>
      </c>
      <c r="V95">
        <v>21</v>
      </c>
      <c r="W95">
        <v>0</v>
      </c>
      <c r="X95">
        <v>33</v>
      </c>
      <c r="Y95">
        <v>4</v>
      </c>
    </row>
    <row r="96" spans="1:25" x14ac:dyDescent="0.3">
      <c r="A96">
        <v>293</v>
      </c>
      <c r="B96" t="s">
        <v>1073</v>
      </c>
      <c r="C96" t="s">
        <v>317</v>
      </c>
      <c r="D96">
        <v>1</v>
      </c>
      <c r="E96">
        <v>2023</v>
      </c>
      <c r="F96">
        <v>3</v>
      </c>
      <c r="G96">
        <v>24</v>
      </c>
      <c r="H96">
        <v>373</v>
      </c>
      <c r="I96">
        <v>19</v>
      </c>
      <c r="J96">
        <v>173627354</v>
      </c>
      <c r="K96">
        <v>4</v>
      </c>
      <c r="L96">
        <v>72</v>
      </c>
      <c r="M96">
        <v>5</v>
      </c>
      <c r="N96">
        <v>0</v>
      </c>
      <c r="O96">
        <v>5</v>
      </c>
      <c r="P96">
        <v>120</v>
      </c>
      <c r="Q96" t="s">
        <v>66</v>
      </c>
      <c r="R96" t="s">
        <v>27</v>
      </c>
      <c r="S96">
        <v>62</v>
      </c>
      <c r="T96">
        <v>32</v>
      </c>
      <c r="U96">
        <v>76</v>
      </c>
      <c r="V96">
        <v>0</v>
      </c>
      <c r="W96">
        <v>0</v>
      </c>
      <c r="X96">
        <v>39</v>
      </c>
      <c r="Y96">
        <v>4</v>
      </c>
    </row>
    <row r="97" spans="1:25" x14ac:dyDescent="0.3">
      <c r="A97">
        <v>296</v>
      </c>
      <c r="B97" t="s">
        <v>1074</v>
      </c>
      <c r="C97" t="s">
        <v>180</v>
      </c>
      <c r="D97">
        <v>1</v>
      </c>
      <c r="E97">
        <v>2002</v>
      </c>
      <c r="F97">
        <v>1</v>
      </c>
      <c r="G97">
        <v>1</v>
      </c>
      <c r="H97">
        <v>32502</v>
      </c>
      <c r="I97">
        <v>21</v>
      </c>
      <c r="J97">
        <v>1829992958</v>
      </c>
      <c r="K97">
        <v>247</v>
      </c>
      <c r="L97">
        <v>54</v>
      </c>
      <c r="M97">
        <v>0</v>
      </c>
      <c r="N97">
        <v>1</v>
      </c>
      <c r="O97">
        <v>51</v>
      </c>
      <c r="P97">
        <v>171</v>
      </c>
      <c r="Q97" t="s">
        <v>42</v>
      </c>
      <c r="R97" t="s">
        <v>27</v>
      </c>
      <c r="S97">
        <v>70</v>
      </c>
      <c r="T97">
        <v>6</v>
      </c>
      <c r="U97">
        <v>73</v>
      </c>
      <c r="V97">
        <v>1</v>
      </c>
      <c r="W97">
        <v>0</v>
      </c>
      <c r="X97">
        <v>36</v>
      </c>
      <c r="Y97">
        <v>26</v>
      </c>
    </row>
    <row r="98" spans="1:25" x14ac:dyDescent="0.3">
      <c r="A98">
        <v>304</v>
      </c>
      <c r="B98" t="s">
        <v>1075</v>
      </c>
      <c r="C98" t="s">
        <v>334</v>
      </c>
      <c r="D98">
        <v>2</v>
      </c>
      <c r="E98">
        <v>2023</v>
      </c>
      <c r="F98">
        <v>3</v>
      </c>
      <c r="G98">
        <v>31</v>
      </c>
      <c r="H98">
        <v>709</v>
      </c>
      <c r="I98">
        <v>0</v>
      </c>
      <c r="J98">
        <v>58473276</v>
      </c>
      <c r="K98">
        <v>8</v>
      </c>
      <c r="L98">
        <v>1</v>
      </c>
      <c r="M98">
        <v>13</v>
      </c>
      <c r="N98">
        <v>0</v>
      </c>
      <c r="O98">
        <v>0</v>
      </c>
      <c r="P98">
        <v>96</v>
      </c>
      <c r="Q98" t="s">
        <v>45</v>
      </c>
      <c r="R98" t="s">
        <v>39</v>
      </c>
      <c r="S98">
        <v>48</v>
      </c>
      <c r="T98">
        <v>50</v>
      </c>
      <c r="U98">
        <v>80</v>
      </c>
      <c r="V98">
        <v>40</v>
      </c>
      <c r="W98">
        <v>0</v>
      </c>
      <c r="X98">
        <v>37</v>
      </c>
      <c r="Y98">
        <v>20</v>
      </c>
    </row>
    <row r="99" spans="1:25" x14ac:dyDescent="0.3">
      <c r="A99">
        <v>305</v>
      </c>
      <c r="B99" t="s">
        <v>1076</v>
      </c>
      <c r="C99" t="s">
        <v>1077</v>
      </c>
      <c r="D99">
        <v>1</v>
      </c>
      <c r="E99">
        <v>2023</v>
      </c>
      <c r="F99">
        <v>3</v>
      </c>
      <c r="G99">
        <v>25</v>
      </c>
      <c r="H99">
        <v>660</v>
      </c>
      <c r="I99">
        <v>0</v>
      </c>
      <c r="J99">
        <v>52722996</v>
      </c>
      <c r="K99">
        <v>22</v>
      </c>
      <c r="L99">
        <v>7</v>
      </c>
      <c r="M99">
        <v>11</v>
      </c>
      <c r="N99">
        <v>0</v>
      </c>
      <c r="O99">
        <v>78</v>
      </c>
      <c r="P99">
        <v>106</v>
      </c>
      <c r="Q99" t="s">
        <v>66</v>
      </c>
      <c r="R99" t="s">
        <v>27</v>
      </c>
      <c r="S99">
        <v>73</v>
      </c>
      <c r="T99">
        <v>22</v>
      </c>
      <c r="U99">
        <v>86</v>
      </c>
      <c r="V99">
        <v>31</v>
      </c>
      <c r="W99">
        <v>0</v>
      </c>
      <c r="X99">
        <v>12</v>
      </c>
      <c r="Y99">
        <v>4</v>
      </c>
    </row>
    <row r="100" spans="1:25" x14ac:dyDescent="0.3">
      <c r="A100">
        <v>307</v>
      </c>
      <c r="B100" t="s">
        <v>1078</v>
      </c>
      <c r="C100" t="s">
        <v>1079</v>
      </c>
      <c r="D100">
        <v>2</v>
      </c>
      <c r="E100">
        <v>2023</v>
      </c>
      <c r="F100">
        <v>3</v>
      </c>
      <c r="G100">
        <v>24</v>
      </c>
      <c r="H100">
        <v>407</v>
      </c>
      <c r="I100">
        <v>0</v>
      </c>
      <c r="J100">
        <v>77377503</v>
      </c>
      <c r="K100">
        <v>16</v>
      </c>
      <c r="L100">
        <v>15</v>
      </c>
      <c r="M100">
        <v>5</v>
      </c>
      <c r="N100">
        <v>0</v>
      </c>
      <c r="O100">
        <v>1</v>
      </c>
      <c r="P100">
        <v>134</v>
      </c>
      <c r="Q100" t="s">
        <v>26</v>
      </c>
      <c r="R100" t="s">
        <v>39</v>
      </c>
      <c r="S100">
        <v>67</v>
      </c>
      <c r="T100">
        <v>11</v>
      </c>
      <c r="U100">
        <v>76</v>
      </c>
      <c r="V100">
        <v>8</v>
      </c>
      <c r="W100">
        <v>47</v>
      </c>
      <c r="X100">
        <v>30</v>
      </c>
      <c r="Y100">
        <v>7</v>
      </c>
    </row>
    <row r="101" spans="1:25" x14ac:dyDescent="0.3">
      <c r="A101">
        <v>312</v>
      </c>
      <c r="B101" t="s">
        <v>1080</v>
      </c>
      <c r="C101" t="s">
        <v>1081</v>
      </c>
      <c r="D101">
        <v>1</v>
      </c>
      <c r="E101">
        <v>2023</v>
      </c>
      <c r="F101">
        <v>3</v>
      </c>
      <c r="G101">
        <v>29</v>
      </c>
      <c r="H101">
        <v>596</v>
      </c>
      <c r="I101">
        <v>0</v>
      </c>
      <c r="J101">
        <v>67070410</v>
      </c>
      <c r="K101">
        <v>29</v>
      </c>
      <c r="L101">
        <v>9</v>
      </c>
      <c r="M101">
        <v>12</v>
      </c>
      <c r="N101">
        <v>0</v>
      </c>
      <c r="O101">
        <v>52</v>
      </c>
      <c r="P101">
        <v>100</v>
      </c>
      <c r="Q101" t="s">
        <v>33</v>
      </c>
      <c r="R101" t="s">
        <v>27</v>
      </c>
      <c r="S101">
        <v>72</v>
      </c>
      <c r="T101">
        <v>42</v>
      </c>
      <c r="U101">
        <v>66</v>
      </c>
      <c r="V101">
        <v>18</v>
      </c>
      <c r="W101">
        <v>4</v>
      </c>
      <c r="X101">
        <v>19</v>
      </c>
      <c r="Y101">
        <v>4</v>
      </c>
    </row>
    <row r="102" spans="1:25" x14ac:dyDescent="0.3">
      <c r="A102">
        <v>320</v>
      </c>
      <c r="B102" t="s">
        <v>1082</v>
      </c>
      <c r="C102" t="s">
        <v>1083</v>
      </c>
      <c r="D102">
        <v>2</v>
      </c>
      <c r="E102">
        <v>1995</v>
      </c>
      <c r="F102">
        <v>7</v>
      </c>
      <c r="G102">
        <v>11</v>
      </c>
      <c r="H102">
        <v>10624</v>
      </c>
      <c r="I102">
        <v>17</v>
      </c>
      <c r="J102">
        <v>1357608774</v>
      </c>
      <c r="K102">
        <v>21</v>
      </c>
      <c r="L102">
        <v>0</v>
      </c>
      <c r="M102">
        <v>386</v>
      </c>
      <c r="N102">
        <v>0</v>
      </c>
      <c r="P102">
        <v>80</v>
      </c>
      <c r="Q102" t="s">
        <v>121</v>
      </c>
      <c r="R102" t="s">
        <v>27</v>
      </c>
      <c r="S102">
        <v>63</v>
      </c>
      <c r="T102">
        <v>40</v>
      </c>
      <c r="U102">
        <v>61</v>
      </c>
      <c r="V102">
        <v>9</v>
      </c>
      <c r="W102">
        <v>0</v>
      </c>
      <c r="X102">
        <v>56</v>
      </c>
      <c r="Y102">
        <v>6</v>
      </c>
    </row>
    <row r="103" spans="1:25" x14ac:dyDescent="0.3">
      <c r="A103">
        <v>325</v>
      </c>
      <c r="B103" t="s">
        <v>1084</v>
      </c>
      <c r="C103" t="s">
        <v>202</v>
      </c>
      <c r="D103">
        <v>1</v>
      </c>
      <c r="E103">
        <v>2015</v>
      </c>
      <c r="F103">
        <v>5</v>
      </c>
      <c r="G103">
        <v>27</v>
      </c>
      <c r="H103">
        <v>25744</v>
      </c>
      <c r="I103">
        <v>4</v>
      </c>
      <c r="J103">
        <v>1947371785</v>
      </c>
      <c r="K103">
        <v>122</v>
      </c>
      <c r="L103">
        <v>94</v>
      </c>
      <c r="M103">
        <v>0</v>
      </c>
      <c r="N103">
        <v>0</v>
      </c>
      <c r="O103">
        <v>18</v>
      </c>
      <c r="P103">
        <v>136</v>
      </c>
      <c r="Q103" t="s">
        <v>50</v>
      </c>
      <c r="R103" t="s">
        <v>39</v>
      </c>
      <c r="S103">
        <v>36</v>
      </c>
      <c r="T103">
        <v>12</v>
      </c>
      <c r="U103">
        <v>57</v>
      </c>
      <c r="V103">
        <v>9</v>
      </c>
      <c r="W103">
        <v>0</v>
      </c>
      <c r="X103">
        <v>14</v>
      </c>
      <c r="Y103">
        <v>8</v>
      </c>
    </row>
    <row r="104" spans="1:25" x14ac:dyDescent="0.3">
      <c r="A104">
        <v>330</v>
      </c>
      <c r="B104" t="s">
        <v>1085</v>
      </c>
      <c r="C104" t="s">
        <v>417</v>
      </c>
      <c r="D104">
        <v>1</v>
      </c>
      <c r="E104">
        <v>2022</v>
      </c>
      <c r="F104">
        <v>12</v>
      </c>
      <c r="G104">
        <v>9</v>
      </c>
      <c r="H104">
        <v>1911</v>
      </c>
      <c r="I104">
        <v>0</v>
      </c>
      <c r="J104">
        <v>272377463</v>
      </c>
      <c r="K104">
        <v>23</v>
      </c>
      <c r="L104">
        <v>71</v>
      </c>
      <c r="M104">
        <v>14</v>
      </c>
      <c r="N104">
        <v>0</v>
      </c>
      <c r="O104">
        <v>9</v>
      </c>
      <c r="P104">
        <v>145</v>
      </c>
      <c r="Q104" t="s">
        <v>50</v>
      </c>
      <c r="R104" t="s">
        <v>39</v>
      </c>
      <c r="S104">
        <v>70</v>
      </c>
      <c r="T104">
        <v>34</v>
      </c>
      <c r="U104">
        <v>55</v>
      </c>
      <c r="V104">
        <v>43</v>
      </c>
      <c r="W104">
        <v>0</v>
      </c>
      <c r="X104">
        <v>16</v>
      </c>
      <c r="Y104">
        <v>6</v>
      </c>
    </row>
    <row r="105" spans="1:25" x14ac:dyDescent="0.3">
      <c r="A105">
        <v>331</v>
      </c>
      <c r="B105" t="s">
        <v>825</v>
      </c>
      <c r="C105" t="s">
        <v>1086</v>
      </c>
      <c r="D105">
        <v>1</v>
      </c>
      <c r="E105">
        <v>2003</v>
      </c>
      <c r="F105">
        <v>3</v>
      </c>
      <c r="G105">
        <v>24</v>
      </c>
      <c r="H105">
        <v>20111</v>
      </c>
      <c r="I105">
        <v>5</v>
      </c>
      <c r="J105">
        <v>1361425037</v>
      </c>
      <c r="K105">
        <v>39</v>
      </c>
      <c r="L105">
        <v>0</v>
      </c>
      <c r="M105">
        <v>0</v>
      </c>
      <c r="N105">
        <v>0</v>
      </c>
      <c r="O105">
        <v>0</v>
      </c>
      <c r="P105">
        <v>110</v>
      </c>
      <c r="Q105" t="s">
        <v>33</v>
      </c>
      <c r="R105" t="s">
        <v>27</v>
      </c>
      <c r="S105">
        <v>50</v>
      </c>
      <c r="T105">
        <v>24</v>
      </c>
      <c r="U105">
        <v>86</v>
      </c>
      <c r="V105">
        <v>0</v>
      </c>
      <c r="W105">
        <v>0</v>
      </c>
      <c r="X105">
        <v>64</v>
      </c>
      <c r="Y105">
        <v>4</v>
      </c>
    </row>
    <row r="106" spans="1:25" x14ac:dyDescent="0.3">
      <c r="A106">
        <v>332</v>
      </c>
      <c r="B106" t="s">
        <v>1087</v>
      </c>
      <c r="C106" t="s">
        <v>1088</v>
      </c>
      <c r="D106">
        <v>2</v>
      </c>
      <c r="E106">
        <v>2023</v>
      </c>
      <c r="F106">
        <v>2</v>
      </c>
      <c r="G106">
        <v>24</v>
      </c>
      <c r="H106">
        <v>1529</v>
      </c>
      <c r="I106">
        <v>0</v>
      </c>
      <c r="J106">
        <v>149778242</v>
      </c>
      <c r="K106">
        <v>32</v>
      </c>
      <c r="L106">
        <v>18</v>
      </c>
      <c r="M106">
        <v>39</v>
      </c>
      <c r="N106">
        <v>2</v>
      </c>
      <c r="O106">
        <v>0</v>
      </c>
      <c r="P106">
        <v>95</v>
      </c>
      <c r="Q106" t="s">
        <v>50</v>
      </c>
      <c r="R106" t="s">
        <v>27</v>
      </c>
      <c r="S106">
        <v>64</v>
      </c>
      <c r="T106">
        <v>30</v>
      </c>
      <c r="U106">
        <v>77</v>
      </c>
      <c r="V106">
        <v>46</v>
      </c>
      <c r="W106">
        <v>0</v>
      </c>
      <c r="X106">
        <v>38</v>
      </c>
      <c r="Y106">
        <v>6</v>
      </c>
    </row>
    <row r="107" spans="1:25" x14ac:dyDescent="0.3">
      <c r="A107">
        <v>335</v>
      </c>
      <c r="B107" t="s">
        <v>1089</v>
      </c>
      <c r="C107" t="s">
        <v>1090</v>
      </c>
      <c r="D107">
        <v>2</v>
      </c>
      <c r="E107">
        <v>2022</v>
      </c>
      <c r="F107">
        <v>8</v>
      </c>
      <c r="G107">
        <v>5</v>
      </c>
      <c r="H107">
        <v>5730</v>
      </c>
      <c r="I107">
        <v>10</v>
      </c>
      <c r="J107">
        <v>497225336</v>
      </c>
      <c r="K107">
        <v>108</v>
      </c>
      <c r="L107">
        <v>16</v>
      </c>
      <c r="M107">
        <v>197</v>
      </c>
      <c r="N107">
        <v>3</v>
      </c>
      <c r="O107">
        <v>165</v>
      </c>
      <c r="P107">
        <v>145</v>
      </c>
      <c r="Q107" t="s">
        <v>45</v>
      </c>
      <c r="R107" t="s">
        <v>39</v>
      </c>
      <c r="S107">
        <v>59</v>
      </c>
      <c r="T107">
        <v>20</v>
      </c>
      <c r="U107">
        <v>74</v>
      </c>
      <c r="V107">
        <v>1</v>
      </c>
      <c r="W107">
        <v>0</v>
      </c>
      <c r="X107">
        <v>15</v>
      </c>
      <c r="Y107">
        <v>5</v>
      </c>
    </row>
    <row r="108" spans="1:25" x14ac:dyDescent="0.3">
      <c r="A108">
        <v>347</v>
      </c>
      <c r="B108" t="s">
        <v>1091</v>
      </c>
      <c r="C108" t="s">
        <v>1092</v>
      </c>
      <c r="D108">
        <v>2</v>
      </c>
      <c r="E108">
        <v>2023</v>
      </c>
      <c r="F108">
        <v>3</v>
      </c>
      <c r="G108">
        <v>3</v>
      </c>
      <c r="H108">
        <v>329</v>
      </c>
      <c r="I108">
        <v>0</v>
      </c>
      <c r="J108">
        <v>58890931</v>
      </c>
      <c r="K108">
        <v>14</v>
      </c>
      <c r="L108">
        <v>35</v>
      </c>
      <c r="M108">
        <v>1</v>
      </c>
      <c r="N108">
        <v>0</v>
      </c>
      <c r="O108">
        <v>0</v>
      </c>
      <c r="P108">
        <v>148</v>
      </c>
      <c r="Q108" t="s">
        <v>76</v>
      </c>
      <c r="R108" t="s">
        <v>27</v>
      </c>
      <c r="S108">
        <v>50</v>
      </c>
      <c r="T108">
        <v>49</v>
      </c>
      <c r="U108">
        <v>76</v>
      </c>
      <c r="V108">
        <v>12</v>
      </c>
      <c r="W108">
        <v>0</v>
      </c>
      <c r="X108">
        <v>12</v>
      </c>
      <c r="Y108">
        <v>3</v>
      </c>
    </row>
    <row r="109" spans="1:25" x14ac:dyDescent="0.3">
      <c r="A109">
        <v>348</v>
      </c>
      <c r="B109" t="s">
        <v>1093</v>
      </c>
      <c r="C109" t="s">
        <v>451</v>
      </c>
      <c r="D109">
        <v>1</v>
      </c>
      <c r="E109">
        <v>2023</v>
      </c>
      <c r="F109">
        <v>3</v>
      </c>
      <c r="G109">
        <v>3</v>
      </c>
      <c r="H109">
        <v>1168</v>
      </c>
      <c r="I109">
        <v>0</v>
      </c>
      <c r="J109">
        <v>81419389</v>
      </c>
      <c r="K109">
        <v>45</v>
      </c>
      <c r="L109">
        <v>11</v>
      </c>
      <c r="M109">
        <v>20</v>
      </c>
      <c r="N109">
        <v>0</v>
      </c>
      <c r="O109">
        <v>21</v>
      </c>
      <c r="P109">
        <v>98</v>
      </c>
      <c r="Q109" t="s">
        <v>30</v>
      </c>
      <c r="R109" t="s">
        <v>27</v>
      </c>
      <c r="S109">
        <v>70</v>
      </c>
      <c r="T109">
        <v>29</v>
      </c>
      <c r="U109">
        <v>73</v>
      </c>
      <c r="V109">
        <v>12</v>
      </c>
      <c r="W109">
        <v>0</v>
      </c>
      <c r="X109">
        <v>11</v>
      </c>
      <c r="Y109">
        <v>26</v>
      </c>
    </row>
    <row r="110" spans="1:25" x14ac:dyDescent="0.3">
      <c r="A110">
        <v>353</v>
      </c>
      <c r="B110" t="s">
        <v>1094</v>
      </c>
      <c r="C110" t="s">
        <v>1095</v>
      </c>
      <c r="D110">
        <v>1</v>
      </c>
      <c r="E110">
        <v>2011</v>
      </c>
      <c r="F110">
        <v>1</v>
      </c>
      <c r="G110">
        <v>1</v>
      </c>
      <c r="H110">
        <v>3909</v>
      </c>
      <c r="I110">
        <v>0</v>
      </c>
      <c r="J110">
        <v>372476382</v>
      </c>
      <c r="K110">
        <v>66</v>
      </c>
      <c r="L110">
        <v>26</v>
      </c>
      <c r="M110">
        <v>277</v>
      </c>
      <c r="N110">
        <v>3</v>
      </c>
      <c r="O110">
        <v>734</v>
      </c>
      <c r="P110">
        <v>100</v>
      </c>
      <c r="Q110" t="s">
        <v>33</v>
      </c>
      <c r="R110" t="s">
        <v>39</v>
      </c>
      <c r="S110">
        <v>59</v>
      </c>
      <c r="T110">
        <v>49</v>
      </c>
      <c r="U110">
        <v>65</v>
      </c>
      <c r="V110">
        <v>2</v>
      </c>
      <c r="W110">
        <v>0</v>
      </c>
      <c r="X110">
        <v>13</v>
      </c>
      <c r="Y110">
        <v>3</v>
      </c>
    </row>
    <row r="111" spans="1:25" x14ac:dyDescent="0.3">
      <c r="A111">
        <v>355</v>
      </c>
      <c r="B111" t="s">
        <v>1096</v>
      </c>
      <c r="C111" t="s">
        <v>348</v>
      </c>
      <c r="D111">
        <v>1</v>
      </c>
      <c r="E111">
        <v>2023</v>
      </c>
      <c r="F111">
        <v>3</v>
      </c>
      <c r="G111">
        <v>3</v>
      </c>
      <c r="H111">
        <v>282</v>
      </c>
      <c r="I111">
        <v>0</v>
      </c>
      <c r="J111">
        <v>56533272</v>
      </c>
      <c r="K111">
        <v>6</v>
      </c>
      <c r="L111">
        <v>15</v>
      </c>
      <c r="M111">
        <v>0</v>
      </c>
      <c r="N111">
        <v>0</v>
      </c>
      <c r="O111">
        <v>0</v>
      </c>
      <c r="P111">
        <v>142</v>
      </c>
      <c r="Q111" t="s">
        <v>42</v>
      </c>
      <c r="R111" t="s">
        <v>27</v>
      </c>
      <c r="S111">
        <v>49</v>
      </c>
      <c r="T111">
        <v>48</v>
      </c>
      <c r="U111">
        <v>67</v>
      </c>
      <c r="V111">
        <v>10</v>
      </c>
      <c r="W111">
        <v>0</v>
      </c>
      <c r="X111">
        <v>26</v>
      </c>
      <c r="Y111">
        <v>3</v>
      </c>
    </row>
    <row r="112" spans="1:25" x14ac:dyDescent="0.3">
      <c r="A112">
        <v>358</v>
      </c>
      <c r="B112" t="s">
        <v>1097</v>
      </c>
      <c r="C112" t="s">
        <v>1086</v>
      </c>
      <c r="D112">
        <v>1</v>
      </c>
      <c r="E112">
        <v>2000</v>
      </c>
      <c r="F112">
        <v>10</v>
      </c>
      <c r="G112">
        <v>24</v>
      </c>
      <c r="H112">
        <v>25065</v>
      </c>
      <c r="I112">
        <v>6</v>
      </c>
      <c r="J112">
        <v>1624165576</v>
      </c>
      <c r="K112">
        <v>63</v>
      </c>
      <c r="L112">
        <v>0</v>
      </c>
      <c r="M112">
        <v>0</v>
      </c>
      <c r="N112">
        <v>2</v>
      </c>
      <c r="O112">
        <v>0</v>
      </c>
      <c r="P112">
        <v>105</v>
      </c>
      <c r="Q112" t="s">
        <v>134</v>
      </c>
      <c r="R112" t="s">
        <v>39</v>
      </c>
      <c r="S112">
        <v>55</v>
      </c>
      <c r="T112">
        <v>40</v>
      </c>
      <c r="U112">
        <v>90</v>
      </c>
      <c r="V112">
        <v>1</v>
      </c>
      <c r="W112">
        <v>0</v>
      </c>
      <c r="X112">
        <v>32</v>
      </c>
      <c r="Y112">
        <v>6</v>
      </c>
    </row>
    <row r="113" spans="1:25" x14ac:dyDescent="0.3">
      <c r="A113">
        <v>371</v>
      </c>
      <c r="B113" t="s">
        <v>1098</v>
      </c>
      <c r="C113" t="s">
        <v>202</v>
      </c>
      <c r="D113">
        <v>1</v>
      </c>
      <c r="E113">
        <v>2020</v>
      </c>
      <c r="F113">
        <v>2</v>
      </c>
      <c r="G113">
        <v>19</v>
      </c>
      <c r="H113">
        <v>8084</v>
      </c>
      <c r="I113">
        <v>6</v>
      </c>
      <c r="J113">
        <v>698086140</v>
      </c>
      <c r="K113">
        <v>45</v>
      </c>
      <c r="L113">
        <v>115</v>
      </c>
      <c r="M113">
        <v>218</v>
      </c>
      <c r="N113">
        <v>1</v>
      </c>
      <c r="O113">
        <v>221</v>
      </c>
      <c r="P113">
        <v>109</v>
      </c>
      <c r="Q113" t="s">
        <v>38</v>
      </c>
      <c r="R113" t="s">
        <v>39</v>
      </c>
      <c r="S113">
        <v>66</v>
      </c>
      <c r="T113">
        <v>16</v>
      </c>
      <c r="U113">
        <v>57</v>
      </c>
      <c r="V113">
        <v>10</v>
      </c>
      <c r="W113">
        <v>1</v>
      </c>
      <c r="X113">
        <v>12</v>
      </c>
      <c r="Y113">
        <v>3</v>
      </c>
    </row>
    <row r="114" spans="1:25" x14ac:dyDescent="0.3">
      <c r="A114">
        <v>376</v>
      </c>
      <c r="B114" t="s">
        <v>1099</v>
      </c>
      <c r="C114" t="s">
        <v>1100</v>
      </c>
      <c r="D114">
        <v>1</v>
      </c>
      <c r="E114">
        <v>2022</v>
      </c>
      <c r="F114">
        <v>10</v>
      </c>
      <c r="G114">
        <v>12</v>
      </c>
      <c r="H114">
        <v>288</v>
      </c>
      <c r="I114">
        <v>6</v>
      </c>
      <c r="J114">
        <v>319566866</v>
      </c>
      <c r="K114">
        <v>11</v>
      </c>
      <c r="L114">
        <v>80</v>
      </c>
      <c r="M114">
        <v>1</v>
      </c>
      <c r="N114">
        <v>0</v>
      </c>
      <c r="O114">
        <v>8</v>
      </c>
      <c r="P114">
        <v>96</v>
      </c>
      <c r="Q114" t="s">
        <v>45</v>
      </c>
      <c r="R114" t="s">
        <v>39</v>
      </c>
      <c r="S114">
        <v>70</v>
      </c>
      <c r="T114">
        <v>40</v>
      </c>
      <c r="U114">
        <v>51</v>
      </c>
      <c r="V114">
        <v>35</v>
      </c>
      <c r="W114">
        <v>0</v>
      </c>
      <c r="X114">
        <v>10</v>
      </c>
      <c r="Y114">
        <v>4</v>
      </c>
    </row>
    <row r="115" spans="1:25" x14ac:dyDescent="0.3">
      <c r="A115">
        <v>377</v>
      </c>
      <c r="B115" t="s">
        <v>1101</v>
      </c>
      <c r="C115" t="s">
        <v>391</v>
      </c>
      <c r="D115">
        <v>1</v>
      </c>
      <c r="E115">
        <v>2022</v>
      </c>
      <c r="F115">
        <v>5</v>
      </c>
      <c r="G115">
        <v>6</v>
      </c>
      <c r="H115">
        <v>4572</v>
      </c>
      <c r="I115">
        <v>33</v>
      </c>
      <c r="J115">
        <v>909001996</v>
      </c>
      <c r="K115">
        <v>74</v>
      </c>
      <c r="L115">
        <v>113</v>
      </c>
      <c r="M115">
        <v>85</v>
      </c>
      <c r="N115">
        <v>9</v>
      </c>
      <c r="O115">
        <v>2</v>
      </c>
      <c r="P115">
        <v>100</v>
      </c>
      <c r="Q115" t="s">
        <v>38</v>
      </c>
      <c r="R115" t="s">
        <v>39</v>
      </c>
      <c r="S115">
        <v>80</v>
      </c>
      <c r="T115">
        <v>29</v>
      </c>
      <c r="U115">
        <v>67</v>
      </c>
      <c r="V115">
        <v>29</v>
      </c>
      <c r="W115">
        <v>0</v>
      </c>
      <c r="X115">
        <v>12</v>
      </c>
      <c r="Y115">
        <v>3</v>
      </c>
    </row>
    <row r="116" spans="1:25" x14ac:dyDescent="0.3">
      <c r="A116">
        <v>378</v>
      </c>
      <c r="B116" t="s">
        <v>1102</v>
      </c>
      <c r="C116" t="s">
        <v>1103</v>
      </c>
      <c r="D116">
        <v>2</v>
      </c>
      <c r="E116">
        <v>2021</v>
      </c>
      <c r="F116">
        <v>9</v>
      </c>
      <c r="G116">
        <v>24</v>
      </c>
      <c r="H116">
        <v>6127</v>
      </c>
      <c r="I116">
        <v>13</v>
      </c>
      <c r="J116">
        <v>1061966512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105</v>
      </c>
      <c r="Q116" t="s">
        <v>33</v>
      </c>
      <c r="R116" t="s">
        <v>27</v>
      </c>
      <c r="S116">
        <v>58</v>
      </c>
      <c r="T116">
        <v>42</v>
      </c>
      <c r="U116">
        <v>68</v>
      </c>
      <c r="V116">
        <v>1</v>
      </c>
      <c r="W116">
        <v>0</v>
      </c>
      <c r="X116">
        <v>14</v>
      </c>
      <c r="Y116">
        <v>4</v>
      </c>
    </row>
    <row r="117" spans="1:25" x14ac:dyDescent="0.3">
      <c r="A117">
        <v>379</v>
      </c>
      <c r="B117" t="s">
        <v>1104</v>
      </c>
      <c r="C117" t="s">
        <v>348</v>
      </c>
      <c r="D117">
        <v>1</v>
      </c>
      <c r="E117">
        <v>2023</v>
      </c>
      <c r="F117">
        <v>3</v>
      </c>
      <c r="G117">
        <v>3</v>
      </c>
      <c r="H117">
        <v>166</v>
      </c>
      <c r="I117">
        <v>0</v>
      </c>
      <c r="J117">
        <v>32526947</v>
      </c>
      <c r="K117">
        <v>2</v>
      </c>
      <c r="L117">
        <v>10</v>
      </c>
      <c r="M117">
        <v>0</v>
      </c>
      <c r="N117">
        <v>0</v>
      </c>
      <c r="O117">
        <v>0</v>
      </c>
      <c r="P117">
        <v>125</v>
      </c>
      <c r="Q117" t="s">
        <v>50</v>
      </c>
      <c r="R117" t="s">
        <v>27</v>
      </c>
      <c r="S117">
        <v>53</v>
      </c>
      <c r="T117">
        <v>32</v>
      </c>
      <c r="U117">
        <v>66</v>
      </c>
      <c r="V117">
        <v>38</v>
      </c>
      <c r="W117">
        <v>0</v>
      </c>
      <c r="X117">
        <v>9</v>
      </c>
      <c r="Y117">
        <v>3</v>
      </c>
    </row>
    <row r="118" spans="1:25" x14ac:dyDescent="0.3">
      <c r="A118">
        <v>382</v>
      </c>
      <c r="B118" t="s">
        <v>1105</v>
      </c>
      <c r="C118" t="s">
        <v>1106</v>
      </c>
      <c r="D118">
        <v>1</v>
      </c>
      <c r="E118">
        <v>2023</v>
      </c>
      <c r="F118">
        <v>1</v>
      </c>
      <c r="G118">
        <v>27</v>
      </c>
      <c r="H118">
        <v>2098</v>
      </c>
      <c r="I118">
        <v>16</v>
      </c>
      <c r="J118">
        <v>134255790</v>
      </c>
      <c r="K118">
        <v>88</v>
      </c>
      <c r="L118">
        <v>24</v>
      </c>
      <c r="M118">
        <v>101</v>
      </c>
      <c r="N118">
        <v>7</v>
      </c>
      <c r="O118">
        <v>451</v>
      </c>
      <c r="P118">
        <v>122</v>
      </c>
      <c r="Q118" t="s">
        <v>121</v>
      </c>
      <c r="R118" t="s">
        <v>27</v>
      </c>
      <c r="S118">
        <v>64</v>
      </c>
      <c r="T118">
        <v>25</v>
      </c>
      <c r="U118">
        <v>89</v>
      </c>
      <c r="V118">
        <v>0</v>
      </c>
      <c r="W118">
        <v>0</v>
      </c>
      <c r="X118">
        <v>15</v>
      </c>
      <c r="Y118">
        <v>9</v>
      </c>
    </row>
    <row r="119" spans="1:25" x14ac:dyDescent="0.3">
      <c r="A119">
        <v>388</v>
      </c>
      <c r="B119" t="s">
        <v>1107</v>
      </c>
      <c r="C119" t="s">
        <v>522</v>
      </c>
      <c r="D119">
        <v>1</v>
      </c>
      <c r="E119">
        <v>2022</v>
      </c>
      <c r="F119">
        <v>9</v>
      </c>
      <c r="G119">
        <v>22</v>
      </c>
      <c r="H119">
        <v>2616</v>
      </c>
      <c r="I119">
        <v>0</v>
      </c>
      <c r="J119">
        <v>332506354</v>
      </c>
      <c r="K119">
        <v>113</v>
      </c>
      <c r="L119">
        <v>17</v>
      </c>
      <c r="M119">
        <v>208</v>
      </c>
      <c r="N119">
        <v>0</v>
      </c>
      <c r="O119">
        <v>192</v>
      </c>
      <c r="P119">
        <v>142</v>
      </c>
      <c r="Q119" t="s">
        <v>42</v>
      </c>
      <c r="R119" t="s">
        <v>39</v>
      </c>
      <c r="S119">
        <v>64</v>
      </c>
      <c r="T119">
        <v>31</v>
      </c>
      <c r="U119">
        <v>72</v>
      </c>
      <c r="V119">
        <v>15</v>
      </c>
      <c r="W119">
        <v>0</v>
      </c>
      <c r="X119">
        <v>9</v>
      </c>
      <c r="Y119">
        <v>5</v>
      </c>
    </row>
    <row r="120" spans="1:25" x14ac:dyDescent="0.3">
      <c r="A120">
        <v>389</v>
      </c>
      <c r="B120" t="s">
        <v>1108</v>
      </c>
      <c r="C120" t="s">
        <v>1109</v>
      </c>
      <c r="D120">
        <v>1</v>
      </c>
      <c r="E120">
        <v>2016</v>
      </c>
      <c r="F120">
        <v>11</v>
      </c>
      <c r="G120">
        <v>4</v>
      </c>
      <c r="H120">
        <v>3006</v>
      </c>
      <c r="I120">
        <v>16</v>
      </c>
      <c r="J120">
        <v>480507035</v>
      </c>
      <c r="K120">
        <v>47</v>
      </c>
      <c r="L120">
        <v>60</v>
      </c>
      <c r="M120">
        <v>87</v>
      </c>
      <c r="N120">
        <v>12</v>
      </c>
      <c r="O120">
        <v>124</v>
      </c>
      <c r="P120">
        <v>144</v>
      </c>
      <c r="Q120" t="s">
        <v>76</v>
      </c>
      <c r="R120" t="s">
        <v>39</v>
      </c>
      <c r="S120">
        <v>57</v>
      </c>
      <c r="T120">
        <v>47</v>
      </c>
      <c r="U120">
        <v>84</v>
      </c>
      <c r="V120">
        <v>1</v>
      </c>
      <c r="W120">
        <v>1</v>
      </c>
      <c r="X120">
        <v>52</v>
      </c>
      <c r="Y120">
        <v>4</v>
      </c>
    </row>
    <row r="121" spans="1:25" x14ac:dyDescent="0.3">
      <c r="A121">
        <v>394</v>
      </c>
      <c r="B121" t="s">
        <v>1110</v>
      </c>
      <c r="C121" t="s">
        <v>1036</v>
      </c>
      <c r="D121">
        <v>2</v>
      </c>
      <c r="E121">
        <v>2022</v>
      </c>
      <c r="F121">
        <v>11</v>
      </c>
      <c r="G121">
        <v>25</v>
      </c>
      <c r="H121">
        <v>1368</v>
      </c>
      <c r="I121">
        <v>0</v>
      </c>
      <c r="J121">
        <v>184308753</v>
      </c>
      <c r="K121">
        <v>12</v>
      </c>
      <c r="L121">
        <v>1</v>
      </c>
      <c r="M121">
        <v>11</v>
      </c>
      <c r="N121">
        <v>0</v>
      </c>
      <c r="O121">
        <v>8</v>
      </c>
      <c r="P121">
        <v>108</v>
      </c>
      <c r="Q121" t="s">
        <v>45</v>
      </c>
      <c r="R121" t="s">
        <v>39</v>
      </c>
      <c r="S121">
        <v>44</v>
      </c>
      <c r="T121">
        <v>38</v>
      </c>
      <c r="U121">
        <v>77</v>
      </c>
      <c r="V121">
        <v>9</v>
      </c>
      <c r="W121">
        <v>0</v>
      </c>
      <c r="X121">
        <v>9</v>
      </c>
      <c r="Y121">
        <v>20</v>
      </c>
    </row>
    <row r="122" spans="1:25" x14ac:dyDescent="0.3">
      <c r="A122">
        <v>396</v>
      </c>
      <c r="B122" t="s">
        <v>1111</v>
      </c>
      <c r="C122" t="s">
        <v>1112</v>
      </c>
      <c r="D122">
        <v>3</v>
      </c>
      <c r="E122">
        <v>2022</v>
      </c>
      <c r="F122">
        <v>11</v>
      </c>
      <c r="G122">
        <v>20</v>
      </c>
      <c r="H122">
        <v>889</v>
      </c>
      <c r="I122">
        <v>20</v>
      </c>
      <c r="J122">
        <v>323358833</v>
      </c>
      <c r="K122">
        <v>11</v>
      </c>
      <c r="L122">
        <v>78</v>
      </c>
      <c r="M122">
        <v>35</v>
      </c>
      <c r="N122">
        <v>0</v>
      </c>
      <c r="O122">
        <v>21</v>
      </c>
      <c r="P122">
        <v>115</v>
      </c>
      <c r="Q122" t="s">
        <v>50</v>
      </c>
      <c r="R122" t="s">
        <v>27</v>
      </c>
      <c r="S122">
        <v>71</v>
      </c>
      <c r="T122">
        <v>34</v>
      </c>
      <c r="U122">
        <v>88</v>
      </c>
      <c r="V122">
        <v>16</v>
      </c>
      <c r="W122">
        <v>0</v>
      </c>
      <c r="X122">
        <v>44</v>
      </c>
      <c r="Y122">
        <v>4</v>
      </c>
    </row>
    <row r="123" spans="1:25" x14ac:dyDescent="0.3">
      <c r="A123">
        <v>406</v>
      </c>
      <c r="B123" t="s">
        <v>1113</v>
      </c>
      <c r="C123" t="s">
        <v>1114</v>
      </c>
      <c r="D123">
        <v>3</v>
      </c>
      <c r="E123">
        <v>2022</v>
      </c>
      <c r="F123">
        <v>4</v>
      </c>
      <c r="G123">
        <v>27</v>
      </c>
      <c r="H123">
        <v>5491</v>
      </c>
      <c r="I123">
        <v>14</v>
      </c>
      <c r="J123">
        <v>556585270</v>
      </c>
      <c r="K123">
        <v>128</v>
      </c>
      <c r="L123">
        <v>84</v>
      </c>
      <c r="M123">
        <v>75</v>
      </c>
      <c r="N123">
        <v>0</v>
      </c>
      <c r="O123">
        <v>35</v>
      </c>
      <c r="P123">
        <v>83</v>
      </c>
      <c r="Q123" t="s">
        <v>30</v>
      </c>
      <c r="R123" t="s">
        <v>27</v>
      </c>
      <c r="S123">
        <v>46</v>
      </c>
      <c r="T123">
        <v>34</v>
      </c>
      <c r="U123">
        <v>64</v>
      </c>
      <c r="V123">
        <v>31</v>
      </c>
      <c r="W123">
        <v>0</v>
      </c>
      <c r="X123">
        <v>7</v>
      </c>
      <c r="Y123">
        <v>34</v>
      </c>
    </row>
    <row r="124" spans="1:25" x14ac:dyDescent="0.3">
      <c r="A124">
        <v>408</v>
      </c>
      <c r="B124" t="s">
        <v>1115</v>
      </c>
      <c r="C124" t="s">
        <v>1116</v>
      </c>
      <c r="D124">
        <v>1</v>
      </c>
      <c r="E124">
        <v>2014</v>
      </c>
      <c r="F124">
        <v>8</v>
      </c>
      <c r="G124">
        <v>8</v>
      </c>
      <c r="H124">
        <v>1776</v>
      </c>
      <c r="I124">
        <v>14</v>
      </c>
      <c r="J124">
        <v>646886885</v>
      </c>
      <c r="K124">
        <v>1</v>
      </c>
      <c r="L124">
        <v>9</v>
      </c>
      <c r="M124">
        <v>3</v>
      </c>
      <c r="N124">
        <v>0</v>
      </c>
      <c r="O124">
        <v>0</v>
      </c>
      <c r="P124">
        <v>140</v>
      </c>
      <c r="Q124" t="s">
        <v>121</v>
      </c>
      <c r="R124" t="s">
        <v>27</v>
      </c>
      <c r="S124">
        <v>58</v>
      </c>
      <c r="T124">
        <v>4</v>
      </c>
      <c r="U124">
        <v>60</v>
      </c>
      <c r="V124">
        <v>7</v>
      </c>
      <c r="W124">
        <v>41</v>
      </c>
      <c r="X124">
        <v>8</v>
      </c>
      <c r="Y124">
        <v>3</v>
      </c>
    </row>
    <row r="125" spans="1:25" x14ac:dyDescent="0.3">
      <c r="A125">
        <v>411</v>
      </c>
      <c r="B125" t="s">
        <v>1117</v>
      </c>
      <c r="C125" t="s">
        <v>1118</v>
      </c>
      <c r="D125">
        <v>1</v>
      </c>
      <c r="E125">
        <v>2020</v>
      </c>
      <c r="F125">
        <v>1</v>
      </c>
      <c r="G125">
        <v>10</v>
      </c>
      <c r="H125">
        <v>4057</v>
      </c>
      <c r="I125">
        <v>8</v>
      </c>
      <c r="J125">
        <v>872137015</v>
      </c>
      <c r="K125">
        <v>78</v>
      </c>
      <c r="L125">
        <v>21</v>
      </c>
      <c r="M125">
        <v>240</v>
      </c>
      <c r="N125">
        <v>1</v>
      </c>
      <c r="O125">
        <v>52</v>
      </c>
      <c r="P125">
        <v>186</v>
      </c>
      <c r="Q125" t="s">
        <v>76</v>
      </c>
      <c r="R125" t="s">
        <v>39</v>
      </c>
      <c r="S125">
        <v>41</v>
      </c>
      <c r="T125">
        <v>9</v>
      </c>
      <c r="U125">
        <v>61</v>
      </c>
      <c r="V125">
        <v>2</v>
      </c>
      <c r="W125">
        <v>0</v>
      </c>
      <c r="X125">
        <v>12</v>
      </c>
      <c r="Y125">
        <v>5</v>
      </c>
    </row>
    <row r="126" spans="1:25" x14ac:dyDescent="0.3">
      <c r="A126">
        <v>412</v>
      </c>
      <c r="B126" t="s">
        <v>1119</v>
      </c>
      <c r="C126" t="s">
        <v>1120</v>
      </c>
      <c r="D126">
        <v>1</v>
      </c>
      <c r="E126">
        <v>2015</v>
      </c>
      <c r="F126">
        <v>4</v>
      </c>
      <c r="G126">
        <v>22</v>
      </c>
      <c r="H126">
        <v>3045</v>
      </c>
      <c r="I126">
        <v>6</v>
      </c>
      <c r="J126">
        <v>571386359</v>
      </c>
      <c r="K126">
        <v>43</v>
      </c>
      <c r="L126">
        <v>53</v>
      </c>
      <c r="M126">
        <v>134</v>
      </c>
      <c r="N126">
        <v>1</v>
      </c>
      <c r="O126">
        <v>32</v>
      </c>
      <c r="P126">
        <v>166</v>
      </c>
      <c r="Q126" t="s">
        <v>121</v>
      </c>
      <c r="R126" t="s">
        <v>39</v>
      </c>
      <c r="S126">
        <v>40</v>
      </c>
      <c r="T126">
        <v>23</v>
      </c>
      <c r="U126">
        <v>48</v>
      </c>
      <c r="V126">
        <v>5</v>
      </c>
      <c r="W126">
        <v>0</v>
      </c>
      <c r="X126">
        <v>12</v>
      </c>
      <c r="Y126">
        <v>3</v>
      </c>
    </row>
    <row r="127" spans="1:25" x14ac:dyDescent="0.3">
      <c r="A127">
        <v>413</v>
      </c>
      <c r="B127" t="s">
        <v>1121</v>
      </c>
      <c r="C127" t="s">
        <v>1122</v>
      </c>
      <c r="D127">
        <v>2</v>
      </c>
      <c r="E127">
        <v>2022</v>
      </c>
      <c r="F127">
        <v>9</v>
      </c>
      <c r="G127">
        <v>22</v>
      </c>
      <c r="H127">
        <v>3006</v>
      </c>
      <c r="I127">
        <v>12</v>
      </c>
      <c r="J127">
        <v>304079786</v>
      </c>
      <c r="K127">
        <v>54</v>
      </c>
      <c r="L127">
        <v>32</v>
      </c>
      <c r="M127">
        <v>66</v>
      </c>
      <c r="N127">
        <v>2</v>
      </c>
      <c r="O127">
        <v>0</v>
      </c>
      <c r="P127">
        <v>107</v>
      </c>
      <c r="Q127" t="s">
        <v>50</v>
      </c>
      <c r="R127" t="s">
        <v>27</v>
      </c>
      <c r="S127">
        <v>87</v>
      </c>
      <c r="T127">
        <v>20</v>
      </c>
      <c r="U127">
        <v>83</v>
      </c>
      <c r="V127">
        <v>0</v>
      </c>
      <c r="W127">
        <v>4</v>
      </c>
      <c r="X127">
        <v>31</v>
      </c>
      <c r="Y127">
        <v>9</v>
      </c>
    </row>
    <row r="128" spans="1:25" x14ac:dyDescent="0.3">
      <c r="A128">
        <v>415</v>
      </c>
      <c r="B128" t="s">
        <v>1123</v>
      </c>
      <c r="C128" t="s">
        <v>1124</v>
      </c>
      <c r="D128">
        <v>1</v>
      </c>
      <c r="E128">
        <v>2022</v>
      </c>
      <c r="F128">
        <v>8</v>
      </c>
      <c r="G128">
        <v>5</v>
      </c>
      <c r="H128">
        <v>2163</v>
      </c>
      <c r="I128">
        <v>15</v>
      </c>
      <c r="J128">
        <v>284785823</v>
      </c>
      <c r="K128">
        <v>72</v>
      </c>
      <c r="L128">
        <v>97</v>
      </c>
      <c r="M128">
        <v>58</v>
      </c>
      <c r="N128">
        <v>0</v>
      </c>
      <c r="O128">
        <v>154</v>
      </c>
      <c r="P128">
        <v>82</v>
      </c>
      <c r="Q128" t="s">
        <v>121</v>
      </c>
      <c r="R128" t="s">
        <v>27</v>
      </c>
      <c r="S128">
        <v>40</v>
      </c>
      <c r="T128">
        <v>39</v>
      </c>
      <c r="U128">
        <v>64</v>
      </c>
      <c r="V128">
        <v>21</v>
      </c>
      <c r="W128">
        <v>0</v>
      </c>
      <c r="X128">
        <v>7</v>
      </c>
      <c r="Y128">
        <v>7</v>
      </c>
    </row>
    <row r="129" spans="1:25" x14ac:dyDescent="0.3">
      <c r="A129">
        <v>417</v>
      </c>
      <c r="B129" t="s">
        <v>944</v>
      </c>
      <c r="C129" t="s">
        <v>1125</v>
      </c>
      <c r="D129">
        <v>1</v>
      </c>
      <c r="E129">
        <v>2022</v>
      </c>
      <c r="F129">
        <v>11</v>
      </c>
      <c r="G129">
        <v>4</v>
      </c>
      <c r="H129">
        <v>1703</v>
      </c>
      <c r="I129">
        <v>0</v>
      </c>
      <c r="J129">
        <v>246390068</v>
      </c>
      <c r="K129">
        <v>38</v>
      </c>
      <c r="L129">
        <v>45</v>
      </c>
      <c r="M129">
        <v>36</v>
      </c>
      <c r="N129">
        <v>16</v>
      </c>
      <c r="O129">
        <v>0</v>
      </c>
      <c r="P129">
        <v>148</v>
      </c>
      <c r="Q129" t="s">
        <v>121</v>
      </c>
      <c r="R129" t="s">
        <v>27</v>
      </c>
      <c r="S129">
        <v>47</v>
      </c>
      <c r="T129">
        <v>15</v>
      </c>
      <c r="U129">
        <v>52</v>
      </c>
      <c r="V129">
        <v>38</v>
      </c>
      <c r="W129">
        <v>13</v>
      </c>
      <c r="X129">
        <v>29</v>
      </c>
      <c r="Y129">
        <v>5</v>
      </c>
    </row>
    <row r="130" spans="1:25" x14ac:dyDescent="0.3">
      <c r="A130">
        <v>420</v>
      </c>
      <c r="B130" t="s">
        <v>1126</v>
      </c>
      <c r="C130" t="s">
        <v>1127</v>
      </c>
      <c r="D130">
        <v>3</v>
      </c>
      <c r="E130">
        <v>2022</v>
      </c>
      <c r="F130">
        <v>1</v>
      </c>
      <c r="G130">
        <v>17</v>
      </c>
      <c r="H130">
        <v>2849</v>
      </c>
      <c r="I130">
        <v>0</v>
      </c>
      <c r="J130">
        <v>78489819</v>
      </c>
      <c r="K130">
        <v>39</v>
      </c>
      <c r="L130">
        <v>45</v>
      </c>
      <c r="M130">
        <v>27</v>
      </c>
      <c r="N130">
        <v>0</v>
      </c>
      <c r="O130">
        <v>1</v>
      </c>
      <c r="P130">
        <v>140</v>
      </c>
      <c r="Q130" t="s">
        <v>30</v>
      </c>
      <c r="R130" t="s">
        <v>39</v>
      </c>
      <c r="S130">
        <v>81</v>
      </c>
      <c r="T130">
        <v>6</v>
      </c>
      <c r="U130">
        <v>84</v>
      </c>
      <c r="V130">
        <v>5</v>
      </c>
      <c r="W130">
        <v>23</v>
      </c>
      <c r="X130">
        <v>6</v>
      </c>
      <c r="Y130">
        <v>6</v>
      </c>
    </row>
    <row r="131" spans="1:25" x14ac:dyDescent="0.3">
      <c r="A131">
        <v>421</v>
      </c>
      <c r="B131" t="s">
        <v>1128</v>
      </c>
      <c r="C131" t="s">
        <v>1129</v>
      </c>
      <c r="D131">
        <v>3</v>
      </c>
      <c r="E131">
        <v>2022</v>
      </c>
      <c r="F131">
        <v>12</v>
      </c>
      <c r="G131">
        <v>2</v>
      </c>
      <c r="H131">
        <v>1602</v>
      </c>
      <c r="I131">
        <v>0</v>
      </c>
      <c r="J131">
        <v>195516622</v>
      </c>
      <c r="K131">
        <v>12</v>
      </c>
      <c r="L131">
        <v>22</v>
      </c>
      <c r="M131">
        <v>12</v>
      </c>
      <c r="N131">
        <v>0</v>
      </c>
      <c r="O131">
        <v>2</v>
      </c>
      <c r="P131">
        <v>88</v>
      </c>
      <c r="Q131" t="s">
        <v>66</v>
      </c>
      <c r="R131" t="s">
        <v>39</v>
      </c>
      <c r="S131">
        <v>49</v>
      </c>
      <c r="T131">
        <v>24</v>
      </c>
      <c r="U131">
        <v>66</v>
      </c>
      <c r="V131">
        <v>19</v>
      </c>
      <c r="W131">
        <v>0</v>
      </c>
      <c r="X131">
        <v>18</v>
      </c>
      <c r="Y131">
        <v>29</v>
      </c>
    </row>
    <row r="132" spans="1:25" x14ac:dyDescent="0.3">
      <c r="A132">
        <v>422</v>
      </c>
      <c r="B132" t="s">
        <v>1130</v>
      </c>
      <c r="C132" t="s">
        <v>391</v>
      </c>
      <c r="D132">
        <v>1</v>
      </c>
      <c r="E132">
        <v>2021</v>
      </c>
      <c r="F132">
        <v>6</v>
      </c>
      <c r="G132">
        <v>4</v>
      </c>
      <c r="H132">
        <v>9644</v>
      </c>
      <c r="I132">
        <v>28</v>
      </c>
      <c r="J132">
        <v>1260594497</v>
      </c>
      <c r="K132">
        <v>120</v>
      </c>
      <c r="L132">
        <v>86</v>
      </c>
      <c r="M132">
        <v>164</v>
      </c>
      <c r="N132">
        <v>4</v>
      </c>
      <c r="O132">
        <v>0</v>
      </c>
      <c r="P132">
        <v>180</v>
      </c>
      <c r="Q132" t="s">
        <v>30</v>
      </c>
      <c r="R132" t="s">
        <v>27</v>
      </c>
      <c r="S132">
        <v>64</v>
      </c>
      <c r="T132">
        <v>44</v>
      </c>
      <c r="U132">
        <v>65</v>
      </c>
      <c r="V132">
        <v>28</v>
      </c>
      <c r="W132">
        <v>0</v>
      </c>
      <c r="X132">
        <v>14</v>
      </c>
      <c r="Y132">
        <v>12</v>
      </c>
    </row>
    <row r="133" spans="1:25" x14ac:dyDescent="0.3">
      <c r="A133">
        <v>428</v>
      </c>
      <c r="B133" t="s">
        <v>1131</v>
      </c>
      <c r="C133" t="s">
        <v>1132</v>
      </c>
      <c r="D133">
        <v>2</v>
      </c>
      <c r="E133">
        <v>2022</v>
      </c>
      <c r="F133">
        <v>9</v>
      </c>
      <c r="G133">
        <v>28</v>
      </c>
      <c r="H133">
        <v>1612</v>
      </c>
      <c r="I133">
        <v>0</v>
      </c>
      <c r="J133">
        <v>213438580</v>
      </c>
      <c r="K133">
        <v>34</v>
      </c>
      <c r="L133">
        <v>54</v>
      </c>
      <c r="M133">
        <v>34</v>
      </c>
      <c r="N133">
        <v>0</v>
      </c>
      <c r="O133">
        <v>2</v>
      </c>
      <c r="P133">
        <v>140</v>
      </c>
      <c r="Q133" t="s">
        <v>42</v>
      </c>
      <c r="R133" t="s">
        <v>39</v>
      </c>
      <c r="S133">
        <v>58</v>
      </c>
      <c r="T133">
        <v>17</v>
      </c>
      <c r="U133">
        <v>62</v>
      </c>
      <c r="V133">
        <v>18</v>
      </c>
      <c r="W133">
        <v>0</v>
      </c>
      <c r="X133">
        <v>20</v>
      </c>
      <c r="Y133">
        <v>8</v>
      </c>
    </row>
    <row r="134" spans="1:25" x14ac:dyDescent="0.3">
      <c r="A134">
        <v>430</v>
      </c>
      <c r="B134" t="s">
        <v>1133</v>
      </c>
      <c r="C134" t="s">
        <v>1134</v>
      </c>
      <c r="D134">
        <v>1</v>
      </c>
      <c r="E134">
        <v>2022</v>
      </c>
      <c r="F134">
        <v>10</v>
      </c>
      <c r="G134">
        <v>12</v>
      </c>
      <c r="H134">
        <v>574</v>
      </c>
      <c r="I134">
        <v>4</v>
      </c>
      <c r="J134">
        <v>210038833</v>
      </c>
      <c r="K134">
        <v>38</v>
      </c>
      <c r="L134">
        <v>101</v>
      </c>
      <c r="M134">
        <v>26</v>
      </c>
      <c r="N134">
        <v>0</v>
      </c>
      <c r="O134">
        <v>0</v>
      </c>
      <c r="P134">
        <v>102</v>
      </c>
      <c r="Q134" t="s">
        <v>30</v>
      </c>
      <c r="R134" t="s">
        <v>27</v>
      </c>
      <c r="S134">
        <v>58</v>
      </c>
      <c r="T134">
        <v>29</v>
      </c>
      <c r="U134">
        <v>94</v>
      </c>
      <c r="V134">
        <v>0</v>
      </c>
      <c r="W134">
        <v>0</v>
      </c>
      <c r="X134">
        <v>9</v>
      </c>
      <c r="Y134">
        <v>11</v>
      </c>
    </row>
    <row r="135" spans="1:25" x14ac:dyDescent="0.3">
      <c r="A135">
        <v>432</v>
      </c>
      <c r="B135" t="s">
        <v>1135</v>
      </c>
      <c r="C135" t="s">
        <v>417</v>
      </c>
      <c r="D135">
        <v>1</v>
      </c>
      <c r="E135">
        <v>2020</v>
      </c>
      <c r="F135">
        <v>12</v>
      </c>
      <c r="G135">
        <v>24</v>
      </c>
      <c r="H135">
        <v>10426</v>
      </c>
      <c r="I135">
        <v>2</v>
      </c>
      <c r="J135">
        <v>826623384</v>
      </c>
      <c r="K135">
        <v>133</v>
      </c>
      <c r="L135">
        <v>109</v>
      </c>
      <c r="M135">
        <v>182</v>
      </c>
      <c r="N135">
        <v>1</v>
      </c>
      <c r="O135">
        <v>10</v>
      </c>
      <c r="P135">
        <v>121</v>
      </c>
      <c r="Q135" t="s">
        <v>30</v>
      </c>
      <c r="R135" t="s">
        <v>39</v>
      </c>
      <c r="S135">
        <v>46</v>
      </c>
      <c r="T135">
        <v>53</v>
      </c>
      <c r="U135">
        <v>78</v>
      </c>
      <c r="V135">
        <v>23</v>
      </c>
      <c r="W135">
        <v>0</v>
      </c>
      <c r="X135">
        <v>72</v>
      </c>
      <c r="Y135">
        <v>6</v>
      </c>
    </row>
    <row r="136" spans="1:25" x14ac:dyDescent="0.3">
      <c r="A136">
        <v>435</v>
      </c>
      <c r="B136" t="s">
        <v>1136</v>
      </c>
      <c r="C136" t="s">
        <v>1024</v>
      </c>
      <c r="D136">
        <v>1</v>
      </c>
      <c r="E136">
        <v>2022</v>
      </c>
      <c r="F136">
        <v>9</v>
      </c>
      <c r="G136">
        <v>14</v>
      </c>
      <c r="H136">
        <v>713</v>
      </c>
      <c r="I136">
        <v>7</v>
      </c>
      <c r="J136">
        <v>181831132</v>
      </c>
      <c r="K136">
        <v>2</v>
      </c>
      <c r="L136">
        <v>4</v>
      </c>
      <c r="M136">
        <v>6</v>
      </c>
      <c r="N136">
        <v>0</v>
      </c>
      <c r="O136">
        <v>0</v>
      </c>
      <c r="P136">
        <v>85</v>
      </c>
      <c r="Q136" t="s">
        <v>38</v>
      </c>
      <c r="R136" t="s">
        <v>39</v>
      </c>
      <c r="S136">
        <v>65</v>
      </c>
      <c r="T136">
        <v>36</v>
      </c>
      <c r="U136">
        <v>47</v>
      </c>
      <c r="V136">
        <v>31</v>
      </c>
      <c r="W136">
        <v>0</v>
      </c>
      <c r="X136">
        <v>12</v>
      </c>
      <c r="Y136">
        <v>10</v>
      </c>
    </row>
    <row r="137" spans="1:25" x14ac:dyDescent="0.3">
      <c r="A137">
        <v>441</v>
      </c>
      <c r="B137" t="s">
        <v>1137</v>
      </c>
      <c r="C137" t="s">
        <v>1138</v>
      </c>
      <c r="D137">
        <v>1</v>
      </c>
      <c r="E137">
        <v>1994</v>
      </c>
      <c r="F137">
        <v>10</v>
      </c>
      <c r="G137">
        <v>28</v>
      </c>
      <c r="H137">
        <v>25653</v>
      </c>
      <c r="I137">
        <v>0</v>
      </c>
      <c r="J137">
        <v>1449779435</v>
      </c>
      <c r="K137">
        <v>387</v>
      </c>
      <c r="L137">
        <v>132</v>
      </c>
      <c r="M137">
        <v>0</v>
      </c>
      <c r="N137">
        <v>0</v>
      </c>
      <c r="P137">
        <v>150</v>
      </c>
      <c r="Q137" t="s">
        <v>66</v>
      </c>
      <c r="R137" t="s">
        <v>27</v>
      </c>
      <c r="S137">
        <v>34</v>
      </c>
      <c r="T137">
        <v>33</v>
      </c>
      <c r="U137">
        <v>63</v>
      </c>
      <c r="V137">
        <v>16</v>
      </c>
      <c r="W137">
        <v>0</v>
      </c>
      <c r="X137">
        <v>7</v>
      </c>
      <c r="Y137">
        <v>4</v>
      </c>
    </row>
    <row r="138" spans="1:25" x14ac:dyDescent="0.3">
      <c r="A138">
        <v>446</v>
      </c>
      <c r="B138" t="s">
        <v>1139</v>
      </c>
      <c r="C138" t="s">
        <v>596</v>
      </c>
      <c r="D138">
        <v>1</v>
      </c>
      <c r="E138">
        <v>2013</v>
      </c>
      <c r="F138">
        <v>12</v>
      </c>
      <c r="G138">
        <v>13</v>
      </c>
      <c r="H138">
        <v>9408</v>
      </c>
      <c r="I138">
        <v>0</v>
      </c>
      <c r="J138">
        <v>834129063</v>
      </c>
      <c r="K138">
        <v>231</v>
      </c>
      <c r="L138">
        <v>106</v>
      </c>
      <c r="M138">
        <v>439</v>
      </c>
      <c r="N138">
        <v>0</v>
      </c>
      <c r="P138">
        <v>133</v>
      </c>
      <c r="Q138" t="s">
        <v>66</v>
      </c>
      <c r="R138" t="s">
        <v>27</v>
      </c>
      <c r="S138">
        <v>46</v>
      </c>
      <c r="T138">
        <v>53</v>
      </c>
      <c r="U138">
        <v>63</v>
      </c>
      <c r="V138">
        <v>5</v>
      </c>
      <c r="W138">
        <v>0</v>
      </c>
      <c r="X138">
        <v>30</v>
      </c>
      <c r="Y138">
        <v>18</v>
      </c>
    </row>
    <row r="139" spans="1:25" x14ac:dyDescent="0.3">
      <c r="A139">
        <v>455</v>
      </c>
      <c r="B139" t="s">
        <v>1140</v>
      </c>
      <c r="C139" t="s">
        <v>417</v>
      </c>
      <c r="D139">
        <v>1</v>
      </c>
      <c r="E139">
        <v>2022</v>
      </c>
      <c r="F139">
        <v>12</v>
      </c>
      <c r="G139">
        <v>9</v>
      </c>
      <c r="H139">
        <v>1007</v>
      </c>
      <c r="I139">
        <v>0</v>
      </c>
      <c r="J139">
        <v>98709329</v>
      </c>
      <c r="K139">
        <v>5</v>
      </c>
      <c r="L139">
        <v>31</v>
      </c>
      <c r="M139">
        <v>1</v>
      </c>
      <c r="N139">
        <v>0</v>
      </c>
      <c r="O139">
        <v>0</v>
      </c>
      <c r="P139">
        <v>152</v>
      </c>
      <c r="Q139" t="s">
        <v>30</v>
      </c>
      <c r="R139" t="s">
        <v>27</v>
      </c>
      <c r="S139">
        <v>65</v>
      </c>
      <c r="T139">
        <v>35</v>
      </c>
      <c r="U139">
        <v>65</v>
      </c>
      <c r="V139">
        <v>44</v>
      </c>
      <c r="W139">
        <v>18</v>
      </c>
      <c r="X139">
        <v>21</v>
      </c>
      <c r="Y139">
        <v>7</v>
      </c>
    </row>
    <row r="140" spans="1:25" x14ac:dyDescent="0.3">
      <c r="A140">
        <v>457</v>
      </c>
      <c r="B140" t="s">
        <v>1141</v>
      </c>
      <c r="C140" t="s">
        <v>1142</v>
      </c>
      <c r="D140">
        <v>4</v>
      </c>
      <c r="E140">
        <v>1971</v>
      </c>
      <c r="F140">
        <v>12</v>
      </c>
      <c r="G140">
        <v>1</v>
      </c>
      <c r="H140">
        <v>10829</v>
      </c>
      <c r="I140">
        <v>0</v>
      </c>
      <c r="J140">
        <v>460492795</v>
      </c>
      <c r="K140">
        <v>130</v>
      </c>
      <c r="L140">
        <v>1</v>
      </c>
      <c r="M140">
        <v>390</v>
      </c>
      <c r="N140">
        <v>0</v>
      </c>
      <c r="O140">
        <v>0</v>
      </c>
      <c r="P140">
        <v>147</v>
      </c>
      <c r="Q140" t="s">
        <v>42</v>
      </c>
      <c r="R140" t="s">
        <v>27</v>
      </c>
      <c r="S140">
        <v>33</v>
      </c>
      <c r="T140">
        <v>39</v>
      </c>
      <c r="U140">
        <v>61</v>
      </c>
      <c r="V140">
        <v>32</v>
      </c>
      <c r="W140">
        <v>0</v>
      </c>
      <c r="X140">
        <v>77</v>
      </c>
      <c r="Y140">
        <v>3</v>
      </c>
    </row>
    <row r="141" spans="1:25" x14ac:dyDescent="0.3">
      <c r="A141">
        <v>462</v>
      </c>
      <c r="B141" t="s">
        <v>1143</v>
      </c>
      <c r="C141" t="s">
        <v>1144</v>
      </c>
      <c r="D141">
        <v>1</v>
      </c>
      <c r="E141">
        <v>1984</v>
      </c>
      <c r="F141">
        <v>11</v>
      </c>
      <c r="G141">
        <v>25</v>
      </c>
      <c r="H141">
        <v>14169</v>
      </c>
      <c r="I141">
        <v>0</v>
      </c>
      <c r="J141">
        <v>481697415</v>
      </c>
      <c r="K141">
        <v>209</v>
      </c>
      <c r="L141">
        <v>30</v>
      </c>
      <c r="M141">
        <v>449</v>
      </c>
      <c r="N141">
        <v>0</v>
      </c>
      <c r="O141">
        <v>0</v>
      </c>
      <c r="P141">
        <v>115</v>
      </c>
      <c r="Q141" t="s">
        <v>50</v>
      </c>
      <c r="R141" t="s">
        <v>27</v>
      </c>
      <c r="S141">
        <v>60</v>
      </c>
      <c r="T141">
        <v>23</v>
      </c>
      <c r="U141">
        <v>57</v>
      </c>
      <c r="V141">
        <v>0</v>
      </c>
      <c r="W141">
        <v>2</v>
      </c>
      <c r="X141">
        <v>27</v>
      </c>
      <c r="Y141">
        <v>3</v>
      </c>
    </row>
    <row r="142" spans="1:25" x14ac:dyDescent="0.3">
      <c r="A142">
        <v>471</v>
      </c>
      <c r="B142" t="s">
        <v>1145</v>
      </c>
      <c r="C142" t="s">
        <v>1146</v>
      </c>
      <c r="D142">
        <v>1</v>
      </c>
      <c r="E142">
        <v>1963</v>
      </c>
      <c r="F142">
        <v>11</v>
      </c>
      <c r="G142">
        <v>22</v>
      </c>
      <c r="H142">
        <v>9122</v>
      </c>
      <c r="I142">
        <v>0</v>
      </c>
      <c r="J142">
        <v>242767149</v>
      </c>
      <c r="K142">
        <v>121</v>
      </c>
      <c r="L142">
        <v>58</v>
      </c>
      <c r="M142">
        <v>212</v>
      </c>
      <c r="N142">
        <v>0</v>
      </c>
      <c r="O142">
        <v>0</v>
      </c>
      <c r="P142">
        <v>126</v>
      </c>
      <c r="Q142" t="s">
        <v>134</v>
      </c>
      <c r="R142" t="s">
        <v>27</v>
      </c>
      <c r="S142">
        <v>34</v>
      </c>
      <c r="T142">
        <v>35</v>
      </c>
      <c r="U142">
        <v>76</v>
      </c>
      <c r="V142">
        <v>39</v>
      </c>
      <c r="W142">
        <v>0</v>
      </c>
      <c r="X142">
        <v>8</v>
      </c>
      <c r="Y142">
        <v>5</v>
      </c>
    </row>
    <row r="143" spans="1:25" x14ac:dyDescent="0.3">
      <c r="A143">
        <v>473</v>
      </c>
      <c r="B143" t="s">
        <v>1147</v>
      </c>
      <c r="C143" t="s">
        <v>417</v>
      </c>
      <c r="D143">
        <v>1</v>
      </c>
      <c r="E143">
        <v>2022</v>
      </c>
      <c r="F143">
        <v>12</v>
      </c>
      <c r="G143">
        <v>9</v>
      </c>
      <c r="H143">
        <v>989</v>
      </c>
      <c r="I143">
        <v>0</v>
      </c>
      <c r="J143">
        <v>67540165</v>
      </c>
      <c r="K143">
        <v>5</v>
      </c>
      <c r="L143">
        <v>9</v>
      </c>
      <c r="M143">
        <v>1</v>
      </c>
      <c r="N143">
        <v>0</v>
      </c>
      <c r="O143">
        <v>0</v>
      </c>
      <c r="P143">
        <v>90</v>
      </c>
      <c r="Q143" t="s">
        <v>42</v>
      </c>
      <c r="R143" t="s">
        <v>27</v>
      </c>
      <c r="S143">
        <v>53</v>
      </c>
      <c r="T143">
        <v>47</v>
      </c>
      <c r="U143">
        <v>74</v>
      </c>
      <c r="V143">
        <v>9</v>
      </c>
      <c r="W143">
        <v>0</v>
      </c>
      <c r="X143">
        <v>34</v>
      </c>
      <c r="Y143">
        <v>4</v>
      </c>
    </row>
    <row r="144" spans="1:25" x14ac:dyDescent="0.3">
      <c r="A144">
        <v>479</v>
      </c>
      <c r="B144" t="s">
        <v>1148</v>
      </c>
      <c r="C144" t="s">
        <v>1149</v>
      </c>
      <c r="D144">
        <v>1</v>
      </c>
      <c r="E144">
        <v>2022</v>
      </c>
      <c r="F144">
        <v>12</v>
      </c>
      <c r="G144">
        <v>2</v>
      </c>
      <c r="H144">
        <v>353</v>
      </c>
      <c r="I144">
        <v>2</v>
      </c>
      <c r="J144">
        <v>135611421</v>
      </c>
      <c r="K144">
        <v>2</v>
      </c>
      <c r="L144">
        <v>74</v>
      </c>
      <c r="M144">
        <v>14</v>
      </c>
      <c r="N144">
        <v>0</v>
      </c>
      <c r="O144">
        <v>2</v>
      </c>
      <c r="P144">
        <v>155</v>
      </c>
      <c r="Q144" t="s">
        <v>121</v>
      </c>
      <c r="R144" t="s">
        <v>27</v>
      </c>
      <c r="S144">
        <v>49</v>
      </c>
      <c r="T144">
        <v>42</v>
      </c>
      <c r="U144">
        <v>77</v>
      </c>
      <c r="V144">
        <v>3</v>
      </c>
      <c r="W144">
        <v>0</v>
      </c>
      <c r="X144">
        <v>12</v>
      </c>
      <c r="Y144">
        <v>9</v>
      </c>
    </row>
    <row r="145" spans="1:25" x14ac:dyDescent="0.3">
      <c r="A145">
        <v>481</v>
      </c>
      <c r="B145" t="s">
        <v>1150</v>
      </c>
      <c r="C145" t="s">
        <v>1151</v>
      </c>
      <c r="D145">
        <v>2</v>
      </c>
      <c r="E145">
        <v>2022</v>
      </c>
      <c r="F145">
        <v>12</v>
      </c>
      <c r="G145">
        <v>2</v>
      </c>
      <c r="H145">
        <v>880</v>
      </c>
      <c r="I145">
        <v>0</v>
      </c>
      <c r="J145">
        <v>110649992</v>
      </c>
      <c r="K145">
        <v>3</v>
      </c>
      <c r="L145">
        <v>7</v>
      </c>
      <c r="M145">
        <v>10</v>
      </c>
      <c r="N145">
        <v>0</v>
      </c>
      <c r="O145">
        <v>0</v>
      </c>
      <c r="P145">
        <v>112</v>
      </c>
      <c r="Q145" t="s">
        <v>121</v>
      </c>
      <c r="R145" t="s">
        <v>27</v>
      </c>
      <c r="S145">
        <v>80</v>
      </c>
      <c r="T145">
        <v>15</v>
      </c>
      <c r="U145">
        <v>54</v>
      </c>
      <c r="V145">
        <v>9</v>
      </c>
      <c r="W145">
        <v>0</v>
      </c>
      <c r="X145">
        <v>38</v>
      </c>
      <c r="Y145">
        <v>5</v>
      </c>
    </row>
    <row r="146" spans="1:25" x14ac:dyDescent="0.3">
      <c r="A146">
        <v>484</v>
      </c>
      <c r="B146" t="s">
        <v>1152</v>
      </c>
      <c r="C146" t="s">
        <v>417</v>
      </c>
      <c r="D146">
        <v>1</v>
      </c>
      <c r="E146">
        <v>2022</v>
      </c>
      <c r="F146">
        <v>12</v>
      </c>
      <c r="G146">
        <v>9</v>
      </c>
      <c r="H146">
        <v>811</v>
      </c>
      <c r="I146">
        <v>0</v>
      </c>
      <c r="J146">
        <v>57144458</v>
      </c>
      <c r="K146">
        <v>6</v>
      </c>
      <c r="L146">
        <v>11</v>
      </c>
      <c r="M146">
        <v>3</v>
      </c>
      <c r="N146">
        <v>0</v>
      </c>
      <c r="O146">
        <v>0</v>
      </c>
      <c r="P146">
        <v>81</v>
      </c>
      <c r="Q146" t="s">
        <v>121</v>
      </c>
      <c r="R146" t="s">
        <v>27</v>
      </c>
      <c r="S146">
        <v>47</v>
      </c>
      <c r="T146">
        <v>33</v>
      </c>
      <c r="U146">
        <v>68</v>
      </c>
      <c r="V146">
        <v>24</v>
      </c>
      <c r="W146">
        <v>0</v>
      </c>
      <c r="X146">
        <v>22</v>
      </c>
      <c r="Y146">
        <v>38</v>
      </c>
    </row>
    <row r="147" spans="1:25" x14ac:dyDescent="0.3">
      <c r="A147">
        <v>487</v>
      </c>
      <c r="B147" t="s">
        <v>1153</v>
      </c>
      <c r="C147" t="s">
        <v>32</v>
      </c>
      <c r="D147">
        <v>1</v>
      </c>
      <c r="E147">
        <v>2022</v>
      </c>
      <c r="F147">
        <v>10</v>
      </c>
      <c r="G147">
        <v>21</v>
      </c>
      <c r="H147">
        <v>2304</v>
      </c>
      <c r="I147">
        <v>0</v>
      </c>
      <c r="J147">
        <v>317726339</v>
      </c>
      <c r="K147">
        <v>12</v>
      </c>
      <c r="L147">
        <v>16</v>
      </c>
      <c r="M147">
        <v>14</v>
      </c>
      <c r="N147">
        <v>0</v>
      </c>
      <c r="O147">
        <v>0</v>
      </c>
      <c r="P147">
        <v>108</v>
      </c>
      <c r="Q147" t="s">
        <v>66</v>
      </c>
      <c r="R147" t="s">
        <v>27</v>
      </c>
      <c r="S147">
        <v>64</v>
      </c>
      <c r="T147">
        <v>4</v>
      </c>
      <c r="U147">
        <v>40</v>
      </c>
      <c r="V147">
        <v>6</v>
      </c>
      <c r="W147">
        <v>0</v>
      </c>
      <c r="X147">
        <v>10</v>
      </c>
      <c r="Y147">
        <v>6</v>
      </c>
    </row>
    <row r="148" spans="1:25" x14ac:dyDescent="0.3">
      <c r="A148">
        <v>489</v>
      </c>
      <c r="B148" t="s">
        <v>1154</v>
      </c>
      <c r="C148" t="s">
        <v>32</v>
      </c>
      <c r="D148">
        <v>1</v>
      </c>
      <c r="E148">
        <v>2022</v>
      </c>
      <c r="F148">
        <v>10</v>
      </c>
      <c r="G148">
        <v>21</v>
      </c>
      <c r="H148">
        <v>2699</v>
      </c>
      <c r="I148">
        <v>0</v>
      </c>
      <c r="J148">
        <v>328207708</v>
      </c>
      <c r="K148">
        <v>39</v>
      </c>
      <c r="L148">
        <v>35</v>
      </c>
      <c r="M148">
        <v>22</v>
      </c>
      <c r="N148">
        <v>2</v>
      </c>
      <c r="O148">
        <v>0</v>
      </c>
      <c r="P148">
        <v>164</v>
      </c>
      <c r="Q148" t="s">
        <v>66</v>
      </c>
      <c r="R148" t="s">
        <v>27</v>
      </c>
      <c r="S148">
        <v>70</v>
      </c>
      <c r="T148">
        <v>39</v>
      </c>
      <c r="U148">
        <v>56</v>
      </c>
      <c r="V148">
        <v>6</v>
      </c>
      <c r="W148">
        <v>0</v>
      </c>
      <c r="X148">
        <v>9</v>
      </c>
      <c r="Y148">
        <v>7</v>
      </c>
    </row>
    <row r="149" spans="1:25" x14ac:dyDescent="0.3">
      <c r="A149">
        <v>499</v>
      </c>
      <c r="B149" t="s">
        <v>1155</v>
      </c>
      <c r="C149" t="s">
        <v>1156</v>
      </c>
      <c r="D149">
        <v>2</v>
      </c>
      <c r="E149">
        <v>2022</v>
      </c>
      <c r="F149">
        <v>8</v>
      </c>
      <c r="G149">
        <v>25</v>
      </c>
      <c r="H149">
        <v>3328</v>
      </c>
      <c r="I149">
        <v>13</v>
      </c>
      <c r="J149">
        <v>322336177</v>
      </c>
      <c r="K149">
        <v>39</v>
      </c>
      <c r="L149">
        <v>50</v>
      </c>
      <c r="M149">
        <v>57</v>
      </c>
      <c r="N149">
        <v>3</v>
      </c>
      <c r="O149">
        <v>1</v>
      </c>
      <c r="P149">
        <v>93</v>
      </c>
      <c r="Q149" t="s">
        <v>26</v>
      </c>
      <c r="R149" t="s">
        <v>39</v>
      </c>
      <c r="S149">
        <v>63</v>
      </c>
      <c r="T149">
        <v>34</v>
      </c>
      <c r="U149">
        <v>86</v>
      </c>
      <c r="V149">
        <v>26</v>
      </c>
      <c r="W149">
        <v>0</v>
      </c>
      <c r="X149">
        <v>21</v>
      </c>
      <c r="Y149">
        <v>39</v>
      </c>
    </row>
    <row r="150" spans="1:25" x14ac:dyDescent="0.3">
      <c r="A150">
        <v>500</v>
      </c>
      <c r="B150" t="s">
        <v>1157</v>
      </c>
      <c r="C150" t="s">
        <v>1158</v>
      </c>
      <c r="D150">
        <v>1</v>
      </c>
      <c r="E150">
        <v>2021</v>
      </c>
      <c r="F150">
        <v>8</v>
      </c>
      <c r="G150">
        <v>13</v>
      </c>
      <c r="H150">
        <v>7215</v>
      </c>
      <c r="I150">
        <v>0</v>
      </c>
      <c r="J150">
        <v>1007612429</v>
      </c>
      <c r="K150">
        <v>170</v>
      </c>
      <c r="L150">
        <v>12</v>
      </c>
      <c r="M150">
        <v>575</v>
      </c>
      <c r="N150">
        <v>18</v>
      </c>
      <c r="P150">
        <v>122</v>
      </c>
      <c r="Q150" t="s">
        <v>76</v>
      </c>
      <c r="R150" t="s">
        <v>27</v>
      </c>
      <c r="S150">
        <v>70</v>
      </c>
      <c r="T150">
        <v>42</v>
      </c>
      <c r="U150">
        <v>54</v>
      </c>
      <c r="V150">
        <v>30</v>
      </c>
      <c r="W150">
        <v>0</v>
      </c>
      <c r="X150">
        <v>37</v>
      </c>
      <c r="Y150">
        <v>5</v>
      </c>
    </row>
    <row r="151" spans="1:25" x14ac:dyDescent="0.3">
      <c r="A151">
        <v>509</v>
      </c>
      <c r="B151" t="s">
        <v>1159</v>
      </c>
      <c r="C151" t="s">
        <v>202</v>
      </c>
      <c r="D151">
        <v>1</v>
      </c>
      <c r="E151">
        <v>2022</v>
      </c>
      <c r="F151">
        <v>1</v>
      </c>
      <c r="G151">
        <v>7</v>
      </c>
      <c r="H151">
        <v>2297</v>
      </c>
      <c r="I151">
        <v>0</v>
      </c>
      <c r="J151">
        <v>116903579</v>
      </c>
      <c r="K151">
        <v>11</v>
      </c>
      <c r="L151">
        <v>29</v>
      </c>
      <c r="M151">
        <v>14</v>
      </c>
      <c r="N151">
        <v>0</v>
      </c>
      <c r="O151">
        <v>0</v>
      </c>
      <c r="P151">
        <v>123</v>
      </c>
      <c r="Q151" t="s">
        <v>45</v>
      </c>
      <c r="R151" t="s">
        <v>39</v>
      </c>
      <c r="S151">
        <v>74</v>
      </c>
      <c r="T151">
        <v>35</v>
      </c>
      <c r="U151">
        <v>73</v>
      </c>
      <c r="V151">
        <v>0</v>
      </c>
      <c r="W151">
        <v>0</v>
      </c>
      <c r="X151">
        <v>21</v>
      </c>
      <c r="Y151">
        <v>5</v>
      </c>
    </row>
    <row r="152" spans="1:25" x14ac:dyDescent="0.3">
      <c r="A152">
        <v>511</v>
      </c>
      <c r="B152" t="s">
        <v>1160</v>
      </c>
      <c r="C152" t="s">
        <v>202</v>
      </c>
      <c r="D152">
        <v>1</v>
      </c>
      <c r="E152">
        <v>2022</v>
      </c>
      <c r="F152">
        <v>1</v>
      </c>
      <c r="G152">
        <v>7</v>
      </c>
      <c r="H152">
        <v>2800</v>
      </c>
      <c r="I152">
        <v>0</v>
      </c>
      <c r="J152">
        <v>200660871</v>
      </c>
      <c r="K152">
        <v>18</v>
      </c>
      <c r="L152">
        <v>77</v>
      </c>
      <c r="M152">
        <v>61</v>
      </c>
      <c r="N152">
        <v>0</v>
      </c>
      <c r="O152">
        <v>1</v>
      </c>
      <c r="P152">
        <v>143</v>
      </c>
      <c r="Q152" t="s">
        <v>50</v>
      </c>
      <c r="R152" t="s">
        <v>27</v>
      </c>
      <c r="S152">
        <v>53</v>
      </c>
      <c r="T152">
        <v>50</v>
      </c>
      <c r="U152">
        <v>79</v>
      </c>
      <c r="V152">
        <v>0</v>
      </c>
      <c r="W152">
        <v>0</v>
      </c>
      <c r="X152">
        <v>8</v>
      </c>
      <c r="Y152">
        <v>3</v>
      </c>
    </row>
    <row r="153" spans="1:25" x14ac:dyDescent="0.3">
      <c r="A153">
        <v>512</v>
      </c>
      <c r="B153" t="s">
        <v>615</v>
      </c>
      <c r="C153" t="s">
        <v>202</v>
      </c>
      <c r="D153">
        <v>1</v>
      </c>
      <c r="E153">
        <v>2021</v>
      </c>
      <c r="F153">
        <v>8</v>
      </c>
      <c r="G153">
        <v>6</v>
      </c>
      <c r="H153">
        <v>2597</v>
      </c>
      <c r="I153">
        <v>0</v>
      </c>
      <c r="J153">
        <v>130655803</v>
      </c>
      <c r="K153">
        <v>17</v>
      </c>
      <c r="L153">
        <v>80</v>
      </c>
      <c r="M153">
        <v>38</v>
      </c>
      <c r="N153">
        <v>0</v>
      </c>
      <c r="O153">
        <v>0</v>
      </c>
      <c r="P153">
        <v>121</v>
      </c>
      <c r="Q153" t="s">
        <v>149</v>
      </c>
      <c r="R153" t="s">
        <v>39</v>
      </c>
      <c r="S153">
        <v>70</v>
      </c>
      <c r="T153">
        <v>35</v>
      </c>
      <c r="U153">
        <v>77</v>
      </c>
      <c r="V153">
        <v>1</v>
      </c>
      <c r="W153">
        <v>0</v>
      </c>
      <c r="X153">
        <v>26</v>
      </c>
      <c r="Y153">
        <v>4</v>
      </c>
    </row>
    <row r="154" spans="1:25" x14ac:dyDescent="0.3">
      <c r="A154">
        <v>514</v>
      </c>
      <c r="B154" t="s">
        <v>1161</v>
      </c>
      <c r="C154" t="s">
        <v>1162</v>
      </c>
      <c r="D154">
        <v>3</v>
      </c>
      <c r="E154">
        <v>2022</v>
      </c>
      <c r="F154">
        <v>1</v>
      </c>
      <c r="G154">
        <v>7</v>
      </c>
      <c r="H154">
        <v>1420</v>
      </c>
      <c r="I154">
        <v>0</v>
      </c>
      <c r="J154">
        <v>88103848</v>
      </c>
      <c r="K154">
        <v>7</v>
      </c>
      <c r="L154">
        <v>18</v>
      </c>
      <c r="M154">
        <v>7</v>
      </c>
      <c r="N154">
        <v>0</v>
      </c>
      <c r="O154">
        <v>0</v>
      </c>
      <c r="P154">
        <v>135</v>
      </c>
      <c r="Q154" t="s">
        <v>30</v>
      </c>
      <c r="R154" t="s">
        <v>27</v>
      </c>
      <c r="S154">
        <v>41</v>
      </c>
      <c r="T154">
        <v>27</v>
      </c>
      <c r="U154">
        <v>64</v>
      </c>
      <c r="V154">
        <v>36</v>
      </c>
      <c r="W154">
        <v>0</v>
      </c>
      <c r="X154">
        <v>60</v>
      </c>
      <c r="Y154">
        <v>3</v>
      </c>
    </row>
    <row r="155" spans="1:25" x14ac:dyDescent="0.3">
      <c r="A155">
        <v>518</v>
      </c>
      <c r="B155" t="s">
        <v>1163</v>
      </c>
      <c r="C155" t="s">
        <v>458</v>
      </c>
      <c r="D155">
        <v>1</v>
      </c>
      <c r="E155">
        <v>2021</v>
      </c>
      <c r="F155">
        <v>6</v>
      </c>
      <c r="G155">
        <v>11</v>
      </c>
      <c r="H155">
        <v>6672</v>
      </c>
      <c r="I155">
        <v>0</v>
      </c>
      <c r="J155">
        <v>1042568408</v>
      </c>
      <c r="K155">
        <v>125</v>
      </c>
      <c r="L155">
        <v>36</v>
      </c>
      <c r="M155">
        <v>150</v>
      </c>
      <c r="N155">
        <v>0</v>
      </c>
      <c r="P155">
        <v>130</v>
      </c>
      <c r="Q155" t="s">
        <v>30</v>
      </c>
      <c r="R155" t="s">
        <v>27</v>
      </c>
      <c r="S155">
        <v>66</v>
      </c>
      <c r="T155">
        <v>19</v>
      </c>
      <c r="U155">
        <v>61</v>
      </c>
      <c r="V155">
        <v>30</v>
      </c>
      <c r="W155">
        <v>0</v>
      </c>
      <c r="X155">
        <v>9</v>
      </c>
      <c r="Y155">
        <v>7</v>
      </c>
    </row>
    <row r="156" spans="1:25" x14ac:dyDescent="0.3">
      <c r="A156">
        <v>522</v>
      </c>
      <c r="B156" t="s">
        <v>1164</v>
      </c>
      <c r="C156" t="s">
        <v>1165</v>
      </c>
      <c r="D156">
        <v>1</v>
      </c>
      <c r="E156">
        <v>2021</v>
      </c>
      <c r="F156">
        <v>11</v>
      </c>
      <c r="G156">
        <v>19</v>
      </c>
      <c r="H156">
        <v>1756</v>
      </c>
      <c r="I156">
        <v>0</v>
      </c>
      <c r="J156">
        <v>267758538</v>
      </c>
      <c r="K156">
        <v>38</v>
      </c>
      <c r="L156">
        <v>48</v>
      </c>
      <c r="M156">
        <v>20</v>
      </c>
      <c r="N156">
        <v>0</v>
      </c>
      <c r="O156">
        <v>0</v>
      </c>
      <c r="P156">
        <v>180</v>
      </c>
      <c r="Q156" t="s">
        <v>42</v>
      </c>
      <c r="R156" t="s">
        <v>27</v>
      </c>
      <c r="S156">
        <v>65</v>
      </c>
      <c r="T156">
        <v>37</v>
      </c>
      <c r="U156">
        <v>58</v>
      </c>
      <c r="V156">
        <v>2</v>
      </c>
      <c r="W156">
        <v>0</v>
      </c>
      <c r="X156">
        <v>4</v>
      </c>
      <c r="Y156">
        <v>31</v>
      </c>
    </row>
    <row r="157" spans="1:25" x14ac:dyDescent="0.3">
      <c r="A157">
        <v>527</v>
      </c>
      <c r="B157" t="s">
        <v>1166</v>
      </c>
      <c r="C157" t="s">
        <v>1167</v>
      </c>
      <c r="D157">
        <v>2</v>
      </c>
      <c r="E157">
        <v>2020</v>
      </c>
      <c r="F157">
        <v>9</v>
      </c>
      <c r="G157">
        <v>21</v>
      </c>
      <c r="H157">
        <v>3221</v>
      </c>
      <c r="I157">
        <v>2</v>
      </c>
      <c r="J157">
        <v>578207856</v>
      </c>
      <c r="K157">
        <v>67</v>
      </c>
      <c r="L157">
        <v>13</v>
      </c>
      <c r="M157">
        <v>139</v>
      </c>
      <c r="N157">
        <v>0</v>
      </c>
      <c r="O157">
        <v>40</v>
      </c>
      <c r="P157">
        <v>116</v>
      </c>
      <c r="Q157" t="s">
        <v>42</v>
      </c>
      <c r="R157" t="s">
        <v>27</v>
      </c>
      <c r="S157">
        <v>75</v>
      </c>
      <c r="T157">
        <v>36</v>
      </c>
      <c r="U157">
        <v>76</v>
      </c>
      <c r="V157">
        <v>12</v>
      </c>
      <c r="W157">
        <v>0</v>
      </c>
      <c r="X157">
        <v>10</v>
      </c>
      <c r="Y157">
        <v>10</v>
      </c>
    </row>
    <row r="158" spans="1:25" x14ac:dyDescent="0.3">
      <c r="A158">
        <v>528</v>
      </c>
      <c r="B158" t="s">
        <v>1168</v>
      </c>
      <c r="C158" t="s">
        <v>1169</v>
      </c>
      <c r="D158">
        <v>3</v>
      </c>
      <c r="E158">
        <v>2021</v>
      </c>
      <c r="F158">
        <v>10</v>
      </c>
      <c r="G158">
        <v>5</v>
      </c>
      <c r="H158">
        <v>3423</v>
      </c>
      <c r="I158">
        <v>26</v>
      </c>
      <c r="J158">
        <v>775542072</v>
      </c>
      <c r="K158">
        <v>61</v>
      </c>
      <c r="L158">
        <v>65</v>
      </c>
      <c r="M158">
        <v>53</v>
      </c>
      <c r="N158">
        <v>6</v>
      </c>
      <c r="O158">
        <v>0</v>
      </c>
      <c r="P158">
        <v>170</v>
      </c>
      <c r="Q158" t="s">
        <v>76</v>
      </c>
      <c r="R158" t="s">
        <v>39</v>
      </c>
      <c r="S158">
        <v>64</v>
      </c>
      <c r="T158">
        <v>14</v>
      </c>
      <c r="U158">
        <v>70</v>
      </c>
      <c r="V158">
        <v>9</v>
      </c>
      <c r="W158">
        <v>0</v>
      </c>
      <c r="X158">
        <v>9</v>
      </c>
      <c r="Y158">
        <v>8</v>
      </c>
    </row>
    <row r="159" spans="1:25" x14ac:dyDescent="0.3">
      <c r="A159">
        <v>532</v>
      </c>
      <c r="B159" t="s">
        <v>1170</v>
      </c>
      <c r="C159" t="s">
        <v>1171</v>
      </c>
      <c r="D159">
        <v>2</v>
      </c>
      <c r="E159">
        <v>2021</v>
      </c>
      <c r="F159">
        <v>10</v>
      </c>
      <c r="G159">
        <v>22</v>
      </c>
      <c r="H159">
        <v>7495</v>
      </c>
      <c r="I159">
        <v>17</v>
      </c>
      <c r="J159">
        <v>611994237</v>
      </c>
      <c r="K159">
        <v>114</v>
      </c>
      <c r="L159">
        <v>172</v>
      </c>
      <c r="M159">
        <v>284</v>
      </c>
      <c r="N159">
        <v>2</v>
      </c>
      <c r="P159">
        <v>120</v>
      </c>
      <c r="Q159" t="s">
        <v>50</v>
      </c>
      <c r="R159" t="s">
        <v>39</v>
      </c>
      <c r="S159">
        <v>56</v>
      </c>
      <c r="T159">
        <v>16</v>
      </c>
      <c r="U159">
        <v>67</v>
      </c>
      <c r="V159">
        <v>0</v>
      </c>
      <c r="W159">
        <v>0</v>
      </c>
      <c r="X159">
        <v>11</v>
      </c>
      <c r="Y159">
        <v>4</v>
      </c>
    </row>
    <row r="160" spans="1:25" x14ac:dyDescent="0.3">
      <c r="A160">
        <v>537</v>
      </c>
      <c r="B160" t="s">
        <v>1172</v>
      </c>
      <c r="C160" t="s">
        <v>32</v>
      </c>
      <c r="D160">
        <v>1</v>
      </c>
      <c r="E160">
        <v>2021</v>
      </c>
      <c r="F160">
        <v>11</v>
      </c>
      <c r="G160">
        <v>12</v>
      </c>
      <c r="H160">
        <v>4635</v>
      </c>
      <c r="I160">
        <v>5</v>
      </c>
      <c r="J160">
        <v>583687007</v>
      </c>
      <c r="K160">
        <v>50</v>
      </c>
      <c r="L160">
        <v>49</v>
      </c>
      <c r="M160">
        <v>30</v>
      </c>
      <c r="N160">
        <v>1</v>
      </c>
      <c r="O160">
        <v>2</v>
      </c>
      <c r="P160">
        <v>93</v>
      </c>
      <c r="Q160" t="s">
        <v>50</v>
      </c>
      <c r="R160" t="s">
        <v>27</v>
      </c>
      <c r="S160">
        <v>63</v>
      </c>
      <c r="T160">
        <v>21</v>
      </c>
      <c r="U160">
        <v>52</v>
      </c>
      <c r="V160">
        <v>28</v>
      </c>
      <c r="W160">
        <v>0</v>
      </c>
      <c r="X160">
        <v>9</v>
      </c>
      <c r="Y160">
        <v>3</v>
      </c>
    </row>
    <row r="161" spans="1:25" x14ac:dyDescent="0.3">
      <c r="A161">
        <v>538</v>
      </c>
      <c r="B161" t="s">
        <v>1173</v>
      </c>
      <c r="C161" t="s">
        <v>202</v>
      </c>
      <c r="D161">
        <v>1</v>
      </c>
      <c r="E161">
        <v>2022</v>
      </c>
      <c r="F161">
        <v>1</v>
      </c>
      <c r="G161">
        <v>7</v>
      </c>
      <c r="H161">
        <v>1184</v>
      </c>
      <c r="I161">
        <v>0</v>
      </c>
      <c r="J161">
        <v>63803529</v>
      </c>
      <c r="K161">
        <v>1</v>
      </c>
      <c r="L161">
        <v>5</v>
      </c>
      <c r="M161">
        <v>6</v>
      </c>
      <c r="N161">
        <v>0</v>
      </c>
      <c r="O161">
        <v>0</v>
      </c>
      <c r="P161">
        <v>122</v>
      </c>
      <c r="Q161" t="s">
        <v>149</v>
      </c>
      <c r="R161" t="s">
        <v>27</v>
      </c>
      <c r="S161">
        <v>77</v>
      </c>
      <c r="T161">
        <v>25</v>
      </c>
      <c r="U161">
        <v>62</v>
      </c>
      <c r="V161">
        <v>34</v>
      </c>
      <c r="W161">
        <v>0</v>
      </c>
      <c r="X161">
        <v>23</v>
      </c>
      <c r="Y161">
        <v>3</v>
      </c>
    </row>
    <row r="162" spans="1:25" x14ac:dyDescent="0.3">
      <c r="A162">
        <v>542</v>
      </c>
      <c r="B162" t="s">
        <v>1174</v>
      </c>
      <c r="C162" t="s">
        <v>1175</v>
      </c>
      <c r="D162">
        <v>1</v>
      </c>
      <c r="E162">
        <v>2021</v>
      </c>
      <c r="F162">
        <v>11</v>
      </c>
      <c r="G162">
        <v>18</v>
      </c>
      <c r="H162">
        <v>2795</v>
      </c>
      <c r="I162">
        <v>0</v>
      </c>
      <c r="J162">
        <v>225259194</v>
      </c>
      <c r="K162">
        <v>45</v>
      </c>
      <c r="L162">
        <v>0</v>
      </c>
      <c r="M162">
        <v>107</v>
      </c>
      <c r="N162">
        <v>0</v>
      </c>
      <c r="O162">
        <v>0</v>
      </c>
      <c r="P162">
        <v>170</v>
      </c>
      <c r="Q162" t="s">
        <v>149</v>
      </c>
      <c r="R162" t="s">
        <v>27</v>
      </c>
      <c r="S162">
        <v>65</v>
      </c>
      <c r="T162">
        <v>46</v>
      </c>
      <c r="U162">
        <v>47</v>
      </c>
      <c r="V162">
        <v>12</v>
      </c>
      <c r="W162">
        <v>0</v>
      </c>
      <c r="X162">
        <v>13</v>
      </c>
      <c r="Y162">
        <v>16</v>
      </c>
    </row>
    <row r="163" spans="1:25" x14ac:dyDescent="0.3">
      <c r="A163">
        <v>545</v>
      </c>
      <c r="B163" t="s">
        <v>1176</v>
      </c>
      <c r="C163" t="s">
        <v>957</v>
      </c>
      <c r="D163">
        <v>1</v>
      </c>
      <c r="E163">
        <v>2018</v>
      </c>
      <c r="F163">
        <v>3</v>
      </c>
      <c r="G163">
        <v>9</v>
      </c>
      <c r="H163">
        <v>3947</v>
      </c>
      <c r="I163">
        <v>12</v>
      </c>
      <c r="J163">
        <v>599770206</v>
      </c>
      <c r="K163">
        <v>33</v>
      </c>
      <c r="L163">
        <v>102</v>
      </c>
      <c r="M163">
        <v>93</v>
      </c>
      <c r="N163">
        <v>0</v>
      </c>
      <c r="O163">
        <v>30</v>
      </c>
      <c r="P163">
        <v>94</v>
      </c>
      <c r="Q163" t="s">
        <v>42</v>
      </c>
      <c r="R163" t="s">
        <v>27</v>
      </c>
      <c r="S163">
        <v>57</v>
      </c>
      <c r="T163">
        <v>36</v>
      </c>
      <c r="U163">
        <v>58</v>
      </c>
      <c r="V163">
        <v>5</v>
      </c>
      <c r="W163">
        <v>0</v>
      </c>
      <c r="X163">
        <v>15</v>
      </c>
      <c r="Y163">
        <v>3</v>
      </c>
    </row>
    <row r="164" spans="1:25" x14ac:dyDescent="0.3">
      <c r="A164">
        <v>546</v>
      </c>
      <c r="B164" t="s">
        <v>1177</v>
      </c>
      <c r="C164" t="s">
        <v>1178</v>
      </c>
      <c r="D164">
        <v>1</v>
      </c>
      <c r="E164">
        <v>2021</v>
      </c>
      <c r="F164">
        <v>10</v>
      </c>
      <c r="G164">
        <v>30</v>
      </c>
      <c r="H164">
        <v>2551</v>
      </c>
      <c r="I164">
        <v>0</v>
      </c>
      <c r="J164">
        <v>342779426</v>
      </c>
      <c r="K164">
        <v>52</v>
      </c>
      <c r="L164">
        <v>15</v>
      </c>
      <c r="M164">
        <v>35</v>
      </c>
      <c r="N164">
        <v>0</v>
      </c>
      <c r="O164">
        <v>1</v>
      </c>
      <c r="P164">
        <v>73</v>
      </c>
      <c r="Q164" t="s">
        <v>42</v>
      </c>
      <c r="R164" t="s">
        <v>27</v>
      </c>
      <c r="S164">
        <v>83</v>
      </c>
      <c r="T164">
        <v>11</v>
      </c>
      <c r="U164">
        <v>41</v>
      </c>
      <c r="V164">
        <v>0</v>
      </c>
      <c r="W164">
        <v>0</v>
      </c>
      <c r="X164">
        <v>36</v>
      </c>
      <c r="Y164">
        <v>14</v>
      </c>
    </row>
    <row r="165" spans="1:25" x14ac:dyDescent="0.3">
      <c r="A165">
        <v>551</v>
      </c>
      <c r="B165" t="s">
        <v>1179</v>
      </c>
      <c r="C165" t="s">
        <v>1180</v>
      </c>
      <c r="D165">
        <v>3</v>
      </c>
      <c r="E165">
        <v>2020</v>
      </c>
      <c r="F165">
        <v>3</v>
      </c>
      <c r="G165">
        <v>13</v>
      </c>
      <c r="H165">
        <v>6734</v>
      </c>
      <c r="I165">
        <v>0</v>
      </c>
      <c r="J165">
        <v>530511203</v>
      </c>
      <c r="K165">
        <v>47</v>
      </c>
      <c r="L165">
        <v>14</v>
      </c>
      <c r="M165">
        <v>90</v>
      </c>
      <c r="N165">
        <v>0</v>
      </c>
      <c r="O165">
        <v>1</v>
      </c>
      <c r="P165">
        <v>95</v>
      </c>
      <c r="Q165" t="s">
        <v>42</v>
      </c>
      <c r="R165" t="s">
        <v>27</v>
      </c>
      <c r="S165">
        <v>77</v>
      </c>
      <c r="T165">
        <v>40</v>
      </c>
      <c r="U165">
        <v>47</v>
      </c>
      <c r="V165">
        <v>2</v>
      </c>
      <c r="W165">
        <v>0</v>
      </c>
      <c r="X165">
        <v>9</v>
      </c>
      <c r="Y165">
        <v>3</v>
      </c>
    </row>
    <row r="166" spans="1:25" x14ac:dyDescent="0.3">
      <c r="A166">
        <v>552</v>
      </c>
      <c r="B166" t="s">
        <v>1181</v>
      </c>
      <c r="C166" t="s">
        <v>202</v>
      </c>
      <c r="D166">
        <v>1</v>
      </c>
      <c r="E166">
        <v>2022</v>
      </c>
      <c r="F166">
        <v>1</v>
      </c>
      <c r="G166">
        <v>7</v>
      </c>
      <c r="H166">
        <v>715</v>
      </c>
      <c r="I166">
        <v>0</v>
      </c>
      <c r="J166">
        <v>37307967</v>
      </c>
      <c r="K166">
        <v>0</v>
      </c>
      <c r="L166">
        <v>1</v>
      </c>
      <c r="M166">
        <v>2</v>
      </c>
      <c r="N166">
        <v>0</v>
      </c>
      <c r="O166">
        <v>0</v>
      </c>
      <c r="P166">
        <v>118</v>
      </c>
      <c r="Q166" t="s">
        <v>50</v>
      </c>
      <c r="R166" t="s">
        <v>27</v>
      </c>
      <c r="S166">
        <v>44</v>
      </c>
      <c r="T166">
        <v>52</v>
      </c>
      <c r="U166">
        <v>94</v>
      </c>
      <c r="V166">
        <v>11</v>
      </c>
      <c r="W166">
        <v>0</v>
      </c>
      <c r="X166">
        <v>4</v>
      </c>
      <c r="Y166">
        <v>29</v>
      </c>
    </row>
    <row r="167" spans="1:25" x14ac:dyDescent="0.3">
      <c r="A167">
        <v>555</v>
      </c>
      <c r="B167" t="s">
        <v>1182</v>
      </c>
      <c r="C167" t="s">
        <v>494</v>
      </c>
      <c r="D167">
        <v>2</v>
      </c>
      <c r="E167">
        <v>2020</v>
      </c>
      <c r="F167">
        <v>10</v>
      </c>
      <c r="G167">
        <v>30</v>
      </c>
      <c r="H167">
        <v>11215</v>
      </c>
      <c r="I167">
        <v>21</v>
      </c>
      <c r="J167">
        <v>1763363713</v>
      </c>
      <c r="K167">
        <v>189</v>
      </c>
      <c r="L167">
        <v>166</v>
      </c>
      <c r="M167">
        <v>525</v>
      </c>
      <c r="N167">
        <v>9</v>
      </c>
      <c r="O167">
        <v>25</v>
      </c>
      <c r="P167">
        <v>110</v>
      </c>
      <c r="Q167" t="s">
        <v>76</v>
      </c>
      <c r="R167" t="s">
        <v>39</v>
      </c>
      <c r="S167">
        <v>73</v>
      </c>
      <c r="T167">
        <v>14</v>
      </c>
      <c r="U167">
        <v>57</v>
      </c>
      <c r="V167">
        <v>40</v>
      </c>
      <c r="W167">
        <v>0</v>
      </c>
      <c r="X167">
        <v>11</v>
      </c>
      <c r="Y167">
        <v>5</v>
      </c>
    </row>
    <row r="168" spans="1:25" x14ac:dyDescent="0.3">
      <c r="A168">
        <v>561</v>
      </c>
      <c r="B168" t="s">
        <v>1183</v>
      </c>
      <c r="C168" t="s">
        <v>1184</v>
      </c>
      <c r="D168">
        <v>3</v>
      </c>
      <c r="E168">
        <v>2021</v>
      </c>
      <c r="F168">
        <v>9</v>
      </c>
      <c r="G168">
        <v>16</v>
      </c>
      <c r="H168">
        <v>3643</v>
      </c>
      <c r="I168">
        <v>0</v>
      </c>
      <c r="J168">
        <v>354065229</v>
      </c>
      <c r="K168">
        <v>69</v>
      </c>
      <c r="L168">
        <v>3</v>
      </c>
      <c r="M168">
        <v>70</v>
      </c>
      <c r="N168">
        <v>0</v>
      </c>
      <c r="O168">
        <v>3</v>
      </c>
      <c r="P168">
        <v>110</v>
      </c>
      <c r="Q168" t="s">
        <v>30</v>
      </c>
      <c r="R168" t="s">
        <v>39</v>
      </c>
      <c r="S168">
        <v>86</v>
      </c>
      <c r="T168">
        <v>31</v>
      </c>
      <c r="U168">
        <v>53</v>
      </c>
      <c r="V168">
        <v>43</v>
      </c>
      <c r="W168">
        <v>0</v>
      </c>
      <c r="X168">
        <v>11</v>
      </c>
      <c r="Y168">
        <v>6</v>
      </c>
    </row>
    <row r="169" spans="1:25" x14ac:dyDescent="0.3">
      <c r="A169">
        <v>567</v>
      </c>
      <c r="B169" t="s">
        <v>1185</v>
      </c>
      <c r="C169" t="s">
        <v>1186</v>
      </c>
      <c r="D169">
        <v>1</v>
      </c>
      <c r="E169">
        <v>2021</v>
      </c>
      <c r="F169">
        <v>11</v>
      </c>
      <c r="G169">
        <v>5</v>
      </c>
      <c r="H169">
        <v>2979</v>
      </c>
      <c r="I169">
        <v>0</v>
      </c>
      <c r="J169">
        <v>245095641</v>
      </c>
      <c r="K169">
        <v>44</v>
      </c>
      <c r="L169">
        <v>0</v>
      </c>
      <c r="M169">
        <v>159</v>
      </c>
      <c r="N169">
        <v>0</v>
      </c>
      <c r="O169">
        <v>0</v>
      </c>
      <c r="P169">
        <v>144</v>
      </c>
      <c r="Q169" t="s">
        <v>42</v>
      </c>
      <c r="R169" t="s">
        <v>27</v>
      </c>
      <c r="S169">
        <v>74</v>
      </c>
      <c r="T169">
        <v>39</v>
      </c>
      <c r="U169">
        <v>65</v>
      </c>
      <c r="V169">
        <v>5</v>
      </c>
      <c r="W169">
        <v>1</v>
      </c>
      <c r="X169">
        <v>11</v>
      </c>
      <c r="Y169">
        <v>35</v>
      </c>
    </row>
    <row r="170" spans="1:25" x14ac:dyDescent="0.3">
      <c r="A170">
        <v>568</v>
      </c>
      <c r="B170" t="s">
        <v>1187</v>
      </c>
      <c r="C170" t="s">
        <v>1069</v>
      </c>
      <c r="D170">
        <v>2</v>
      </c>
      <c r="E170">
        <v>2019</v>
      </c>
      <c r="F170">
        <v>1</v>
      </c>
      <c r="G170">
        <v>11</v>
      </c>
      <c r="H170">
        <v>7731</v>
      </c>
      <c r="I170">
        <v>2</v>
      </c>
      <c r="J170">
        <v>686734357</v>
      </c>
      <c r="K170">
        <v>110</v>
      </c>
      <c r="L170">
        <v>145</v>
      </c>
      <c r="M170">
        <v>447</v>
      </c>
      <c r="N170">
        <v>0</v>
      </c>
      <c r="O170">
        <v>46</v>
      </c>
      <c r="P170">
        <v>101</v>
      </c>
      <c r="Q170" t="s">
        <v>42</v>
      </c>
      <c r="R170" t="s">
        <v>27</v>
      </c>
      <c r="S170">
        <v>66</v>
      </c>
      <c r="T170">
        <v>18</v>
      </c>
      <c r="U170">
        <v>68</v>
      </c>
      <c r="V170">
        <v>9</v>
      </c>
      <c r="W170">
        <v>0</v>
      </c>
      <c r="X170">
        <v>12</v>
      </c>
      <c r="Y170">
        <v>4</v>
      </c>
    </row>
    <row r="171" spans="1:25" x14ac:dyDescent="0.3">
      <c r="A171">
        <v>572</v>
      </c>
      <c r="B171" t="s">
        <v>1188</v>
      </c>
      <c r="C171" t="s">
        <v>1189</v>
      </c>
      <c r="D171">
        <v>3</v>
      </c>
      <c r="E171">
        <v>2021</v>
      </c>
      <c r="F171">
        <v>9</v>
      </c>
      <c r="G171">
        <v>3</v>
      </c>
      <c r="H171">
        <v>5199</v>
      </c>
      <c r="I171">
        <v>0</v>
      </c>
      <c r="J171">
        <v>594482982</v>
      </c>
      <c r="K171">
        <v>45</v>
      </c>
      <c r="L171">
        <v>43</v>
      </c>
      <c r="M171">
        <v>45</v>
      </c>
      <c r="N171">
        <v>0</v>
      </c>
      <c r="O171">
        <v>3</v>
      </c>
      <c r="P171">
        <v>146</v>
      </c>
      <c r="Q171" t="s">
        <v>38</v>
      </c>
      <c r="R171" t="s">
        <v>39</v>
      </c>
      <c r="S171">
        <v>85</v>
      </c>
      <c r="T171">
        <v>22</v>
      </c>
      <c r="U171">
        <v>37</v>
      </c>
      <c r="V171">
        <v>13</v>
      </c>
      <c r="W171">
        <v>0</v>
      </c>
      <c r="X171">
        <v>7</v>
      </c>
      <c r="Y171">
        <v>30</v>
      </c>
    </row>
    <row r="172" spans="1:25" x14ac:dyDescent="0.3">
      <c r="A172">
        <v>578</v>
      </c>
      <c r="B172" t="s">
        <v>1190</v>
      </c>
      <c r="C172" t="s">
        <v>1191</v>
      </c>
      <c r="D172">
        <v>1</v>
      </c>
      <c r="E172">
        <v>2015</v>
      </c>
      <c r="F172">
        <v>5</v>
      </c>
      <c r="G172">
        <v>10</v>
      </c>
      <c r="H172">
        <v>3006</v>
      </c>
      <c r="I172">
        <v>3</v>
      </c>
      <c r="J172">
        <v>824420218</v>
      </c>
      <c r="K172">
        <v>23</v>
      </c>
      <c r="L172">
        <v>21</v>
      </c>
      <c r="M172">
        <v>121</v>
      </c>
      <c r="N172">
        <v>0</v>
      </c>
      <c r="O172">
        <v>13</v>
      </c>
      <c r="P172">
        <v>180</v>
      </c>
      <c r="Q172" t="s">
        <v>33</v>
      </c>
      <c r="R172" t="s">
        <v>27</v>
      </c>
      <c r="S172">
        <v>35</v>
      </c>
      <c r="T172">
        <v>41</v>
      </c>
      <c r="U172">
        <v>94</v>
      </c>
      <c r="V172">
        <v>0</v>
      </c>
      <c r="W172">
        <v>63</v>
      </c>
      <c r="X172">
        <v>5</v>
      </c>
      <c r="Y172">
        <v>5</v>
      </c>
    </row>
    <row r="173" spans="1:25" x14ac:dyDescent="0.3">
      <c r="A173">
        <v>580</v>
      </c>
      <c r="B173" t="s">
        <v>1192</v>
      </c>
      <c r="C173" t="s">
        <v>957</v>
      </c>
      <c r="D173">
        <v>1</v>
      </c>
      <c r="E173">
        <v>2015</v>
      </c>
      <c r="F173">
        <v>10</v>
      </c>
      <c r="G173">
        <v>30</v>
      </c>
      <c r="H173">
        <v>9771</v>
      </c>
      <c r="I173">
        <v>4</v>
      </c>
      <c r="J173">
        <v>1127468248</v>
      </c>
      <c r="K173">
        <v>42</v>
      </c>
      <c r="L173">
        <v>70</v>
      </c>
      <c r="M173">
        <v>384</v>
      </c>
      <c r="N173">
        <v>0</v>
      </c>
      <c r="O173">
        <v>3</v>
      </c>
      <c r="P173">
        <v>85</v>
      </c>
      <c r="Q173" t="s">
        <v>149</v>
      </c>
      <c r="R173" t="s">
        <v>27</v>
      </c>
      <c r="S173">
        <v>59</v>
      </c>
      <c r="T173">
        <v>33</v>
      </c>
      <c r="U173">
        <v>52</v>
      </c>
      <c r="V173">
        <v>7</v>
      </c>
      <c r="W173">
        <v>15</v>
      </c>
      <c r="X173">
        <v>12</v>
      </c>
      <c r="Y173">
        <v>3</v>
      </c>
    </row>
    <row r="174" spans="1:25" x14ac:dyDescent="0.3">
      <c r="A174">
        <v>581</v>
      </c>
      <c r="B174" t="s">
        <v>1193</v>
      </c>
      <c r="C174" t="s">
        <v>1194</v>
      </c>
      <c r="D174">
        <v>2</v>
      </c>
      <c r="E174">
        <v>2022</v>
      </c>
      <c r="F174">
        <v>1</v>
      </c>
      <c r="G174">
        <v>7</v>
      </c>
      <c r="H174">
        <v>807</v>
      </c>
      <c r="I174">
        <v>0</v>
      </c>
      <c r="J174">
        <v>60680939</v>
      </c>
      <c r="K174">
        <v>3</v>
      </c>
      <c r="L174">
        <v>0</v>
      </c>
      <c r="M174">
        <v>5</v>
      </c>
      <c r="N174">
        <v>0</v>
      </c>
      <c r="O174">
        <v>0</v>
      </c>
      <c r="P174">
        <v>148</v>
      </c>
      <c r="Q174" t="s">
        <v>30</v>
      </c>
      <c r="R174" t="s">
        <v>27</v>
      </c>
      <c r="S174">
        <v>68</v>
      </c>
      <c r="T174">
        <v>29</v>
      </c>
      <c r="U174">
        <v>73</v>
      </c>
      <c r="V174">
        <v>0</v>
      </c>
      <c r="W174">
        <v>0</v>
      </c>
      <c r="X174">
        <v>7</v>
      </c>
      <c r="Y174">
        <v>7</v>
      </c>
    </row>
    <row r="175" spans="1:25" x14ac:dyDescent="0.3">
      <c r="A175">
        <v>588</v>
      </c>
      <c r="B175" t="s">
        <v>1195</v>
      </c>
      <c r="C175" t="s">
        <v>872</v>
      </c>
      <c r="D175">
        <v>1</v>
      </c>
      <c r="E175">
        <v>2021</v>
      </c>
      <c r="F175">
        <v>8</v>
      </c>
      <c r="G175">
        <v>29</v>
      </c>
      <c r="H175">
        <v>4651</v>
      </c>
      <c r="I175">
        <v>0</v>
      </c>
      <c r="J175">
        <v>376333030</v>
      </c>
      <c r="K175">
        <v>24</v>
      </c>
      <c r="L175">
        <v>6</v>
      </c>
      <c r="M175">
        <v>105</v>
      </c>
      <c r="N175">
        <v>0</v>
      </c>
      <c r="O175">
        <v>0</v>
      </c>
      <c r="P175">
        <v>118</v>
      </c>
      <c r="Q175" t="s">
        <v>30</v>
      </c>
      <c r="R175" t="s">
        <v>27</v>
      </c>
      <c r="S175">
        <v>80</v>
      </c>
      <c r="T175">
        <v>21</v>
      </c>
      <c r="U175">
        <v>55</v>
      </c>
      <c r="V175">
        <v>1</v>
      </c>
      <c r="W175">
        <v>0</v>
      </c>
      <c r="X175">
        <v>26</v>
      </c>
      <c r="Y175">
        <v>17</v>
      </c>
    </row>
    <row r="176" spans="1:25" x14ac:dyDescent="0.3">
      <c r="A176">
        <v>596</v>
      </c>
      <c r="B176" t="s">
        <v>1196</v>
      </c>
      <c r="C176" t="s">
        <v>1197</v>
      </c>
      <c r="D176">
        <v>3</v>
      </c>
      <c r="E176">
        <v>2021</v>
      </c>
      <c r="F176">
        <v>5</v>
      </c>
      <c r="G176">
        <v>7</v>
      </c>
      <c r="H176">
        <v>4846</v>
      </c>
      <c r="I176">
        <v>10</v>
      </c>
      <c r="J176">
        <v>422691058</v>
      </c>
      <c r="K176">
        <v>54</v>
      </c>
      <c r="L176">
        <v>16</v>
      </c>
      <c r="M176">
        <v>259</v>
      </c>
      <c r="N176">
        <v>0</v>
      </c>
      <c r="O176">
        <v>13</v>
      </c>
      <c r="P176">
        <v>101</v>
      </c>
      <c r="Q176" t="s">
        <v>30</v>
      </c>
      <c r="R176" t="s">
        <v>27</v>
      </c>
      <c r="S176">
        <v>67</v>
      </c>
      <c r="T176">
        <v>40</v>
      </c>
      <c r="U176">
        <v>90</v>
      </c>
      <c r="V176">
        <v>3</v>
      </c>
      <c r="W176">
        <v>0</v>
      </c>
      <c r="X176">
        <v>34</v>
      </c>
      <c r="Y176">
        <v>6</v>
      </c>
    </row>
    <row r="177" spans="1:25" x14ac:dyDescent="0.3">
      <c r="A177">
        <v>597</v>
      </c>
      <c r="B177" t="s">
        <v>1198</v>
      </c>
      <c r="C177" t="s">
        <v>1199</v>
      </c>
      <c r="D177">
        <v>1</v>
      </c>
      <c r="E177">
        <v>2020</v>
      </c>
      <c r="F177">
        <v>1</v>
      </c>
      <c r="G177">
        <v>1</v>
      </c>
      <c r="H177">
        <v>14311</v>
      </c>
      <c r="I177">
        <v>0</v>
      </c>
      <c r="J177">
        <v>1062345656</v>
      </c>
      <c r="K177">
        <v>255</v>
      </c>
      <c r="L177">
        <v>32</v>
      </c>
      <c r="M177">
        <v>582</v>
      </c>
      <c r="N177">
        <v>0</v>
      </c>
      <c r="O177">
        <v>14</v>
      </c>
      <c r="P177">
        <v>120</v>
      </c>
      <c r="Q177" t="s">
        <v>121</v>
      </c>
      <c r="R177" t="s">
        <v>39</v>
      </c>
      <c r="S177">
        <v>80</v>
      </c>
      <c r="T177">
        <v>24</v>
      </c>
      <c r="U177">
        <v>62</v>
      </c>
      <c r="V177">
        <v>41</v>
      </c>
      <c r="W177">
        <v>2</v>
      </c>
      <c r="X177">
        <v>11</v>
      </c>
      <c r="Y177">
        <v>23</v>
      </c>
    </row>
    <row r="178" spans="1:25" x14ac:dyDescent="0.3">
      <c r="A178">
        <v>608</v>
      </c>
      <c r="B178" t="s">
        <v>1200</v>
      </c>
      <c r="C178" t="s">
        <v>1201</v>
      </c>
      <c r="D178">
        <v>1</v>
      </c>
      <c r="E178">
        <v>2021</v>
      </c>
      <c r="F178">
        <v>7</v>
      </c>
      <c r="G178">
        <v>28</v>
      </c>
      <c r="H178">
        <v>1959</v>
      </c>
      <c r="I178">
        <v>0</v>
      </c>
      <c r="J178">
        <v>412795151</v>
      </c>
      <c r="K178">
        <v>19</v>
      </c>
      <c r="L178">
        <v>0</v>
      </c>
      <c r="M178">
        <v>38</v>
      </c>
      <c r="N178">
        <v>0</v>
      </c>
      <c r="O178">
        <v>0</v>
      </c>
      <c r="P178">
        <v>81</v>
      </c>
      <c r="Q178" t="s">
        <v>50</v>
      </c>
      <c r="R178" t="s">
        <v>27</v>
      </c>
      <c r="S178">
        <v>45</v>
      </c>
      <c r="T178">
        <v>12</v>
      </c>
      <c r="U178">
        <v>57</v>
      </c>
      <c r="V178">
        <v>7</v>
      </c>
      <c r="W178">
        <v>0</v>
      </c>
      <c r="X178">
        <v>23</v>
      </c>
      <c r="Y178">
        <v>3</v>
      </c>
    </row>
    <row r="179" spans="1:25" x14ac:dyDescent="0.3">
      <c r="A179">
        <v>616</v>
      </c>
      <c r="B179" t="s">
        <v>1202</v>
      </c>
      <c r="C179" t="s">
        <v>1203</v>
      </c>
      <c r="D179">
        <v>3</v>
      </c>
      <c r="E179">
        <v>2021</v>
      </c>
      <c r="F179">
        <v>9</v>
      </c>
      <c r="G179">
        <v>3</v>
      </c>
      <c r="H179">
        <v>5481</v>
      </c>
      <c r="I179">
        <v>0</v>
      </c>
      <c r="J179">
        <v>489945871</v>
      </c>
      <c r="K179">
        <v>144</v>
      </c>
      <c r="L179">
        <v>30</v>
      </c>
      <c r="M179">
        <v>86</v>
      </c>
      <c r="N179">
        <v>0</v>
      </c>
      <c r="O179">
        <v>0</v>
      </c>
      <c r="P179">
        <v>136</v>
      </c>
      <c r="Q179" t="s">
        <v>26</v>
      </c>
      <c r="R179" t="s">
        <v>39</v>
      </c>
      <c r="S179">
        <v>80</v>
      </c>
      <c r="T179">
        <v>33</v>
      </c>
      <c r="U179">
        <v>60</v>
      </c>
      <c r="V179">
        <v>0</v>
      </c>
      <c r="W179">
        <v>0</v>
      </c>
      <c r="X179">
        <v>32</v>
      </c>
      <c r="Y179">
        <v>14</v>
      </c>
    </row>
    <row r="180" spans="1:25" x14ac:dyDescent="0.3">
      <c r="A180">
        <v>625</v>
      </c>
      <c r="B180" t="s">
        <v>1204</v>
      </c>
      <c r="C180" t="s">
        <v>1205</v>
      </c>
      <c r="D180">
        <v>2</v>
      </c>
      <c r="E180">
        <v>2021</v>
      </c>
      <c r="F180">
        <v>9</v>
      </c>
      <c r="G180">
        <v>3</v>
      </c>
      <c r="H180">
        <v>5403</v>
      </c>
      <c r="I180">
        <v>6</v>
      </c>
      <c r="J180">
        <v>593917618</v>
      </c>
      <c r="K180">
        <v>118</v>
      </c>
      <c r="L180">
        <v>116</v>
      </c>
      <c r="M180">
        <v>96</v>
      </c>
      <c r="N180">
        <v>0</v>
      </c>
      <c r="O180">
        <v>3</v>
      </c>
      <c r="P180">
        <v>168</v>
      </c>
      <c r="Q180" t="s">
        <v>30</v>
      </c>
      <c r="R180" t="s">
        <v>27</v>
      </c>
      <c r="S180">
        <v>67</v>
      </c>
      <c r="T180">
        <v>29</v>
      </c>
      <c r="U180">
        <v>47</v>
      </c>
      <c r="V180">
        <v>5</v>
      </c>
      <c r="W180">
        <v>0</v>
      </c>
      <c r="X180">
        <v>22</v>
      </c>
      <c r="Y180">
        <v>26</v>
      </c>
    </row>
    <row r="181" spans="1:25" x14ac:dyDescent="0.3">
      <c r="A181">
        <v>628</v>
      </c>
      <c r="B181" t="s">
        <v>1206</v>
      </c>
      <c r="C181" t="s">
        <v>1207</v>
      </c>
      <c r="D181">
        <v>2</v>
      </c>
      <c r="E181">
        <v>2021</v>
      </c>
      <c r="F181">
        <v>8</v>
      </c>
      <c r="G181">
        <v>27</v>
      </c>
      <c r="H181">
        <v>6308</v>
      </c>
      <c r="I181">
        <v>5</v>
      </c>
      <c r="J181">
        <v>560222750</v>
      </c>
      <c r="K181">
        <v>114</v>
      </c>
      <c r="L181">
        <v>15</v>
      </c>
      <c r="M181">
        <v>63</v>
      </c>
      <c r="N181">
        <v>0</v>
      </c>
      <c r="O181">
        <v>2</v>
      </c>
      <c r="P181">
        <v>134</v>
      </c>
      <c r="Q181" t="s">
        <v>30</v>
      </c>
      <c r="R181" t="s">
        <v>27</v>
      </c>
      <c r="S181">
        <v>71</v>
      </c>
      <c r="T181">
        <v>14</v>
      </c>
      <c r="U181">
        <v>61</v>
      </c>
      <c r="V181">
        <v>1</v>
      </c>
      <c r="W181">
        <v>0</v>
      </c>
      <c r="X181">
        <v>23</v>
      </c>
      <c r="Y181">
        <v>33</v>
      </c>
    </row>
    <row r="182" spans="1:25" x14ac:dyDescent="0.3">
      <c r="A182">
        <v>629</v>
      </c>
      <c r="B182" t="s">
        <v>1208</v>
      </c>
      <c r="C182" t="s">
        <v>1209</v>
      </c>
      <c r="D182">
        <v>1</v>
      </c>
      <c r="E182">
        <v>2003</v>
      </c>
      <c r="F182">
        <v>9</v>
      </c>
      <c r="G182">
        <v>23</v>
      </c>
      <c r="H182">
        <v>51979</v>
      </c>
      <c r="I182">
        <v>15</v>
      </c>
      <c r="J182">
        <v>1806617704</v>
      </c>
      <c r="K182">
        <v>306</v>
      </c>
      <c r="L182">
        <v>99</v>
      </c>
      <c r="M182">
        <v>0</v>
      </c>
      <c r="N182">
        <v>2</v>
      </c>
      <c r="O182">
        <v>120</v>
      </c>
      <c r="P182">
        <v>148</v>
      </c>
      <c r="Q182" t="s">
        <v>30</v>
      </c>
      <c r="R182" t="s">
        <v>27</v>
      </c>
      <c r="S182">
        <v>35</v>
      </c>
      <c r="T182">
        <v>24</v>
      </c>
      <c r="U182">
        <v>93</v>
      </c>
      <c r="V182">
        <v>0</v>
      </c>
      <c r="W182">
        <v>0</v>
      </c>
      <c r="X182">
        <v>10</v>
      </c>
      <c r="Y182">
        <v>8</v>
      </c>
    </row>
    <row r="183" spans="1:25" x14ac:dyDescent="0.3">
      <c r="A183">
        <v>630</v>
      </c>
      <c r="B183" t="s">
        <v>1210</v>
      </c>
      <c r="C183" t="s">
        <v>256</v>
      </c>
      <c r="D183">
        <v>1</v>
      </c>
      <c r="E183">
        <v>2022</v>
      </c>
      <c r="F183">
        <v>1</v>
      </c>
      <c r="G183">
        <v>10</v>
      </c>
      <c r="H183">
        <v>246</v>
      </c>
      <c r="I183">
        <v>0</v>
      </c>
      <c r="J183">
        <v>77337771</v>
      </c>
      <c r="K183">
        <v>2</v>
      </c>
      <c r="L183">
        <v>12</v>
      </c>
      <c r="M183">
        <v>10</v>
      </c>
      <c r="N183">
        <v>0</v>
      </c>
      <c r="O183">
        <v>0</v>
      </c>
      <c r="P183">
        <v>127</v>
      </c>
      <c r="Q183" t="s">
        <v>76</v>
      </c>
      <c r="R183" t="s">
        <v>39</v>
      </c>
      <c r="S183">
        <v>60</v>
      </c>
      <c r="T183">
        <v>40</v>
      </c>
      <c r="U183">
        <v>89</v>
      </c>
      <c r="V183">
        <v>9</v>
      </c>
      <c r="W183">
        <v>0</v>
      </c>
      <c r="X183">
        <v>60</v>
      </c>
      <c r="Y183">
        <v>6</v>
      </c>
    </row>
    <row r="184" spans="1:25" x14ac:dyDescent="0.3">
      <c r="A184">
        <v>632</v>
      </c>
      <c r="B184" t="s">
        <v>1211</v>
      </c>
      <c r="C184" t="s">
        <v>458</v>
      </c>
      <c r="D184">
        <v>1</v>
      </c>
      <c r="E184">
        <v>2019</v>
      </c>
      <c r="F184">
        <v>11</v>
      </c>
      <c r="G184">
        <v>7</v>
      </c>
      <c r="H184">
        <v>5728</v>
      </c>
      <c r="I184">
        <v>0</v>
      </c>
      <c r="J184">
        <v>865640097</v>
      </c>
      <c r="K184">
        <v>85</v>
      </c>
      <c r="L184">
        <v>87</v>
      </c>
      <c r="M184">
        <v>179</v>
      </c>
      <c r="N184">
        <v>0</v>
      </c>
      <c r="O184">
        <v>12</v>
      </c>
      <c r="P184">
        <v>90</v>
      </c>
      <c r="Q184" t="s">
        <v>26</v>
      </c>
      <c r="R184" t="s">
        <v>27</v>
      </c>
      <c r="S184">
        <v>75</v>
      </c>
      <c r="T184">
        <v>19</v>
      </c>
      <c r="U184">
        <v>46</v>
      </c>
      <c r="V184">
        <v>21</v>
      </c>
      <c r="W184">
        <v>4</v>
      </c>
      <c r="X184">
        <v>34</v>
      </c>
      <c r="Y184">
        <v>8</v>
      </c>
    </row>
    <row r="185" spans="1:25" x14ac:dyDescent="0.3">
      <c r="A185">
        <v>639</v>
      </c>
      <c r="B185" t="s">
        <v>1212</v>
      </c>
      <c r="C185" t="s">
        <v>1213</v>
      </c>
      <c r="D185">
        <v>2</v>
      </c>
      <c r="E185">
        <v>2002</v>
      </c>
      <c r="F185">
        <v>5</v>
      </c>
      <c r="G185">
        <v>26</v>
      </c>
      <c r="H185">
        <v>22923</v>
      </c>
      <c r="I185">
        <v>0</v>
      </c>
      <c r="J185">
        <v>1695712020</v>
      </c>
      <c r="K185">
        <v>78</v>
      </c>
      <c r="L185">
        <v>46</v>
      </c>
      <c r="M185">
        <v>0</v>
      </c>
      <c r="N185">
        <v>1</v>
      </c>
      <c r="O185">
        <v>0</v>
      </c>
      <c r="P185">
        <v>171</v>
      </c>
      <c r="Q185" t="s">
        <v>30</v>
      </c>
      <c r="R185" t="s">
        <v>27</v>
      </c>
      <c r="S185">
        <v>55</v>
      </c>
      <c r="T185">
        <v>10</v>
      </c>
      <c r="U185">
        <v>85</v>
      </c>
      <c r="V185">
        <v>7</v>
      </c>
      <c r="W185">
        <v>0</v>
      </c>
      <c r="X185">
        <v>8</v>
      </c>
      <c r="Y185">
        <v>20</v>
      </c>
    </row>
    <row r="186" spans="1:25" x14ac:dyDescent="0.3">
      <c r="A186">
        <v>649</v>
      </c>
      <c r="B186" t="s">
        <v>1214</v>
      </c>
      <c r="C186" t="s">
        <v>973</v>
      </c>
      <c r="D186">
        <v>1</v>
      </c>
      <c r="E186">
        <v>2022</v>
      </c>
      <c r="F186">
        <v>2</v>
      </c>
      <c r="G186">
        <v>11</v>
      </c>
      <c r="H186">
        <v>590</v>
      </c>
      <c r="I186">
        <v>5</v>
      </c>
      <c r="J186">
        <v>246376690</v>
      </c>
      <c r="K186">
        <v>4</v>
      </c>
      <c r="L186">
        <v>113</v>
      </c>
      <c r="M186">
        <v>20</v>
      </c>
      <c r="N186">
        <v>0</v>
      </c>
      <c r="O186">
        <v>1</v>
      </c>
      <c r="P186">
        <v>130</v>
      </c>
      <c r="Q186" t="s">
        <v>42</v>
      </c>
      <c r="R186" t="s">
        <v>39</v>
      </c>
      <c r="S186">
        <v>51</v>
      </c>
      <c r="T186">
        <v>50</v>
      </c>
      <c r="U186">
        <v>76</v>
      </c>
      <c r="V186">
        <v>30</v>
      </c>
      <c r="W186">
        <v>0</v>
      </c>
      <c r="X186">
        <v>10</v>
      </c>
      <c r="Y186">
        <v>7</v>
      </c>
    </row>
    <row r="187" spans="1:25" x14ac:dyDescent="0.3">
      <c r="A187">
        <v>650</v>
      </c>
      <c r="B187" t="s">
        <v>1215</v>
      </c>
      <c r="C187" t="s">
        <v>1216</v>
      </c>
      <c r="D187">
        <v>1</v>
      </c>
      <c r="E187">
        <v>2022</v>
      </c>
      <c r="F187">
        <v>2</v>
      </c>
      <c r="G187">
        <v>11</v>
      </c>
      <c r="H187">
        <v>3766</v>
      </c>
      <c r="I187">
        <v>0</v>
      </c>
      <c r="J187">
        <v>496311364</v>
      </c>
      <c r="K187">
        <v>76</v>
      </c>
      <c r="L187">
        <v>0</v>
      </c>
      <c r="M187">
        <v>102</v>
      </c>
      <c r="N187">
        <v>0</v>
      </c>
      <c r="O187">
        <v>2</v>
      </c>
      <c r="P187">
        <v>180</v>
      </c>
      <c r="Q187" t="s">
        <v>66</v>
      </c>
      <c r="R187" t="s">
        <v>39</v>
      </c>
      <c r="S187">
        <v>35</v>
      </c>
      <c r="T187">
        <v>23</v>
      </c>
      <c r="U187">
        <v>61</v>
      </c>
      <c r="V187">
        <v>23</v>
      </c>
      <c r="W187">
        <v>0</v>
      </c>
      <c r="X187">
        <v>19</v>
      </c>
      <c r="Y187">
        <v>6</v>
      </c>
    </row>
    <row r="188" spans="1:25" x14ac:dyDescent="0.3">
      <c r="A188">
        <v>654</v>
      </c>
      <c r="B188" t="s">
        <v>1217</v>
      </c>
      <c r="C188" t="s">
        <v>1218</v>
      </c>
      <c r="D188">
        <v>3</v>
      </c>
      <c r="E188">
        <v>2022</v>
      </c>
      <c r="F188">
        <v>2</v>
      </c>
      <c r="G188">
        <v>11</v>
      </c>
      <c r="H188">
        <v>2096</v>
      </c>
      <c r="I188">
        <v>0</v>
      </c>
      <c r="J188">
        <v>107255472</v>
      </c>
      <c r="K188">
        <v>34</v>
      </c>
      <c r="L188">
        <v>3</v>
      </c>
      <c r="M188">
        <v>30</v>
      </c>
      <c r="N188">
        <v>0</v>
      </c>
      <c r="O188">
        <v>0</v>
      </c>
      <c r="P188">
        <v>147</v>
      </c>
      <c r="Q188" t="s">
        <v>121</v>
      </c>
      <c r="R188" t="s">
        <v>39</v>
      </c>
      <c r="S188">
        <v>47</v>
      </c>
      <c r="T188">
        <v>50</v>
      </c>
      <c r="U188">
        <v>80</v>
      </c>
      <c r="V188">
        <v>10</v>
      </c>
      <c r="W188">
        <v>0</v>
      </c>
      <c r="X188">
        <v>32</v>
      </c>
      <c r="Y188">
        <v>38</v>
      </c>
    </row>
    <row r="189" spans="1:25" x14ac:dyDescent="0.3">
      <c r="A189">
        <v>655</v>
      </c>
      <c r="B189" t="s">
        <v>1219</v>
      </c>
      <c r="C189" t="s">
        <v>1220</v>
      </c>
      <c r="D189">
        <v>2</v>
      </c>
      <c r="E189">
        <v>2022</v>
      </c>
      <c r="F189">
        <v>2</v>
      </c>
      <c r="G189">
        <v>2</v>
      </c>
      <c r="H189">
        <v>1175</v>
      </c>
      <c r="I189">
        <v>0</v>
      </c>
      <c r="J189">
        <v>135079152</v>
      </c>
      <c r="K189">
        <v>34</v>
      </c>
      <c r="L189">
        <v>1</v>
      </c>
      <c r="M189">
        <v>31</v>
      </c>
      <c r="N189">
        <v>0</v>
      </c>
      <c r="O189">
        <v>0</v>
      </c>
      <c r="P189">
        <v>123</v>
      </c>
      <c r="Q189" t="s">
        <v>66</v>
      </c>
      <c r="R189" t="s">
        <v>27</v>
      </c>
      <c r="S189">
        <v>52</v>
      </c>
      <c r="T189">
        <v>44</v>
      </c>
      <c r="U189">
        <v>60</v>
      </c>
      <c r="V189">
        <v>40</v>
      </c>
      <c r="W189">
        <v>0</v>
      </c>
      <c r="X189">
        <v>26</v>
      </c>
      <c r="Y189">
        <v>3</v>
      </c>
    </row>
    <row r="190" spans="1:25" x14ac:dyDescent="0.3">
      <c r="A190">
        <v>659</v>
      </c>
      <c r="B190" t="s">
        <v>1221</v>
      </c>
      <c r="C190" t="s">
        <v>1222</v>
      </c>
      <c r="D190">
        <v>1</v>
      </c>
      <c r="E190">
        <v>2013</v>
      </c>
      <c r="F190">
        <v>8</v>
      </c>
      <c r="G190">
        <v>16</v>
      </c>
      <c r="H190">
        <v>4310</v>
      </c>
      <c r="I190">
        <v>0</v>
      </c>
      <c r="J190">
        <v>240769997</v>
      </c>
      <c r="K190">
        <v>13</v>
      </c>
      <c r="L190">
        <v>0</v>
      </c>
      <c r="M190">
        <v>113</v>
      </c>
      <c r="N190">
        <v>1</v>
      </c>
      <c r="O190">
        <v>3</v>
      </c>
      <c r="P190">
        <v>115</v>
      </c>
      <c r="Q190" t="s">
        <v>30</v>
      </c>
      <c r="R190" t="s">
        <v>27</v>
      </c>
      <c r="S190">
        <v>60</v>
      </c>
      <c r="T190">
        <v>37</v>
      </c>
      <c r="U190">
        <v>71</v>
      </c>
      <c r="V190">
        <v>8</v>
      </c>
      <c r="W190">
        <v>0</v>
      </c>
      <c r="X190">
        <v>48</v>
      </c>
      <c r="Y190">
        <v>4</v>
      </c>
    </row>
    <row r="191" spans="1:25" x14ac:dyDescent="0.3">
      <c r="A191">
        <v>660</v>
      </c>
      <c r="B191" t="s">
        <v>1223</v>
      </c>
      <c r="C191" t="s">
        <v>1224</v>
      </c>
      <c r="D191">
        <v>2</v>
      </c>
      <c r="E191">
        <v>2019</v>
      </c>
      <c r="F191">
        <v>8</v>
      </c>
      <c r="G191">
        <v>4</v>
      </c>
      <c r="H191">
        <v>5342</v>
      </c>
      <c r="I191">
        <v>0</v>
      </c>
      <c r="J191">
        <v>426204830</v>
      </c>
      <c r="K191">
        <v>33</v>
      </c>
      <c r="L191">
        <v>123</v>
      </c>
      <c r="M191">
        <v>7</v>
      </c>
      <c r="N191">
        <v>0</v>
      </c>
      <c r="O191">
        <v>4</v>
      </c>
      <c r="P191">
        <v>141</v>
      </c>
      <c r="Q191" t="s">
        <v>134</v>
      </c>
      <c r="R191" t="s">
        <v>27</v>
      </c>
      <c r="S191">
        <v>37</v>
      </c>
      <c r="T191">
        <v>17</v>
      </c>
      <c r="U191">
        <v>67</v>
      </c>
      <c r="V191">
        <v>2</v>
      </c>
      <c r="W191">
        <v>0</v>
      </c>
      <c r="X191">
        <v>34</v>
      </c>
      <c r="Y191">
        <v>9</v>
      </c>
    </row>
    <row r="192" spans="1:25" x14ac:dyDescent="0.3">
      <c r="A192">
        <v>661</v>
      </c>
      <c r="B192" t="s">
        <v>1225</v>
      </c>
      <c r="C192" t="s">
        <v>1226</v>
      </c>
      <c r="D192">
        <v>1</v>
      </c>
      <c r="E192">
        <v>2016</v>
      </c>
      <c r="F192">
        <v>8</v>
      </c>
      <c r="G192">
        <v>5</v>
      </c>
      <c r="H192">
        <v>2393</v>
      </c>
      <c r="I192">
        <v>0</v>
      </c>
      <c r="J192">
        <v>421135627</v>
      </c>
      <c r="K192">
        <v>22</v>
      </c>
      <c r="L192">
        <v>13</v>
      </c>
      <c r="M192">
        <v>65</v>
      </c>
      <c r="N192">
        <v>0</v>
      </c>
      <c r="O192">
        <v>6</v>
      </c>
      <c r="P192">
        <v>160</v>
      </c>
      <c r="Q192" t="s">
        <v>33</v>
      </c>
      <c r="R192" t="s">
        <v>27</v>
      </c>
      <c r="S192">
        <v>31</v>
      </c>
      <c r="T192">
        <v>30</v>
      </c>
      <c r="U192">
        <v>88</v>
      </c>
      <c r="V192">
        <v>7</v>
      </c>
      <c r="W192">
        <v>0</v>
      </c>
      <c r="X192">
        <v>8</v>
      </c>
      <c r="Y192">
        <v>8</v>
      </c>
    </row>
    <row r="193" spans="1:25" x14ac:dyDescent="0.3">
      <c r="A193">
        <v>662</v>
      </c>
      <c r="B193" t="s">
        <v>1227</v>
      </c>
      <c r="C193" t="s">
        <v>1228</v>
      </c>
      <c r="D193">
        <v>1</v>
      </c>
      <c r="E193">
        <v>2019</v>
      </c>
      <c r="F193">
        <v>10</v>
      </c>
      <c r="G193">
        <v>4</v>
      </c>
      <c r="H193">
        <v>3444</v>
      </c>
      <c r="I193">
        <v>7</v>
      </c>
      <c r="J193">
        <v>554875730</v>
      </c>
      <c r="K193">
        <v>24</v>
      </c>
      <c r="L193">
        <v>85</v>
      </c>
      <c r="M193">
        <v>102</v>
      </c>
      <c r="N193">
        <v>0</v>
      </c>
      <c r="O193">
        <v>1</v>
      </c>
      <c r="P193">
        <v>145</v>
      </c>
      <c r="Q193" t="s">
        <v>26</v>
      </c>
      <c r="R193" t="s">
        <v>27</v>
      </c>
      <c r="S193">
        <v>57</v>
      </c>
      <c r="T193">
        <v>23</v>
      </c>
      <c r="U193">
        <v>66</v>
      </c>
      <c r="V193">
        <v>4</v>
      </c>
      <c r="W193">
        <v>6</v>
      </c>
      <c r="X193">
        <v>15</v>
      </c>
      <c r="Y193">
        <v>4</v>
      </c>
    </row>
    <row r="194" spans="1:25" x14ac:dyDescent="0.3">
      <c r="A194">
        <v>663</v>
      </c>
      <c r="B194" t="s">
        <v>1229</v>
      </c>
      <c r="C194" t="s">
        <v>1228</v>
      </c>
      <c r="D194">
        <v>1</v>
      </c>
      <c r="E194">
        <v>2019</v>
      </c>
      <c r="F194">
        <v>6</v>
      </c>
      <c r="G194">
        <v>21</v>
      </c>
      <c r="H194">
        <v>5443</v>
      </c>
      <c r="I194">
        <v>0</v>
      </c>
      <c r="J194">
        <v>467727006</v>
      </c>
      <c r="K194">
        <v>45</v>
      </c>
      <c r="L194">
        <v>1</v>
      </c>
      <c r="M194">
        <v>80</v>
      </c>
      <c r="N194">
        <v>0</v>
      </c>
      <c r="O194">
        <v>12</v>
      </c>
      <c r="P194">
        <v>89</v>
      </c>
      <c r="Q194" t="s">
        <v>50</v>
      </c>
      <c r="R194" t="s">
        <v>39</v>
      </c>
      <c r="S194">
        <v>46</v>
      </c>
      <c r="T194">
        <v>43</v>
      </c>
      <c r="U194">
        <v>43</v>
      </c>
      <c r="V194">
        <v>23</v>
      </c>
      <c r="W194">
        <v>8</v>
      </c>
      <c r="X194">
        <v>8</v>
      </c>
      <c r="Y194">
        <v>22</v>
      </c>
    </row>
    <row r="195" spans="1:25" x14ac:dyDescent="0.3">
      <c r="A195">
        <v>665</v>
      </c>
      <c r="B195" t="s">
        <v>1230</v>
      </c>
      <c r="C195" t="s">
        <v>1231</v>
      </c>
      <c r="D195">
        <v>1</v>
      </c>
      <c r="E195">
        <v>2021</v>
      </c>
      <c r="F195">
        <v>12</v>
      </c>
      <c r="G195">
        <v>10</v>
      </c>
      <c r="H195">
        <v>975</v>
      </c>
      <c r="I195">
        <v>0</v>
      </c>
      <c r="J195">
        <v>185408548</v>
      </c>
      <c r="K195">
        <v>11</v>
      </c>
      <c r="L195">
        <v>0</v>
      </c>
      <c r="M195">
        <v>10</v>
      </c>
      <c r="N195">
        <v>0</v>
      </c>
      <c r="O195">
        <v>0</v>
      </c>
      <c r="P195">
        <v>160</v>
      </c>
      <c r="Q195" t="s">
        <v>42</v>
      </c>
      <c r="R195" t="s">
        <v>27</v>
      </c>
      <c r="S195">
        <v>60</v>
      </c>
      <c r="T195">
        <v>47</v>
      </c>
      <c r="U195">
        <v>62</v>
      </c>
      <c r="V195">
        <v>3</v>
      </c>
      <c r="W195">
        <v>0</v>
      </c>
      <c r="X195">
        <v>38</v>
      </c>
      <c r="Y195">
        <v>4</v>
      </c>
    </row>
    <row r="196" spans="1:25" x14ac:dyDescent="0.3">
      <c r="A196">
        <v>669</v>
      </c>
      <c r="B196" t="s">
        <v>1232</v>
      </c>
      <c r="C196" t="s">
        <v>1233</v>
      </c>
      <c r="D196">
        <v>2</v>
      </c>
      <c r="E196">
        <v>2021</v>
      </c>
      <c r="F196">
        <v>11</v>
      </c>
      <c r="G196">
        <v>19</v>
      </c>
      <c r="H196">
        <v>3541</v>
      </c>
      <c r="I196">
        <v>2</v>
      </c>
      <c r="J196">
        <v>252871192</v>
      </c>
      <c r="K196">
        <v>57</v>
      </c>
      <c r="L196">
        <v>13</v>
      </c>
      <c r="M196">
        <v>50</v>
      </c>
      <c r="N196">
        <v>1</v>
      </c>
      <c r="O196">
        <v>7</v>
      </c>
      <c r="P196">
        <v>172</v>
      </c>
      <c r="Q196" t="s">
        <v>26</v>
      </c>
      <c r="R196" t="s">
        <v>39</v>
      </c>
      <c r="S196">
        <v>31</v>
      </c>
      <c r="T196">
        <v>4</v>
      </c>
      <c r="U196">
        <v>86</v>
      </c>
      <c r="V196">
        <v>1</v>
      </c>
      <c r="W196">
        <v>0</v>
      </c>
      <c r="X196">
        <v>28</v>
      </c>
      <c r="Y196">
        <v>17</v>
      </c>
    </row>
    <row r="197" spans="1:25" x14ac:dyDescent="0.3">
      <c r="A197">
        <v>674</v>
      </c>
      <c r="B197" t="s">
        <v>1234</v>
      </c>
      <c r="C197" t="s">
        <v>1235</v>
      </c>
      <c r="D197">
        <v>1</v>
      </c>
      <c r="E197">
        <v>2017</v>
      </c>
      <c r="F197">
        <v>10</v>
      </c>
      <c r="G197">
        <v>4</v>
      </c>
      <c r="H197">
        <v>2742</v>
      </c>
      <c r="I197">
        <v>0</v>
      </c>
      <c r="J197">
        <v>498960285</v>
      </c>
      <c r="K197">
        <v>5</v>
      </c>
      <c r="L197">
        <v>1</v>
      </c>
      <c r="M197">
        <v>62</v>
      </c>
      <c r="N197">
        <v>0</v>
      </c>
      <c r="O197">
        <v>0</v>
      </c>
      <c r="P197">
        <v>120</v>
      </c>
      <c r="Q197" t="s">
        <v>121</v>
      </c>
      <c r="R197" t="s">
        <v>27</v>
      </c>
      <c r="S197">
        <v>67</v>
      </c>
      <c r="T197">
        <v>8</v>
      </c>
      <c r="U197">
        <v>54</v>
      </c>
      <c r="V197">
        <v>27</v>
      </c>
      <c r="W197">
        <v>0</v>
      </c>
      <c r="X197">
        <v>8</v>
      </c>
      <c r="Y197">
        <v>4</v>
      </c>
    </row>
    <row r="198" spans="1:25" x14ac:dyDescent="0.3">
      <c r="A198">
        <v>678</v>
      </c>
      <c r="B198" t="s">
        <v>1236</v>
      </c>
      <c r="C198" t="s">
        <v>1237</v>
      </c>
      <c r="D198">
        <v>2</v>
      </c>
      <c r="E198">
        <v>2021</v>
      </c>
      <c r="F198">
        <v>10</v>
      </c>
      <c r="G198">
        <v>22</v>
      </c>
      <c r="H198">
        <v>1517</v>
      </c>
      <c r="I198">
        <v>0</v>
      </c>
      <c r="J198">
        <v>209768491</v>
      </c>
      <c r="K198">
        <v>42</v>
      </c>
      <c r="L198">
        <v>7</v>
      </c>
      <c r="M198">
        <v>15</v>
      </c>
      <c r="N198">
        <v>0</v>
      </c>
      <c r="O198">
        <v>4</v>
      </c>
      <c r="P198">
        <v>92</v>
      </c>
      <c r="Q198" t="s">
        <v>42</v>
      </c>
      <c r="R198" t="s">
        <v>39</v>
      </c>
      <c r="S198">
        <v>73</v>
      </c>
      <c r="T198">
        <v>37</v>
      </c>
      <c r="U198">
        <v>74</v>
      </c>
      <c r="V198">
        <v>28</v>
      </c>
      <c r="W198">
        <v>0</v>
      </c>
      <c r="X198">
        <v>14</v>
      </c>
      <c r="Y198">
        <v>6</v>
      </c>
    </row>
    <row r="199" spans="1:25" x14ac:dyDescent="0.3">
      <c r="A199">
        <v>683</v>
      </c>
      <c r="B199" t="s">
        <v>1238</v>
      </c>
      <c r="C199" t="s">
        <v>1239</v>
      </c>
      <c r="D199">
        <v>1</v>
      </c>
      <c r="E199">
        <v>2015</v>
      </c>
      <c r="F199">
        <v>7</v>
      </c>
      <c r="G199">
        <v>24</v>
      </c>
      <c r="H199">
        <v>1930</v>
      </c>
      <c r="I199">
        <v>0</v>
      </c>
      <c r="J199">
        <v>370068639</v>
      </c>
      <c r="K199">
        <v>3</v>
      </c>
      <c r="L199">
        <v>0</v>
      </c>
      <c r="M199">
        <v>28</v>
      </c>
      <c r="N199">
        <v>0</v>
      </c>
      <c r="O199">
        <v>1</v>
      </c>
      <c r="P199">
        <v>82</v>
      </c>
      <c r="Q199" t="s">
        <v>134</v>
      </c>
      <c r="R199" t="s">
        <v>27</v>
      </c>
      <c r="S199">
        <v>47</v>
      </c>
      <c r="T199">
        <v>44</v>
      </c>
      <c r="U199">
        <v>76</v>
      </c>
      <c r="V199">
        <v>8</v>
      </c>
      <c r="W199">
        <v>91</v>
      </c>
      <c r="X199">
        <v>9</v>
      </c>
      <c r="Y199">
        <v>3</v>
      </c>
    </row>
    <row r="200" spans="1:25" x14ac:dyDescent="0.3">
      <c r="A200">
        <v>693</v>
      </c>
      <c r="B200" t="s">
        <v>1240</v>
      </c>
      <c r="C200" t="s">
        <v>334</v>
      </c>
      <c r="D200">
        <v>2</v>
      </c>
      <c r="E200">
        <v>2019</v>
      </c>
      <c r="F200">
        <v>5</v>
      </c>
      <c r="G200">
        <v>16</v>
      </c>
      <c r="H200">
        <v>4708</v>
      </c>
      <c r="I200">
        <v>0</v>
      </c>
      <c r="J200">
        <v>461437791</v>
      </c>
      <c r="K200">
        <v>13</v>
      </c>
      <c r="L200">
        <v>7</v>
      </c>
      <c r="M200">
        <v>55</v>
      </c>
      <c r="N200">
        <v>0</v>
      </c>
      <c r="O200">
        <v>1</v>
      </c>
      <c r="P200">
        <v>140</v>
      </c>
      <c r="Q200" t="s">
        <v>38</v>
      </c>
      <c r="R200" t="s">
        <v>39</v>
      </c>
      <c r="S200">
        <v>62</v>
      </c>
      <c r="T200">
        <v>46</v>
      </c>
      <c r="U200">
        <v>73</v>
      </c>
      <c r="V200">
        <v>10</v>
      </c>
      <c r="W200">
        <v>0</v>
      </c>
      <c r="X200">
        <v>67</v>
      </c>
      <c r="Y200">
        <v>11</v>
      </c>
    </row>
    <row r="201" spans="1:25" x14ac:dyDescent="0.3">
      <c r="A201">
        <v>708</v>
      </c>
      <c r="B201" t="s">
        <v>1241</v>
      </c>
      <c r="C201" t="s">
        <v>786</v>
      </c>
      <c r="D201">
        <v>1</v>
      </c>
      <c r="E201">
        <v>2022</v>
      </c>
      <c r="F201">
        <v>2</v>
      </c>
      <c r="G201">
        <v>18</v>
      </c>
      <c r="H201">
        <v>2939</v>
      </c>
      <c r="I201">
        <v>0</v>
      </c>
      <c r="J201">
        <v>193443895</v>
      </c>
      <c r="K201">
        <v>42</v>
      </c>
      <c r="L201">
        <v>0</v>
      </c>
      <c r="M201">
        <v>24</v>
      </c>
      <c r="N201">
        <v>0</v>
      </c>
      <c r="O201">
        <v>0</v>
      </c>
      <c r="P201">
        <v>150</v>
      </c>
      <c r="Q201" t="s">
        <v>76</v>
      </c>
      <c r="R201" t="s">
        <v>39</v>
      </c>
      <c r="S201">
        <v>65</v>
      </c>
      <c r="T201">
        <v>11</v>
      </c>
      <c r="U201">
        <v>58</v>
      </c>
      <c r="V201">
        <v>0</v>
      </c>
      <c r="W201">
        <v>0</v>
      </c>
      <c r="X201">
        <v>12</v>
      </c>
      <c r="Y201">
        <v>9</v>
      </c>
    </row>
    <row r="202" spans="1:25" x14ac:dyDescent="0.3">
      <c r="A202">
        <v>713</v>
      </c>
      <c r="B202" t="s">
        <v>1242</v>
      </c>
      <c r="C202" t="s">
        <v>1243</v>
      </c>
      <c r="D202">
        <v>2</v>
      </c>
      <c r="E202">
        <v>2022</v>
      </c>
      <c r="F202">
        <v>2</v>
      </c>
      <c r="G202">
        <v>25</v>
      </c>
      <c r="H202">
        <v>1729</v>
      </c>
      <c r="I202">
        <v>0</v>
      </c>
      <c r="J202">
        <v>153240879</v>
      </c>
      <c r="K202">
        <v>26</v>
      </c>
      <c r="L202">
        <v>1</v>
      </c>
      <c r="M202">
        <v>19</v>
      </c>
      <c r="N202">
        <v>0</v>
      </c>
      <c r="O202">
        <v>0</v>
      </c>
      <c r="P202">
        <v>104</v>
      </c>
      <c r="Q202" t="s">
        <v>42</v>
      </c>
      <c r="R202" t="s">
        <v>39</v>
      </c>
      <c r="S202">
        <v>80</v>
      </c>
      <c r="T202">
        <v>24</v>
      </c>
      <c r="U202">
        <v>65</v>
      </c>
      <c r="V202">
        <v>2</v>
      </c>
      <c r="W202">
        <v>0</v>
      </c>
      <c r="X202">
        <v>9</v>
      </c>
      <c r="Y202">
        <v>4</v>
      </c>
    </row>
    <row r="203" spans="1:25" x14ac:dyDescent="0.3">
      <c r="A203">
        <v>716</v>
      </c>
      <c r="B203" t="s">
        <v>1244</v>
      </c>
      <c r="C203" t="s">
        <v>1245</v>
      </c>
      <c r="D203">
        <v>1</v>
      </c>
      <c r="E203">
        <v>1975</v>
      </c>
      <c r="F203">
        <v>10</v>
      </c>
      <c r="G203">
        <v>31</v>
      </c>
      <c r="H203">
        <v>40112</v>
      </c>
      <c r="I203">
        <v>3</v>
      </c>
      <c r="J203">
        <v>2197010679</v>
      </c>
      <c r="K203">
        <v>321</v>
      </c>
      <c r="L203">
        <v>162</v>
      </c>
      <c r="M203">
        <v>0</v>
      </c>
      <c r="N203">
        <v>8</v>
      </c>
      <c r="O203">
        <v>17</v>
      </c>
      <c r="P203">
        <v>71</v>
      </c>
      <c r="Q203" t="s">
        <v>50</v>
      </c>
      <c r="R203" t="s">
        <v>39</v>
      </c>
      <c r="S203">
        <v>41</v>
      </c>
      <c r="T203">
        <v>23</v>
      </c>
      <c r="U203">
        <v>40</v>
      </c>
      <c r="V203">
        <v>27</v>
      </c>
      <c r="W203">
        <v>0</v>
      </c>
      <c r="X203">
        <v>30</v>
      </c>
      <c r="Y203">
        <v>5</v>
      </c>
    </row>
    <row r="204" spans="1:25" x14ac:dyDescent="0.3">
      <c r="A204">
        <v>721</v>
      </c>
      <c r="B204" t="s">
        <v>1246</v>
      </c>
      <c r="C204" t="s">
        <v>1247</v>
      </c>
      <c r="D204">
        <v>1</v>
      </c>
      <c r="E204">
        <v>2021</v>
      </c>
      <c r="F204">
        <v>9</v>
      </c>
      <c r="G204">
        <v>10</v>
      </c>
      <c r="H204">
        <v>1473</v>
      </c>
      <c r="I204">
        <v>0</v>
      </c>
      <c r="J204">
        <v>263779030</v>
      </c>
      <c r="K204">
        <v>2</v>
      </c>
      <c r="L204">
        <v>0</v>
      </c>
      <c r="M204">
        <v>12</v>
      </c>
      <c r="N204">
        <v>0</v>
      </c>
      <c r="O204">
        <v>10</v>
      </c>
      <c r="P204">
        <v>138</v>
      </c>
      <c r="Q204" t="s">
        <v>42</v>
      </c>
      <c r="R204" t="s">
        <v>27</v>
      </c>
      <c r="S204">
        <v>69</v>
      </c>
      <c r="T204">
        <v>35</v>
      </c>
      <c r="U204">
        <v>57</v>
      </c>
      <c r="V204">
        <v>12</v>
      </c>
      <c r="W204">
        <v>0</v>
      </c>
      <c r="X204">
        <v>10</v>
      </c>
      <c r="Y204">
        <v>9</v>
      </c>
    </row>
    <row r="205" spans="1:25" x14ac:dyDescent="0.3">
      <c r="A205">
        <v>722</v>
      </c>
      <c r="B205" t="s">
        <v>1248</v>
      </c>
      <c r="C205" t="s">
        <v>1249</v>
      </c>
      <c r="D205">
        <v>1</v>
      </c>
      <c r="E205">
        <v>2020</v>
      </c>
      <c r="F205">
        <v>10</v>
      </c>
      <c r="G205">
        <v>8</v>
      </c>
      <c r="H205">
        <v>2226</v>
      </c>
      <c r="I205">
        <v>0</v>
      </c>
      <c r="J205">
        <v>339473453</v>
      </c>
      <c r="K205">
        <v>36</v>
      </c>
      <c r="L205">
        <v>2</v>
      </c>
      <c r="M205">
        <v>11</v>
      </c>
      <c r="N205">
        <v>0</v>
      </c>
      <c r="O205">
        <v>14</v>
      </c>
      <c r="P205">
        <v>126</v>
      </c>
      <c r="Q205" t="s">
        <v>33</v>
      </c>
      <c r="R205" t="s">
        <v>39</v>
      </c>
      <c r="S205">
        <v>67</v>
      </c>
      <c r="T205">
        <v>37</v>
      </c>
      <c r="U205">
        <v>46</v>
      </c>
      <c r="V205">
        <v>13</v>
      </c>
      <c r="W205">
        <v>0</v>
      </c>
      <c r="X205">
        <v>10</v>
      </c>
      <c r="Y205">
        <v>39</v>
      </c>
    </row>
    <row r="206" spans="1:25" x14ac:dyDescent="0.3">
      <c r="A206">
        <v>723</v>
      </c>
      <c r="B206" t="s">
        <v>1250</v>
      </c>
      <c r="C206" t="s">
        <v>1251</v>
      </c>
      <c r="D206">
        <v>2</v>
      </c>
      <c r="E206">
        <v>2017</v>
      </c>
      <c r="F206">
        <v>2</v>
      </c>
      <c r="G206">
        <v>22</v>
      </c>
      <c r="H206">
        <v>23375</v>
      </c>
      <c r="I206">
        <v>21</v>
      </c>
      <c r="J206">
        <v>2204080728</v>
      </c>
      <c r="K206">
        <v>336</v>
      </c>
      <c r="L206">
        <v>188</v>
      </c>
      <c r="M206">
        <v>0</v>
      </c>
      <c r="N206">
        <v>3</v>
      </c>
      <c r="O206">
        <v>30</v>
      </c>
      <c r="P206">
        <v>103</v>
      </c>
      <c r="Q206" t="s">
        <v>26</v>
      </c>
      <c r="R206" t="s">
        <v>39</v>
      </c>
      <c r="S206">
        <v>61</v>
      </c>
      <c r="T206">
        <v>47</v>
      </c>
      <c r="U206">
        <v>65</v>
      </c>
      <c r="V206">
        <v>3</v>
      </c>
      <c r="W206">
        <v>0</v>
      </c>
      <c r="X206">
        <v>17</v>
      </c>
      <c r="Y206">
        <v>4</v>
      </c>
    </row>
    <row r="207" spans="1:25" x14ac:dyDescent="0.3">
      <c r="A207">
        <v>725</v>
      </c>
      <c r="B207" t="s">
        <v>1252</v>
      </c>
      <c r="C207" t="s">
        <v>1253</v>
      </c>
      <c r="D207">
        <v>1</v>
      </c>
      <c r="E207">
        <v>2022</v>
      </c>
      <c r="F207">
        <v>2</v>
      </c>
      <c r="G207">
        <v>22</v>
      </c>
      <c r="H207">
        <v>290</v>
      </c>
      <c r="I207">
        <v>0</v>
      </c>
      <c r="J207">
        <v>135444283</v>
      </c>
      <c r="K207">
        <v>9</v>
      </c>
      <c r="L207">
        <v>66</v>
      </c>
      <c r="M207">
        <v>10</v>
      </c>
      <c r="N207">
        <v>0</v>
      </c>
      <c r="O207">
        <v>0</v>
      </c>
      <c r="P207">
        <v>200</v>
      </c>
      <c r="Q207" t="s">
        <v>26</v>
      </c>
      <c r="R207" t="s">
        <v>39</v>
      </c>
      <c r="S207">
        <v>39</v>
      </c>
      <c r="T207">
        <v>28</v>
      </c>
      <c r="U207">
        <v>77</v>
      </c>
      <c r="V207">
        <v>4</v>
      </c>
      <c r="W207">
        <v>0</v>
      </c>
      <c r="X207">
        <v>6</v>
      </c>
      <c r="Y207">
        <v>29</v>
      </c>
    </row>
    <row r="208" spans="1:25" x14ac:dyDescent="0.3">
      <c r="A208">
        <v>728</v>
      </c>
      <c r="B208" t="s">
        <v>1254</v>
      </c>
      <c r="C208" t="s">
        <v>786</v>
      </c>
      <c r="D208">
        <v>1</v>
      </c>
      <c r="E208">
        <v>2022</v>
      </c>
      <c r="F208">
        <v>4</v>
      </c>
      <c r="G208">
        <v>8</v>
      </c>
      <c r="H208">
        <v>8737</v>
      </c>
      <c r="I208">
        <v>0</v>
      </c>
      <c r="J208">
        <v>694525298</v>
      </c>
      <c r="K208">
        <v>163</v>
      </c>
      <c r="L208">
        <v>32</v>
      </c>
      <c r="M208">
        <v>137</v>
      </c>
      <c r="N208">
        <v>15</v>
      </c>
      <c r="O208">
        <v>12</v>
      </c>
      <c r="P208">
        <v>107</v>
      </c>
      <c r="Q208" t="s">
        <v>121</v>
      </c>
      <c r="R208" t="s">
        <v>27</v>
      </c>
      <c r="S208">
        <v>91</v>
      </c>
      <c r="T208">
        <v>32</v>
      </c>
      <c r="U208">
        <v>56</v>
      </c>
      <c r="V208">
        <v>3</v>
      </c>
      <c r="W208">
        <v>0</v>
      </c>
      <c r="X208">
        <v>11</v>
      </c>
      <c r="Y208">
        <v>10</v>
      </c>
    </row>
    <row r="209" spans="1:25" x14ac:dyDescent="0.3">
      <c r="A209">
        <v>730</v>
      </c>
      <c r="B209" t="s">
        <v>1255</v>
      </c>
      <c r="C209" t="s">
        <v>1256</v>
      </c>
      <c r="D209">
        <v>1</v>
      </c>
      <c r="E209">
        <v>2022</v>
      </c>
      <c r="F209">
        <v>2</v>
      </c>
      <c r="G209">
        <v>17</v>
      </c>
      <c r="H209">
        <v>2499</v>
      </c>
      <c r="I209">
        <v>21</v>
      </c>
      <c r="J209">
        <v>421365166</v>
      </c>
      <c r="K209">
        <v>68</v>
      </c>
      <c r="L209">
        <v>24</v>
      </c>
      <c r="M209">
        <v>43</v>
      </c>
      <c r="N209">
        <v>1</v>
      </c>
      <c r="O209">
        <v>0</v>
      </c>
      <c r="P209">
        <v>92</v>
      </c>
      <c r="Q209" t="s">
        <v>121</v>
      </c>
      <c r="R209" t="s">
        <v>27</v>
      </c>
      <c r="S209">
        <v>45</v>
      </c>
      <c r="T209">
        <v>27</v>
      </c>
      <c r="U209">
        <v>67</v>
      </c>
      <c r="V209">
        <v>32</v>
      </c>
      <c r="W209">
        <v>0</v>
      </c>
      <c r="X209">
        <v>13</v>
      </c>
      <c r="Y209">
        <v>14</v>
      </c>
    </row>
    <row r="210" spans="1:25" x14ac:dyDescent="0.3">
      <c r="A210">
        <v>733</v>
      </c>
      <c r="B210" t="s">
        <v>1257</v>
      </c>
      <c r="C210" t="s">
        <v>1258</v>
      </c>
      <c r="D210">
        <v>1</v>
      </c>
      <c r="E210">
        <v>2022</v>
      </c>
      <c r="F210">
        <v>4</v>
      </c>
      <c r="G210">
        <v>1</v>
      </c>
      <c r="H210">
        <v>1185</v>
      </c>
      <c r="I210">
        <v>0</v>
      </c>
      <c r="J210">
        <v>190981339</v>
      </c>
      <c r="K210">
        <v>21</v>
      </c>
      <c r="L210">
        <v>0</v>
      </c>
      <c r="M210">
        <v>31</v>
      </c>
      <c r="N210">
        <v>0</v>
      </c>
      <c r="O210">
        <v>0</v>
      </c>
      <c r="P210">
        <v>143</v>
      </c>
      <c r="Q210" t="s">
        <v>30</v>
      </c>
      <c r="R210" t="s">
        <v>27</v>
      </c>
      <c r="S210">
        <v>68</v>
      </c>
      <c r="T210">
        <v>41</v>
      </c>
      <c r="U210">
        <v>55</v>
      </c>
      <c r="V210">
        <v>16</v>
      </c>
      <c r="W210">
        <v>0</v>
      </c>
      <c r="X210">
        <v>10</v>
      </c>
      <c r="Y210">
        <v>12</v>
      </c>
    </row>
    <row r="211" spans="1:25" x14ac:dyDescent="0.3">
      <c r="A211">
        <v>737</v>
      </c>
      <c r="B211" t="s">
        <v>1259</v>
      </c>
      <c r="C211" t="s">
        <v>731</v>
      </c>
      <c r="D211">
        <v>1</v>
      </c>
      <c r="E211">
        <v>2022</v>
      </c>
      <c r="F211">
        <v>4</v>
      </c>
      <c r="G211">
        <v>6</v>
      </c>
      <c r="H211">
        <v>225</v>
      </c>
      <c r="I211">
        <v>0</v>
      </c>
      <c r="J211">
        <v>89566512</v>
      </c>
      <c r="K211">
        <v>11</v>
      </c>
      <c r="L211">
        <v>0</v>
      </c>
      <c r="M211">
        <v>7</v>
      </c>
      <c r="N211">
        <v>0</v>
      </c>
      <c r="O211">
        <v>0</v>
      </c>
      <c r="P211">
        <v>138</v>
      </c>
      <c r="Q211" t="s">
        <v>30</v>
      </c>
      <c r="R211" t="s">
        <v>39</v>
      </c>
      <c r="S211">
        <v>72</v>
      </c>
      <c r="T211">
        <v>22</v>
      </c>
      <c r="U211">
        <v>46</v>
      </c>
      <c r="V211">
        <v>24</v>
      </c>
      <c r="W211">
        <v>0</v>
      </c>
      <c r="X211">
        <v>9</v>
      </c>
      <c r="Y211">
        <v>6</v>
      </c>
    </row>
    <row r="212" spans="1:25" x14ac:dyDescent="0.3">
      <c r="A212">
        <v>738</v>
      </c>
      <c r="B212" t="s">
        <v>1260</v>
      </c>
      <c r="C212" t="s">
        <v>1261</v>
      </c>
      <c r="D212">
        <v>1</v>
      </c>
      <c r="E212">
        <v>2015</v>
      </c>
      <c r="F212">
        <v>1</v>
      </c>
      <c r="G212">
        <v>1</v>
      </c>
      <c r="H212">
        <v>9243</v>
      </c>
      <c r="I212">
        <v>0</v>
      </c>
      <c r="J212">
        <v>677389855</v>
      </c>
      <c r="K212">
        <v>155</v>
      </c>
      <c r="L212">
        <v>5</v>
      </c>
      <c r="M212">
        <v>577</v>
      </c>
      <c r="N212">
        <v>0</v>
      </c>
      <c r="O212">
        <v>6</v>
      </c>
      <c r="P212">
        <v>114</v>
      </c>
      <c r="Q212" t="s">
        <v>38</v>
      </c>
      <c r="R212" t="s">
        <v>39</v>
      </c>
      <c r="S212">
        <v>59</v>
      </c>
      <c r="T212">
        <v>30</v>
      </c>
      <c r="U212">
        <v>62</v>
      </c>
      <c r="V212">
        <v>1</v>
      </c>
      <c r="W212">
        <v>0</v>
      </c>
      <c r="X212">
        <v>8</v>
      </c>
      <c r="Y212">
        <v>4</v>
      </c>
    </row>
    <row r="213" spans="1:25" x14ac:dyDescent="0.3">
      <c r="A213">
        <v>739</v>
      </c>
      <c r="B213" t="s">
        <v>1262</v>
      </c>
      <c r="C213" t="s">
        <v>1263</v>
      </c>
      <c r="D213">
        <v>2</v>
      </c>
      <c r="E213">
        <v>2022</v>
      </c>
      <c r="F213">
        <v>4</v>
      </c>
      <c r="G213">
        <v>7</v>
      </c>
      <c r="H213">
        <v>918</v>
      </c>
      <c r="I213">
        <v>0</v>
      </c>
      <c r="J213">
        <v>75476209</v>
      </c>
      <c r="K213">
        <v>24</v>
      </c>
      <c r="L213">
        <v>0</v>
      </c>
      <c r="M213">
        <v>52</v>
      </c>
      <c r="N213">
        <v>0</v>
      </c>
      <c r="O213">
        <v>0</v>
      </c>
      <c r="P213">
        <v>180</v>
      </c>
      <c r="Q213" t="s">
        <v>66</v>
      </c>
      <c r="R213" t="s">
        <v>39</v>
      </c>
      <c r="S213">
        <v>63</v>
      </c>
      <c r="T213">
        <v>45</v>
      </c>
      <c r="U213">
        <v>64</v>
      </c>
      <c r="V213">
        <v>34</v>
      </c>
      <c r="W213">
        <v>0</v>
      </c>
      <c r="X213">
        <v>9</v>
      </c>
      <c r="Y213">
        <v>8</v>
      </c>
    </row>
    <row r="214" spans="1:25" x14ac:dyDescent="0.3">
      <c r="A214">
        <v>740</v>
      </c>
      <c r="B214" t="s">
        <v>1264</v>
      </c>
      <c r="C214" t="s">
        <v>936</v>
      </c>
      <c r="D214">
        <v>1</v>
      </c>
      <c r="E214">
        <v>2021</v>
      </c>
      <c r="F214">
        <v>9</v>
      </c>
      <c r="G214">
        <v>9</v>
      </c>
      <c r="H214">
        <v>1959</v>
      </c>
      <c r="I214">
        <v>9</v>
      </c>
      <c r="J214">
        <v>408843328</v>
      </c>
      <c r="K214">
        <v>52</v>
      </c>
      <c r="L214">
        <v>25</v>
      </c>
      <c r="M214">
        <v>32</v>
      </c>
      <c r="N214">
        <v>0</v>
      </c>
      <c r="O214">
        <v>10</v>
      </c>
      <c r="P214">
        <v>145</v>
      </c>
      <c r="Q214" t="s">
        <v>26</v>
      </c>
      <c r="R214" t="s">
        <v>27</v>
      </c>
      <c r="S214">
        <v>56</v>
      </c>
      <c r="T214">
        <v>41</v>
      </c>
      <c r="U214">
        <v>57</v>
      </c>
      <c r="V214">
        <v>1</v>
      </c>
      <c r="W214">
        <v>0</v>
      </c>
      <c r="X214">
        <v>13</v>
      </c>
      <c r="Y214">
        <v>3</v>
      </c>
    </row>
    <row r="215" spans="1:25" x14ac:dyDescent="0.3">
      <c r="A215">
        <v>743</v>
      </c>
      <c r="B215" t="s">
        <v>1265</v>
      </c>
      <c r="C215" t="s">
        <v>1266</v>
      </c>
      <c r="D215">
        <v>1</v>
      </c>
      <c r="E215">
        <v>2022</v>
      </c>
      <c r="F215">
        <v>4</v>
      </c>
      <c r="G215">
        <v>8</v>
      </c>
      <c r="H215">
        <v>1116</v>
      </c>
      <c r="I215">
        <v>0</v>
      </c>
      <c r="J215">
        <v>101780047</v>
      </c>
      <c r="K215">
        <v>31</v>
      </c>
      <c r="L215">
        <v>9</v>
      </c>
      <c r="M215">
        <v>15</v>
      </c>
      <c r="N215">
        <v>0</v>
      </c>
      <c r="O215">
        <v>1</v>
      </c>
      <c r="P215">
        <v>166</v>
      </c>
      <c r="Q215" t="s">
        <v>42</v>
      </c>
      <c r="R215" t="s">
        <v>27</v>
      </c>
      <c r="S215">
        <v>70</v>
      </c>
      <c r="T215">
        <v>22</v>
      </c>
      <c r="U215">
        <v>61</v>
      </c>
      <c r="V215">
        <v>2</v>
      </c>
      <c r="W215">
        <v>0</v>
      </c>
      <c r="X215">
        <v>10</v>
      </c>
      <c r="Y215">
        <v>34</v>
      </c>
    </row>
    <row r="216" spans="1:25" x14ac:dyDescent="0.3">
      <c r="A216">
        <v>751</v>
      </c>
      <c r="B216" t="s">
        <v>1267</v>
      </c>
      <c r="C216" t="s">
        <v>1268</v>
      </c>
      <c r="D216">
        <v>1</v>
      </c>
      <c r="E216">
        <v>2022</v>
      </c>
      <c r="F216">
        <v>3</v>
      </c>
      <c r="G216">
        <v>30</v>
      </c>
      <c r="H216">
        <v>315</v>
      </c>
      <c r="I216">
        <v>2</v>
      </c>
      <c r="J216">
        <v>139193812</v>
      </c>
      <c r="K216">
        <v>27</v>
      </c>
      <c r="L216">
        <v>2</v>
      </c>
      <c r="M216">
        <v>31</v>
      </c>
      <c r="N216">
        <v>0</v>
      </c>
      <c r="O216">
        <v>0</v>
      </c>
      <c r="P216">
        <v>119</v>
      </c>
      <c r="Q216" t="s">
        <v>30</v>
      </c>
      <c r="R216" t="s">
        <v>39</v>
      </c>
      <c r="S216">
        <v>87</v>
      </c>
      <c r="T216">
        <v>28</v>
      </c>
      <c r="U216">
        <v>50</v>
      </c>
      <c r="V216">
        <v>12</v>
      </c>
      <c r="W216">
        <v>0</v>
      </c>
      <c r="X216">
        <v>10</v>
      </c>
      <c r="Y216">
        <v>10</v>
      </c>
    </row>
    <row r="217" spans="1:25" x14ac:dyDescent="0.3">
      <c r="A217">
        <v>755</v>
      </c>
      <c r="B217" t="s">
        <v>1269</v>
      </c>
      <c r="C217" t="s">
        <v>52</v>
      </c>
      <c r="D217">
        <v>1</v>
      </c>
      <c r="E217">
        <v>2019</v>
      </c>
      <c r="F217">
        <v>12</v>
      </c>
      <c r="G217">
        <v>13</v>
      </c>
      <c r="H217">
        <v>8429</v>
      </c>
      <c r="I217">
        <v>1</v>
      </c>
      <c r="J217">
        <v>807015863</v>
      </c>
      <c r="K217">
        <v>85</v>
      </c>
      <c r="L217">
        <v>24</v>
      </c>
      <c r="M217">
        <v>200</v>
      </c>
      <c r="N217">
        <v>0</v>
      </c>
      <c r="O217">
        <v>2</v>
      </c>
      <c r="P217">
        <v>140</v>
      </c>
      <c r="Q217" t="s">
        <v>76</v>
      </c>
      <c r="R217" t="s">
        <v>39</v>
      </c>
      <c r="S217">
        <v>45</v>
      </c>
      <c r="T217">
        <v>25</v>
      </c>
      <c r="U217">
        <v>84</v>
      </c>
      <c r="V217">
        <v>21</v>
      </c>
      <c r="W217">
        <v>0</v>
      </c>
      <c r="X217">
        <v>13</v>
      </c>
      <c r="Y217">
        <v>6</v>
      </c>
    </row>
    <row r="218" spans="1:25" x14ac:dyDescent="0.3">
      <c r="A218">
        <v>766</v>
      </c>
      <c r="B218" t="s">
        <v>1270</v>
      </c>
      <c r="C218" t="s">
        <v>391</v>
      </c>
      <c r="D218">
        <v>1</v>
      </c>
      <c r="E218">
        <v>2022</v>
      </c>
      <c r="F218">
        <v>5</v>
      </c>
      <c r="G218">
        <v>6</v>
      </c>
      <c r="H218">
        <v>1112</v>
      </c>
      <c r="I218">
        <v>6</v>
      </c>
      <c r="J218">
        <v>417230415</v>
      </c>
      <c r="K218">
        <v>7</v>
      </c>
      <c r="L218">
        <v>30</v>
      </c>
      <c r="M218">
        <v>13</v>
      </c>
      <c r="N218">
        <v>1</v>
      </c>
      <c r="O218">
        <v>1</v>
      </c>
      <c r="P218">
        <v>93</v>
      </c>
      <c r="Q218" t="s">
        <v>50</v>
      </c>
      <c r="R218" t="s">
        <v>39</v>
      </c>
      <c r="S218">
        <v>79</v>
      </c>
      <c r="T218">
        <v>22</v>
      </c>
      <c r="U218">
        <v>55</v>
      </c>
      <c r="V218">
        <v>31</v>
      </c>
      <c r="W218">
        <v>0</v>
      </c>
      <c r="X218">
        <v>12</v>
      </c>
      <c r="Y218">
        <v>5</v>
      </c>
    </row>
    <row r="219" spans="1:25" x14ac:dyDescent="0.3">
      <c r="A219">
        <v>767</v>
      </c>
      <c r="B219" t="s">
        <v>1271</v>
      </c>
      <c r="C219" t="s">
        <v>672</v>
      </c>
      <c r="D219">
        <v>1</v>
      </c>
      <c r="E219">
        <v>2022</v>
      </c>
      <c r="F219">
        <v>5</v>
      </c>
      <c r="G219">
        <v>13</v>
      </c>
      <c r="H219">
        <v>2575</v>
      </c>
      <c r="I219">
        <v>0</v>
      </c>
      <c r="J219">
        <v>156898322</v>
      </c>
      <c r="K219">
        <v>4</v>
      </c>
      <c r="L219">
        <v>5</v>
      </c>
      <c r="M219">
        <v>12</v>
      </c>
      <c r="N219">
        <v>0</v>
      </c>
      <c r="O219">
        <v>51</v>
      </c>
      <c r="P219">
        <v>87</v>
      </c>
      <c r="Q219" t="s">
        <v>121</v>
      </c>
      <c r="R219" t="s">
        <v>27</v>
      </c>
      <c r="S219">
        <v>52</v>
      </c>
      <c r="T219">
        <v>32</v>
      </c>
      <c r="U219">
        <v>83</v>
      </c>
      <c r="V219">
        <v>24</v>
      </c>
      <c r="W219">
        <v>0</v>
      </c>
      <c r="X219">
        <v>17</v>
      </c>
      <c r="Y219">
        <v>43</v>
      </c>
    </row>
    <row r="220" spans="1:25" x14ac:dyDescent="0.3">
      <c r="A220">
        <v>771</v>
      </c>
      <c r="B220" t="s">
        <v>1272</v>
      </c>
      <c r="C220" t="s">
        <v>1273</v>
      </c>
      <c r="D220">
        <v>2</v>
      </c>
      <c r="E220">
        <v>2022</v>
      </c>
      <c r="F220">
        <v>5</v>
      </c>
      <c r="G220">
        <v>12</v>
      </c>
      <c r="H220">
        <v>2942</v>
      </c>
      <c r="I220">
        <v>0</v>
      </c>
      <c r="J220">
        <v>271666301</v>
      </c>
      <c r="K220">
        <v>42</v>
      </c>
      <c r="L220">
        <v>28</v>
      </c>
      <c r="M220">
        <v>43</v>
      </c>
      <c r="N220">
        <v>0</v>
      </c>
      <c r="O220">
        <v>0</v>
      </c>
      <c r="P220">
        <v>125</v>
      </c>
      <c r="Q220" t="s">
        <v>50</v>
      </c>
      <c r="R220" t="s">
        <v>27</v>
      </c>
      <c r="S220">
        <v>50</v>
      </c>
      <c r="T220">
        <v>39</v>
      </c>
      <c r="U220">
        <v>78</v>
      </c>
      <c r="V220">
        <v>4</v>
      </c>
      <c r="W220">
        <v>0</v>
      </c>
      <c r="X220">
        <v>11</v>
      </c>
      <c r="Y220">
        <v>33</v>
      </c>
    </row>
    <row r="221" spans="1:25" x14ac:dyDescent="0.3">
      <c r="A221">
        <v>786</v>
      </c>
      <c r="B221" t="s">
        <v>1274</v>
      </c>
      <c r="C221" t="s">
        <v>1275</v>
      </c>
      <c r="D221">
        <v>2</v>
      </c>
      <c r="E221">
        <v>2022</v>
      </c>
      <c r="F221">
        <v>2</v>
      </c>
      <c r="G221">
        <v>14</v>
      </c>
      <c r="H221">
        <v>1367</v>
      </c>
      <c r="I221">
        <v>0</v>
      </c>
      <c r="J221">
        <v>307752576</v>
      </c>
      <c r="K221">
        <v>48</v>
      </c>
      <c r="L221">
        <v>4</v>
      </c>
      <c r="M221">
        <v>34</v>
      </c>
      <c r="N221">
        <v>1</v>
      </c>
      <c r="O221">
        <v>0</v>
      </c>
      <c r="P221">
        <v>110</v>
      </c>
      <c r="Q221" t="s">
        <v>30</v>
      </c>
      <c r="R221" t="s">
        <v>27</v>
      </c>
      <c r="S221">
        <v>80</v>
      </c>
      <c r="T221">
        <v>26</v>
      </c>
      <c r="U221">
        <v>85</v>
      </c>
      <c r="V221">
        <v>23</v>
      </c>
      <c r="W221">
        <v>0</v>
      </c>
      <c r="X221">
        <v>11</v>
      </c>
      <c r="Y221">
        <v>21</v>
      </c>
    </row>
    <row r="222" spans="1:25" x14ac:dyDescent="0.3">
      <c r="A222">
        <v>792</v>
      </c>
      <c r="B222" t="s">
        <v>1276</v>
      </c>
      <c r="C222" t="s">
        <v>1277</v>
      </c>
      <c r="D222">
        <v>1</v>
      </c>
      <c r="E222">
        <v>2016</v>
      </c>
      <c r="F222">
        <v>1</v>
      </c>
      <c r="G222">
        <v>15</v>
      </c>
      <c r="H222">
        <v>2948</v>
      </c>
      <c r="I222">
        <v>0</v>
      </c>
      <c r="J222">
        <v>582863434</v>
      </c>
      <c r="K222">
        <v>10</v>
      </c>
      <c r="L222">
        <v>2</v>
      </c>
      <c r="M222">
        <v>150</v>
      </c>
      <c r="N222">
        <v>0</v>
      </c>
      <c r="O222">
        <v>0</v>
      </c>
      <c r="P222">
        <v>110</v>
      </c>
      <c r="Q222" t="s">
        <v>26</v>
      </c>
      <c r="R222" t="s">
        <v>39</v>
      </c>
      <c r="S222">
        <v>51</v>
      </c>
      <c r="T222">
        <v>48</v>
      </c>
      <c r="U222">
        <v>82</v>
      </c>
      <c r="V222">
        <v>0</v>
      </c>
      <c r="W222">
        <v>0</v>
      </c>
      <c r="X222">
        <v>5</v>
      </c>
      <c r="Y222">
        <v>3</v>
      </c>
    </row>
    <row r="223" spans="1:25" x14ac:dyDescent="0.3">
      <c r="A223">
        <v>793</v>
      </c>
      <c r="B223" t="s">
        <v>1278</v>
      </c>
      <c r="C223" t="s">
        <v>1279</v>
      </c>
      <c r="D223">
        <v>2</v>
      </c>
      <c r="E223">
        <v>2022</v>
      </c>
      <c r="F223">
        <v>5</v>
      </c>
      <c r="G223">
        <v>13</v>
      </c>
      <c r="H223">
        <v>1860</v>
      </c>
      <c r="I223">
        <v>0</v>
      </c>
      <c r="J223">
        <v>58687425</v>
      </c>
      <c r="K223">
        <v>1</v>
      </c>
      <c r="L223">
        <v>0</v>
      </c>
      <c r="M223">
        <v>3</v>
      </c>
      <c r="N223">
        <v>0</v>
      </c>
      <c r="O223">
        <v>0</v>
      </c>
      <c r="P223">
        <v>174</v>
      </c>
      <c r="Q223" t="s">
        <v>33</v>
      </c>
      <c r="R223" t="s">
        <v>27</v>
      </c>
      <c r="S223">
        <v>73</v>
      </c>
      <c r="T223">
        <v>26</v>
      </c>
      <c r="U223">
        <v>54</v>
      </c>
      <c r="V223">
        <v>30</v>
      </c>
      <c r="W223">
        <v>0</v>
      </c>
      <c r="X223">
        <v>34</v>
      </c>
      <c r="Y223">
        <v>32</v>
      </c>
    </row>
    <row r="224" spans="1:25" x14ac:dyDescent="0.3">
      <c r="A224">
        <v>798</v>
      </c>
      <c r="B224" t="s">
        <v>1280</v>
      </c>
      <c r="C224" t="s">
        <v>1281</v>
      </c>
      <c r="D224">
        <v>1</v>
      </c>
      <c r="E224">
        <v>2022</v>
      </c>
      <c r="F224">
        <v>3</v>
      </c>
      <c r="G224">
        <v>10</v>
      </c>
      <c r="H224">
        <v>555</v>
      </c>
      <c r="I224">
        <v>0</v>
      </c>
      <c r="J224">
        <v>53729194</v>
      </c>
      <c r="K224">
        <v>10</v>
      </c>
      <c r="L224">
        <v>4</v>
      </c>
      <c r="M224">
        <v>4</v>
      </c>
      <c r="N224">
        <v>0</v>
      </c>
      <c r="O224">
        <v>0</v>
      </c>
      <c r="P224">
        <v>105</v>
      </c>
      <c r="Q224" t="s">
        <v>42</v>
      </c>
      <c r="R224" t="s">
        <v>27</v>
      </c>
      <c r="S224">
        <v>83</v>
      </c>
      <c r="T224">
        <v>32</v>
      </c>
      <c r="U224">
        <v>82</v>
      </c>
      <c r="V224">
        <v>14</v>
      </c>
      <c r="W224">
        <v>0</v>
      </c>
      <c r="X224">
        <v>12</v>
      </c>
      <c r="Y224">
        <v>4</v>
      </c>
    </row>
    <row r="225" spans="1:25" x14ac:dyDescent="0.3">
      <c r="A225">
        <v>799</v>
      </c>
      <c r="B225" t="s">
        <v>1282</v>
      </c>
      <c r="C225" t="s">
        <v>1283</v>
      </c>
      <c r="D225">
        <v>1</v>
      </c>
      <c r="E225">
        <v>2022</v>
      </c>
      <c r="F225">
        <v>4</v>
      </c>
      <c r="G225">
        <v>22</v>
      </c>
      <c r="H225">
        <v>2050</v>
      </c>
      <c r="I225">
        <v>0</v>
      </c>
      <c r="J225">
        <v>244741137</v>
      </c>
      <c r="K225">
        <v>52</v>
      </c>
      <c r="L225">
        <v>9</v>
      </c>
      <c r="M225">
        <v>46</v>
      </c>
      <c r="N225">
        <v>0</v>
      </c>
      <c r="O225">
        <v>1</v>
      </c>
      <c r="P225">
        <v>81</v>
      </c>
      <c r="Q225" t="s">
        <v>66</v>
      </c>
      <c r="R225" t="s">
        <v>27</v>
      </c>
      <c r="S225">
        <v>38</v>
      </c>
      <c r="T225">
        <v>20</v>
      </c>
      <c r="U225">
        <v>66</v>
      </c>
      <c r="V225">
        <v>9</v>
      </c>
      <c r="W225">
        <v>0</v>
      </c>
      <c r="X225">
        <v>9</v>
      </c>
      <c r="Y225">
        <v>8</v>
      </c>
    </row>
    <row r="226" spans="1:25" x14ac:dyDescent="0.3">
      <c r="A226">
        <v>802</v>
      </c>
      <c r="B226" t="s">
        <v>1284</v>
      </c>
      <c r="C226" t="s">
        <v>684</v>
      </c>
      <c r="D226">
        <v>1</v>
      </c>
      <c r="E226">
        <v>2022</v>
      </c>
      <c r="F226">
        <v>4</v>
      </c>
      <c r="G226">
        <v>29</v>
      </c>
      <c r="H226">
        <v>2350</v>
      </c>
      <c r="I226">
        <v>0</v>
      </c>
      <c r="J226">
        <v>254218729</v>
      </c>
      <c r="K226">
        <v>28</v>
      </c>
      <c r="L226">
        <v>42</v>
      </c>
      <c r="M226">
        <v>23</v>
      </c>
      <c r="N226">
        <v>0</v>
      </c>
      <c r="O226">
        <v>0</v>
      </c>
      <c r="P226">
        <v>125</v>
      </c>
      <c r="Q226" t="s">
        <v>121</v>
      </c>
      <c r="R226" t="s">
        <v>27</v>
      </c>
      <c r="S226">
        <v>88</v>
      </c>
      <c r="T226">
        <v>28</v>
      </c>
      <c r="U226">
        <v>66</v>
      </c>
      <c r="V226">
        <v>6</v>
      </c>
      <c r="W226">
        <v>0</v>
      </c>
      <c r="X226">
        <v>13</v>
      </c>
      <c r="Y226">
        <v>31</v>
      </c>
    </row>
    <row r="227" spans="1:25" x14ac:dyDescent="0.3">
      <c r="A227">
        <v>803</v>
      </c>
      <c r="B227" t="s">
        <v>1285</v>
      </c>
      <c r="C227" t="s">
        <v>672</v>
      </c>
      <c r="D227">
        <v>1</v>
      </c>
      <c r="E227">
        <v>2022</v>
      </c>
      <c r="F227">
        <v>5</v>
      </c>
      <c r="G227">
        <v>13</v>
      </c>
      <c r="H227">
        <v>1929</v>
      </c>
      <c r="I227">
        <v>0</v>
      </c>
      <c r="J227">
        <v>53603447</v>
      </c>
      <c r="K227">
        <v>2</v>
      </c>
      <c r="L227">
        <v>0</v>
      </c>
      <c r="M227">
        <v>4</v>
      </c>
      <c r="N227">
        <v>0</v>
      </c>
      <c r="O227">
        <v>0</v>
      </c>
      <c r="P227">
        <v>92</v>
      </c>
      <c r="Q227" t="s">
        <v>76</v>
      </c>
      <c r="R227" t="s">
        <v>39</v>
      </c>
      <c r="S227">
        <v>66</v>
      </c>
      <c r="T227">
        <v>29</v>
      </c>
      <c r="U227">
        <v>65</v>
      </c>
      <c r="V227">
        <v>23</v>
      </c>
      <c r="W227">
        <v>0</v>
      </c>
      <c r="X227">
        <v>8</v>
      </c>
      <c r="Y227">
        <v>7</v>
      </c>
    </row>
    <row r="228" spans="1:25" x14ac:dyDescent="0.3">
      <c r="A228">
        <v>805</v>
      </c>
      <c r="B228" t="s">
        <v>1286</v>
      </c>
      <c r="C228" t="s">
        <v>1287</v>
      </c>
      <c r="D228">
        <v>2</v>
      </c>
      <c r="E228">
        <v>2022</v>
      </c>
      <c r="F228">
        <v>4</v>
      </c>
      <c r="G228">
        <v>25</v>
      </c>
      <c r="H228">
        <v>928</v>
      </c>
      <c r="I228">
        <v>0</v>
      </c>
      <c r="J228">
        <v>164163229</v>
      </c>
      <c r="K228">
        <v>19</v>
      </c>
      <c r="L228">
        <v>0</v>
      </c>
      <c r="M228">
        <v>7</v>
      </c>
      <c r="N228">
        <v>0</v>
      </c>
      <c r="O228">
        <v>0</v>
      </c>
      <c r="P228">
        <v>96</v>
      </c>
      <c r="Q228" t="s">
        <v>50</v>
      </c>
      <c r="R228" t="s">
        <v>27</v>
      </c>
      <c r="S228">
        <v>61</v>
      </c>
      <c r="T228">
        <v>32</v>
      </c>
      <c r="U228">
        <v>90</v>
      </c>
      <c r="V228">
        <v>25</v>
      </c>
      <c r="W228">
        <v>0</v>
      </c>
      <c r="X228">
        <v>10</v>
      </c>
      <c r="Y228">
        <v>9</v>
      </c>
    </row>
    <row r="229" spans="1:25" x14ac:dyDescent="0.3">
      <c r="A229">
        <v>816</v>
      </c>
      <c r="B229" t="s">
        <v>1288</v>
      </c>
      <c r="C229" t="s">
        <v>1289</v>
      </c>
      <c r="D229">
        <v>1</v>
      </c>
      <c r="E229">
        <v>2022</v>
      </c>
      <c r="F229">
        <v>3</v>
      </c>
      <c r="G229">
        <v>23</v>
      </c>
      <c r="H229">
        <v>1301</v>
      </c>
      <c r="I229">
        <v>0</v>
      </c>
      <c r="J229">
        <v>185550869</v>
      </c>
      <c r="K229">
        <v>23</v>
      </c>
      <c r="L229">
        <v>1</v>
      </c>
      <c r="M229">
        <v>15</v>
      </c>
      <c r="N229">
        <v>0</v>
      </c>
      <c r="O229">
        <v>0</v>
      </c>
      <c r="P229">
        <v>154</v>
      </c>
      <c r="Q229" t="s">
        <v>121</v>
      </c>
      <c r="R229" t="s">
        <v>27</v>
      </c>
      <c r="S229">
        <v>54</v>
      </c>
      <c r="T229">
        <v>45</v>
      </c>
      <c r="U229">
        <v>79</v>
      </c>
      <c r="V229">
        <v>1</v>
      </c>
      <c r="W229">
        <v>0</v>
      </c>
      <c r="X229">
        <v>17</v>
      </c>
      <c r="Y229">
        <v>5</v>
      </c>
    </row>
    <row r="230" spans="1:25" x14ac:dyDescent="0.3">
      <c r="A230">
        <v>817</v>
      </c>
      <c r="B230" t="s">
        <v>1290</v>
      </c>
      <c r="C230" t="s">
        <v>1291</v>
      </c>
      <c r="D230">
        <v>1</v>
      </c>
      <c r="E230">
        <v>2022</v>
      </c>
      <c r="F230">
        <v>2</v>
      </c>
      <c r="G230">
        <v>22</v>
      </c>
      <c r="H230">
        <v>1329</v>
      </c>
      <c r="I230">
        <v>0</v>
      </c>
      <c r="J230">
        <v>54682594</v>
      </c>
      <c r="K230">
        <v>42</v>
      </c>
      <c r="L230">
        <v>51</v>
      </c>
      <c r="M230">
        <v>32</v>
      </c>
      <c r="N230">
        <v>0</v>
      </c>
      <c r="O230">
        <v>0</v>
      </c>
      <c r="P230">
        <v>80</v>
      </c>
      <c r="Q230" t="s">
        <v>26</v>
      </c>
      <c r="R230" t="s">
        <v>27</v>
      </c>
      <c r="S230">
        <v>47</v>
      </c>
      <c r="T230">
        <v>33</v>
      </c>
      <c r="U230">
        <v>83</v>
      </c>
      <c r="V230">
        <v>18</v>
      </c>
      <c r="W230">
        <v>0</v>
      </c>
      <c r="X230">
        <v>10</v>
      </c>
      <c r="Y230">
        <v>5</v>
      </c>
    </row>
    <row r="231" spans="1:25" x14ac:dyDescent="0.3">
      <c r="A231">
        <v>819</v>
      </c>
      <c r="B231" t="s">
        <v>1292</v>
      </c>
      <c r="C231" t="s">
        <v>1293</v>
      </c>
      <c r="D231">
        <v>1</v>
      </c>
      <c r="E231">
        <v>1998</v>
      </c>
      <c r="F231">
        <v>3</v>
      </c>
      <c r="G231">
        <v>31</v>
      </c>
      <c r="H231">
        <v>13101</v>
      </c>
      <c r="I231">
        <v>9</v>
      </c>
      <c r="J231">
        <v>1284942608</v>
      </c>
      <c r="K231">
        <v>137</v>
      </c>
      <c r="L231">
        <v>5</v>
      </c>
      <c r="M231">
        <v>582</v>
      </c>
      <c r="N231">
        <v>0</v>
      </c>
      <c r="O231">
        <v>0</v>
      </c>
      <c r="P231">
        <v>156</v>
      </c>
      <c r="Q231" t="s">
        <v>26</v>
      </c>
      <c r="R231" t="s">
        <v>39</v>
      </c>
      <c r="S231">
        <v>32</v>
      </c>
      <c r="T231">
        <v>49</v>
      </c>
      <c r="U231">
        <v>72</v>
      </c>
      <c r="V231">
        <v>0</v>
      </c>
      <c r="W231">
        <v>0</v>
      </c>
      <c r="X231">
        <v>9</v>
      </c>
      <c r="Y231">
        <v>4</v>
      </c>
    </row>
    <row r="232" spans="1:25" x14ac:dyDescent="0.3">
      <c r="A232">
        <v>822</v>
      </c>
      <c r="B232" t="s">
        <v>1294</v>
      </c>
      <c r="C232" t="s">
        <v>32</v>
      </c>
      <c r="D232">
        <v>1</v>
      </c>
      <c r="E232">
        <v>2022</v>
      </c>
      <c r="F232">
        <v>5</v>
      </c>
      <c r="G232">
        <v>6</v>
      </c>
      <c r="H232">
        <v>1492</v>
      </c>
      <c r="I232">
        <v>0</v>
      </c>
      <c r="J232">
        <v>132171975</v>
      </c>
      <c r="K232">
        <v>26</v>
      </c>
      <c r="L232">
        <v>2</v>
      </c>
      <c r="M232">
        <v>15</v>
      </c>
      <c r="N232">
        <v>0</v>
      </c>
      <c r="O232">
        <v>2</v>
      </c>
      <c r="P232">
        <v>144</v>
      </c>
      <c r="Q232" t="s">
        <v>76</v>
      </c>
      <c r="R232" t="s">
        <v>27</v>
      </c>
      <c r="S232">
        <v>47</v>
      </c>
      <c r="T232">
        <v>7</v>
      </c>
      <c r="U232">
        <v>50</v>
      </c>
      <c r="V232">
        <v>32</v>
      </c>
      <c r="W232">
        <v>0</v>
      </c>
      <c r="X232">
        <v>7</v>
      </c>
      <c r="Y232">
        <v>4</v>
      </c>
    </row>
    <row r="233" spans="1:25" x14ac:dyDescent="0.3">
      <c r="A233">
        <v>823</v>
      </c>
      <c r="B233" t="s">
        <v>1295</v>
      </c>
      <c r="C233" t="s">
        <v>1296</v>
      </c>
      <c r="D233">
        <v>1</v>
      </c>
      <c r="E233">
        <v>2017</v>
      </c>
      <c r="F233">
        <v>10</v>
      </c>
      <c r="G233">
        <v>20</v>
      </c>
      <c r="H233">
        <v>2264</v>
      </c>
      <c r="I233">
        <v>0</v>
      </c>
      <c r="J233">
        <v>184706613</v>
      </c>
      <c r="K233">
        <v>11</v>
      </c>
      <c r="L233">
        <v>6</v>
      </c>
      <c r="M233">
        <v>25</v>
      </c>
      <c r="N233">
        <v>0</v>
      </c>
      <c r="O233">
        <v>1</v>
      </c>
      <c r="P233">
        <v>150</v>
      </c>
      <c r="Q233" t="s">
        <v>76</v>
      </c>
      <c r="R233" t="s">
        <v>27</v>
      </c>
      <c r="S233">
        <v>37</v>
      </c>
      <c r="T233">
        <v>27</v>
      </c>
      <c r="U233">
        <v>56</v>
      </c>
      <c r="V233">
        <v>8</v>
      </c>
      <c r="W233">
        <v>0</v>
      </c>
      <c r="X233">
        <v>13</v>
      </c>
      <c r="Y233">
        <v>3</v>
      </c>
    </row>
    <row r="234" spans="1:25" x14ac:dyDescent="0.3">
      <c r="A234">
        <v>827</v>
      </c>
      <c r="B234" t="s">
        <v>1297</v>
      </c>
      <c r="C234" t="s">
        <v>52</v>
      </c>
      <c r="D234">
        <v>1</v>
      </c>
      <c r="E234">
        <v>2022</v>
      </c>
      <c r="F234">
        <v>5</v>
      </c>
      <c r="G234">
        <v>20</v>
      </c>
      <c r="H234">
        <v>4449</v>
      </c>
      <c r="I234">
        <v>1</v>
      </c>
      <c r="J234">
        <v>334733572</v>
      </c>
      <c r="K234">
        <v>80</v>
      </c>
      <c r="L234">
        <v>11</v>
      </c>
      <c r="M234">
        <v>66</v>
      </c>
      <c r="N234">
        <v>0</v>
      </c>
      <c r="O234">
        <v>1</v>
      </c>
      <c r="P234">
        <v>107</v>
      </c>
      <c r="Q234" t="s">
        <v>26</v>
      </c>
      <c r="R234" t="s">
        <v>27</v>
      </c>
      <c r="S234">
        <v>72</v>
      </c>
      <c r="T234">
        <v>36</v>
      </c>
      <c r="U234">
        <v>72</v>
      </c>
      <c r="V234">
        <v>26</v>
      </c>
      <c r="W234">
        <v>6</v>
      </c>
      <c r="X234">
        <v>11</v>
      </c>
      <c r="Y234">
        <v>4</v>
      </c>
    </row>
    <row r="235" spans="1:25" x14ac:dyDescent="0.3">
      <c r="A235">
        <v>832</v>
      </c>
      <c r="B235" t="s">
        <v>1298</v>
      </c>
      <c r="C235" t="s">
        <v>1299</v>
      </c>
      <c r="D235">
        <v>4</v>
      </c>
      <c r="E235">
        <v>2022</v>
      </c>
      <c r="F235">
        <v>6</v>
      </c>
      <c r="G235">
        <v>10</v>
      </c>
      <c r="H235">
        <v>2313</v>
      </c>
      <c r="I235">
        <v>0</v>
      </c>
      <c r="J235">
        <v>136676504</v>
      </c>
      <c r="K235">
        <v>34</v>
      </c>
      <c r="L235">
        <v>0</v>
      </c>
      <c r="M235">
        <v>29</v>
      </c>
      <c r="N235">
        <v>0</v>
      </c>
      <c r="O235">
        <v>0</v>
      </c>
      <c r="P235">
        <v>120</v>
      </c>
      <c r="Q235" t="s">
        <v>66</v>
      </c>
      <c r="R235" t="s">
        <v>27</v>
      </c>
      <c r="S235">
        <v>88</v>
      </c>
      <c r="T235">
        <v>15</v>
      </c>
      <c r="U235">
        <v>56</v>
      </c>
      <c r="V235">
        <v>1</v>
      </c>
      <c r="W235">
        <v>0</v>
      </c>
      <c r="X235">
        <v>8</v>
      </c>
      <c r="Y235">
        <v>6</v>
      </c>
    </row>
    <row r="236" spans="1:25" x14ac:dyDescent="0.3">
      <c r="A236">
        <v>837</v>
      </c>
      <c r="B236" t="s">
        <v>1300</v>
      </c>
      <c r="C236" t="s">
        <v>1301</v>
      </c>
      <c r="D236">
        <v>2</v>
      </c>
      <c r="E236">
        <v>2022</v>
      </c>
      <c r="F236">
        <v>5</v>
      </c>
      <c r="G236">
        <v>27</v>
      </c>
      <c r="H236">
        <v>2129</v>
      </c>
      <c r="I236">
        <v>0</v>
      </c>
      <c r="J236">
        <v>194902696</v>
      </c>
      <c r="K236">
        <v>23</v>
      </c>
      <c r="L236">
        <v>1</v>
      </c>
      <c r="M236">
        <v>44</v>
      </c>
      <c r="N236">
        <v>1</v>
      </c>
      <c r="O236">
        <v>0</v>
      </c>
      <c r="P236">
        <v>84</v>
      </c>
      <c r="Q236" t="s">
        <v>38</v>
      </c>
      <c r="R236" t="s">
        <v>39</v>
      </c>
      <c r="S236">
        <v>71</v>
      </c>
      <c r="T236">
        <v>39</v>
      </c>
      <c r="U236">
        <v>86</v>
      </c>
      <c r="V236">
        <v>2</v>
      </c>
      <c r="W236">
        <v>0</v>
      </c>
      <c r="X236">
        <v>51</v>
      </c>
      <c r="Y236">
        <v>25</v>
      </c>
    </row>
    <row r="237" spans="1:25" x14ac:dyDescent="0.3">
      <c r="A237">
        <v>838</v>
      </c>
      <c r="B237" t="s">
        <v>1302</v>
      </c>
      <c r="C237" t="s">
        <v>52</v>
      </c>
      <c r="D237">
        <v>1</v>
      </c>
      <c r="E237">
        <v>2022</v>
      </c>
      <c r="F237">
        <v>5</v>
      </c>
      <c r="G237">
        <v>20</v>
      </c>
      <c r="H237">
        <v>3291</v>
      </c>
      <c r="I237">
        <v>5</v>
      </c>
      <c r="J237">
        <v>311482393</v>
      </c>
      <c r="K237">
        <v>43</v>
      </c>
      <c r="L237">
        <v>28</v>
      </c>
      <c r="M237">
        <v>79</v>
      </c>
      <c r="N237">
        <v>0</v>
      </c>
      <c r="O237">
        <v>208</v>
      </c>
      <c r="P237">
        <v>139</v>
      </c>
      <c r="Q237" t="s">
        <v>50</v>
      </c>
      <c r="R237" t="s">
        <v>27</v>
      </c>
      <c r="S237">
        <v>58</v>
      </c>
      <c r="T237">
        <v>30</v>
      </c>
      <c r="U237">
        <v>46</v>
      </c>
      <c r="V237">
        <v>14</v>
      </c>
      <c r="W237">
        <v>0</v>
      </c>
      <c r="X237">
        <v>9</v>
      </c>
      <c r="Y237">
        <v>3</v>
      </c>
    </row>
    <row r="238" spans="1:25" x14ac:dyDescent="0.3">
      <c r="A238">
        <v>843</v>
      </c>
      <c r="B238" t="s">
        <v>1303</v>
      </c>
      <c r="C238" t="s">
        <v>1304</v>
      </c>
      <c r="D238">
        <v>1</v>
      </c>
      <c r="E238">
        <v>2022</v>
      </c>
      <c r="F238">
        <v>6</v>
      </c>
      <c r="G238">
        <v>9</v>
      </c>
      <c r="H238">
        <v>1057</v>
      </c>
      <c r="I238">
        <v>0</v>
      </c>
      <c r="J238">
        <v>91781263</v>
      </c>
      <c r="K238">
        <v>51</v>
      </c>
      <c r="L238">
        <v>14</v>
      </c>
      <c r="M238">
        <v>19</v>
      </c>
      <c r="N238">
        <v>0</v>
      </c>
      <c r="O238">
        <v>0</v>
      </c>
      <c r="P238">
        <v>83</v>
      </c>
      <c r="Q238" t="s">
        <v>134</v>
      </c>
      <c r="R238" t="s">
        <v>39</v>
      </c>
      <c r="S238">
        <v>63</v>
      </c>
      <c r="T238">
        <v>29</v>
      </c>
      <c r="U238">
        <v>62</v>
      </c>
      <c r="V238">
        <v>4</v>
      </c>
      <c r="W238">
        <v>0</v>
      </c>
      <c r="X238">
        <v>18</v>
      </c>
      <c r="Y238">
        <v>4</v>
      </c>
    </row>
    <row r="239" spans="1:25" x14ac:dyDescent="0.3">
      <c r="A239">
        <v>848</v>
      </c>
      <c r="B239" t="s">
        <v>1305</v>
      </c>
      <c r="C239" t="s">
        <v>1306</v>
      </c>
      <c r="D239">
        <v>1</v>
      </c>
      <c r="E239">
        <v>2014</v>
      </c>
      <c r="F239">
        <v>1</v>
      </c>
      <c r="G239">
        <v>1</v>
      </c>
      <c r="H239">
        <v>5148</v>
      </c>
      <c r="I239">
        <v>0</v>
      </c>
      <c r="J239">
        <v>588955257</v>
      </c>
      <c r="K239">
        <v>90</v>
      </c>
      <c r="L239">
        <v>22</v>
      </c>
      <c r="M239">
        <v>365</v>
      </c>
      <c r="N239">
        <v>0</v>
      </c>
      <c r="O239">
        <v>114</v>
      </c>
      <c r="P239">
        <v>91</v>
      </c>
      <c r="Q239" t="s">
        <v>121</v>
      </c>
      <c r="R239" t="s">
        <v>27</v>
      </c>
      <c r="S239">
        <v>57</v>
      </c>
      <c r="T239">
        <v>30</v>
      </c>
      <c r="U239">
        <v>89</v>
      </c>
      <c r="V239">
        <v>10</v>
      </c>
      <c r="W239">
        <v>0</v>
      </c>
      <c r="X239">
        <v>33</v>
      </c>
      <c r="Y239">
        <v>8</v>
      </c>
    </row>
    <row r="240" spans="1:25" x14ac:dyDescent="0.3">
      <c r="A240">
        <v>849</v>
      </c>
      <c r="B240" t="s">
        <v>1307</v>
      </c>
      <c r="C240" t="s">
        <v>1095</v>
      </c>
      <c r="D240">
        <v>1</v>
      </c>
      <c r="E240">
        <v>2022</v>
      </c>
      <c r="F240">
        <v>5</v>
      </c>
      <c r="G240">
        <v>3</v>
      </c>
      <c r="H240">
        <v>2528</v>
      </c>
      <c r="I240">
        <v>0</v>
      </c>
      <c r="J240">
        <v>238350348</v>
      </c>
      <c r="K240">
        <v>63</v>
      </c>
      <c r="L240">
        <v>8</v>
      </c>
      <c r="M240">
        <v>270</v>
      </c>
      <c r="N240">
        <v>2</v>
      </c>
      <c r="O240">
        <v>105</v>
      </c>
      <c r="P240">
        <v>148</v>
      </c>
      <c r="Q240" t="s">
        <v>66</v>
      </c>
      <c r="R240" t="s">
        <v>27</v>
      </c>
      <c r="S240">
        <v>51</v>
      </c>
      <c r="T240">
        <v>21</v>
      </c>
      <c r="U240">
        <v>63</v>
      </c>
      <c r="V240">
        <v>5</v>
      </c>
      <c r="W240">
        <v>0</v>
      </c>
      <c r="X240">
        <v>41</v>
      </c>
      <c r="Y240">
        <v>3</v>
      </c>
    </row>
    <row r="241" spans="1:25" x14ac:dyDescent="0.3">
      <c r="A241">
        <v>853</v>
      </c>
      <c r="B241" t="s">
        <v>1308</v>
      </c>
      <c r="C241" t="s">
        <v>1309</v>
      </c>
      <c r="D241">
        <v>1</v>
      </c>
      <c r="E241">
        <v>2016</v>
      </c>
      <c r="F241">
        <v>11</v>
      </c>
      <c r="G241">
        <v>10</v>
      </c>
      <c r="H241">
        <v>8775</v>
      </c>
      <c r="I241">
        <v>0</v>
      </c>
      <c r="J241">
        <v>445590495</v>
      </c>
      <c r="K241">
        <v>33</v>
      </c>
      <c r="L241">
        <v>60</v>
      </c>
      <c r="M241">
        <v>107</v>
      </c>
      <c r="N241">
        <v>1</v>
      </c>
      <c r="O241">
        <v>0</v>
      </c>
      <c r="P241">
        <v>118</v>
      </c>
      <c r="Q241" t="s">
        <v>38</v>
      </c>
      <c r="R241" t="s">
        <v>27</v>
      </c>
      <c r="S241">
        <v>56</v>
      </c>
      <c r="T241">
        <v>25</v>
      </c>
      <c r="U241">
        <v>45</v>
      </c>
      <c r="V241">
        <v>1</v>
      </c>
      <c r="W241">
        <v>3</v>
      </c>
      <c r="X241">
        <v>7</v>
      </c>
      <c r="Y241">
        <v>3</v>
      </c>
    </row>
    <row r="242" spans="1:25" x14ac:dyDescent="0.3">
      <c r="A242">
        <v>854</v>
      </c>
      <c r="B242" t="s">
        <v>1310</v>
      </c>
      <c r="C242" t="s">
        <v>1311</v>
      </c>
      <c r="D242">
        <v>3</v>
      </c>
      <c r="E242">
        <v>2022</v>
      </c>
      <c r="F242">
        <v>3</v>
      </c>
      <c r="G242">
        <v>18</v>
      </c>
      <c r="H242">
        <v>5290</v>
      </c>
      <c r="I242">
        <v>0</v>
      </c>
      <c r="J242">
        <v>286739476</v>
      </c>
      <c r="K242">
        <v>139</v>
      </c>
      <c r="L242">
        <v>73</v>
      </c>
      <c r="M242">
        <v>142</v>
      </c>
      <c r="N242">
        <v>0</v>
      </c>
      <c r="O242">
        <v>5</v>
      </c>
      <c r="P242">
        <v>123</v>
      </c>
      <c r="Q242" t="s">
        <v>76</v>
      </c>
      <c r="R242" t="s">
        <v>39</v>
      </c>
      <c r="S242">
        <v>60</v>
      </c>
      <c r="T242">
        <v>46</v>
      </c>
      <c r="U242">
        <v>71</v>
      </c>
      <c r="V242">
        <v>3</v>
      </c>
      <c r="W242">
        <v>0</v>
      </c>
      <c r="X242">
        <v>16</v>
      </c>
      <c r="Y242">
        <v>4</v>
      </c>
    </row>
    <row r="243" spans="1:25" x14ac:dyDescent="0.3">
      <c r="A243">
        <v>864</v>
      </c>
      <c r="B243" t="s">
        <v>1312</v>
      </c>
      <c r="C243" t="s">
        <v>268</v>
      </c>
      <c r="D243">
        <v>1</v>
      </c>
      <c r="E243">
        <v>2022</v>
      </c>
      <c r="F243">
        <v>6</v>
      </c>
      <c r="G243">
        <v>17</v>
      </c>
      <c r="H243">
        <v>5263</v>
      </c>
      <c r="I243">
        <v>0</v>
      </c>
      <c r="J243">
        <v>195628667</v>
      </c>
      <c r="K243">
        <v>66</v>
      </c>
      <c r="L243">
        <v>89</v>
      </c>
      <c r="M243">
        <v>61</v>
      </c>
      <c r="N243">
        <v>0</v>
      </c>
      <c r="O243">
        <v>11</v>
      </c>
      <c r="P243">
        <v>125</v>
      </c>
      <c r="Q243" t="s">
        <v>76</v>
      </c>
      <c r="R243" t="s">
        <v>39</v>
      </c>
      <c r="S243">
        <v>51</v>
      </c>
      <c r="T243">
        <v>5</v>
      </c>
      <c r="U243">
        <v>68</v>
      </c>
      <c r="V243">
        <v>12</v>
      </c>
      <c r="W243">
        <v>2</v>
      </c>
      <c r="X243">
        <v>15</v>
      </c>
      <c r="Y243">
        <v>6</v>
      </c>
    </row>
    <row r="244" spans="1:25" x14ac:dyDescent="0.3">
      <c r="A244">
        <v>868</v>
      </c>
      <c r="B244" t="s">
        <v>1313</v>
      </c>
      <c r="C244" t="s">
        <v>1314</v>
      </c>
      <c r="D244">
        <v>2</v>
      </c>
      <c r="E244">
        <v>2022</v>
      </c>
      <c r="F244">
        <v>3</v>
      </c>
      <c r="G244">
        <v>24</v>
      </c>
      <c r="H244">
        <v>832</v>
      </c>
      <c r="I244">
        <v>3</v>
      </c>
      <c r="J244">
        <v>130419412</v>
      </c>
      <c r="K244">
        <v>18</v>
      </c>
      <c r="L244">
        <v>124</v>
      </c>
      <c r="M244">
        <v>24</v>
      </c>
      <c r="N244">
        <v>1</v>
      </c>
      <c r="O244">
        <v>0</v>
      </c>
      <c r="P244">
        <v>140</v>
      </c>
      <c r="Q244" t="s">
        <v>38</v>
      </c>
      <c r="R244" t="s">
        <v>39</v>
      </c>
      <c r="S244">
        <v>44</v>
      </c>
      <c r="T244">
        <v>41</v>
      </c>
      <c r="U244">
        <v>92</v>
      </c>
      <c r="V244">
        <v>0</v>
      </c>
      <c r="W244">
        <v>0</v>
      </c>
      <c r="X244">
        <v>44</v>
      </c>
      <c r="Y244">
        <v>7</v>
      </c>
    </row>
    <row r="245" spans="1:25" x14ac:dyDescent="0.3">
      <c r="A245">
        <v>869</v>
      </c>
      <c r="B245" t="s">
        <v>1315</v>
      </c>
      <c r="C245" t="s">
        <v>1316</v>
      </c>
      <c r="D245">
        <v>1</v>
      </c>
      <c r="E245">
        <v>2022</v>
      </c>
      <c r="F245">
        <v>7</v>
      </c>
      <c r="G245">
        <v>1</v>
      </c>
      <c r="H245">
        <v>565</v>
      </c>
      <c r="I245">
        <v>0</v>
      </c>
      <c r="J245">
        <v>155795783</v>
      </c>
      <c r="K245">
        <v>6</v>
      </c>
      <c r="L245">
        <v>52</v>
      </c>
      <c r="M245">
        <v>11</v>
      </c>
      <c r="N245">
        <v>0</v>
      </c>
      <c r="O245">
        <v>0</v>
      </c>
      <c r="P245">
        <v>97</v>
      </c>
      <c r="Q245" t="s">
        <v>42</v>
      </c>
      <c r="R245" t="s">
        <v>27</v>
      </c>
      <c r="S245">
        <v>78</v>
      </c>
      <c r="T245">
        <v>31</v>
      </c>
      <c r="U245">
        <v>72</v>
      </c>
      <c r="V245">
        <v>1</v>
      </c>
      <c r="W245">
        <v>0</v>
      </c>
      <c r="X245">
        <v>11</v>
      </c>
      <c r="Y245">
        <v>4</v>
      </c>
    </row>
    <row r="246" spans="1:25" x14ac:dyDescent="0.3">
      <c r="A246">
        <v>872</v>
      </c>
      <c r="B246" t="s">
        <v>1008</v>
      </c>
      <c r="C246" t="s">
        <v>1009</v>
      </c>
      <c r="D246">
        <v>1</v>
      </c>
      <c r="E246">
        <v>2022</v>
      </c>
      <c r="F246">
        <v>3</v>
      </c>
      <c r="G246">
        <v>19</v>
      </c>
      <c r="H246">
        <v>1818</v>
      </c>
      <c r="I246">
        <v>0</v>
      </c>
      <c r="J246">
        <v>711366595</v>
      </c>
      <c r="K246">
        <v>3</v>
      </c>
      <c r="L246">
        <v>0</v>
      </c>
      <c r="M246">
        <v>63</v>
      </c>
      <c r="N246">
        <v>0</v>
      </c>
      <c r="O246">
        <v>353</v>
      </c>
      <c r="P246">
        <v>170</v>
      </c>
      <c r="Q246" t="s">
        <v>50</v>
      </c>
      <c r="R246" t="s">
        <v>27</v>
      </c>
      <c r="S246">
        <v>56</v>
      </c>
      <c r="T246">
        <v>52</v>
      </c>
      <c r="U246">
        <v>64</v>
      </c>
      <c r="V246">
        <v>11</v>
      </c>
      <c r="W246">
        <v>0</v>
      </c>
      <c r="X246">
        <v>45</v>
      </c>
      <c r="Y246">
        <v>7</v>
      </c>
    </row>
    <row r="247" spans="1:25" x14ac:dyDescent="0.3">
      <c r="A247">
        <v>873</v>
      </c>
      <c r="B247" t="s">
        <v>1317</v>
      </c>
      <c r="C247" t="s">
        <v>268</v>
      </c>
      <c r="D247">
        <v>1</v>
      </c>
      <c r="E247">
        <v>2022</v>
      </c>
      <c r="F247">
        <v>6</v>
      </c>
      <c r="G247">
        <v>17</v>
      </c>
      <c r="H247">
        <v>2814</v>
      </c>
      <c r="I247">
        <v>0</v>
      </c>
      <c r="J247">
        <v>191448892</v>
      </c>
      <c r="K247">
        <v>38</v>
      </c>
      <c r="L247">
        <v>105</v>
      </c>
      <c r="M247">
        <v>25</v>
      </c>
      <c r="N247">
        <v>0</v>
      </c>
      <c r="O247">
        <v>2</v>
      </c>
      <c r="P247">
        <v>137</v>
      </c>
      <c r="Q247" t="s">
        <v>149</v>
      </c>
      <c r="R247" t="s">
        <v>39</v>
      </c>
      <c r="S247">
        <v>88</v>
      </c>
      <c r="T247">
        <v>8</v>
      </c>
      <c r="U247">
        <v>49</v>
      </c>
      <c r="V247">
        <v>9</v>
      </c>
      <c r="W247">
        <v>0</v>
      </c>
      <c r="X247">
        <v>9</v>
      </c>
      <c r="Y247">
        <v>14</v>
      </c>
    </row>
    <row r="248" spans="1:25" x14ac:dyDescent="0.3">
      <c r="A248">
        <v>877</v>
      </c>
      <c r="B248" t="s">
        <v>1318</v>
      </c>
      <c r="C248" t="s">
        <v>1319</v>
      </c>
      <c r="D248">
        <v>1</v>
      </c>
      <c r="E248">
        <v>2022</v>
      </c>
      <c r="F248">
        <v>6</v>
      </c>
      <c r="G248">
        <v>24</v>
      </c>
      <c r="H248">
        <v>767</v>
      </c>
      <c r="I248">
        <v>0</v>
      </c>
      <c r="J248">
        <v>131746175</v>
      </c>
      <c r="K248">
        <v>25</v>
      </c>
      <c r="L248">
        <v>0</v>
      </c>
      <c r="M248">
        <v>22</v>
      </c>
      <c r="N248">
        <v>0</v>
      </c>
      <c r="O248">
        <v>0</v>
      </c>
      <c r="P248">
        <v>183</v>
      </c>
      <c r="Q248" t="s">
        <v>121</v>
      </c>
      <c r="R248" t="s">
        <v>39</v>
      </c>
      <c r="S248">
        <v>44</v>
      </c>
      <c r="T248">
        <v>44</v>
      </c>
      <c r="U248">
        <v>67</v>
      </c>
      <c r="V248">
        <v>7</v>
      </c>
      <c r="W248">
        <v>0</v>
      </c>
      <c r="X248">
        <v>12</v>
      </c>
      <c r="Y248">
        <v>13</v>
      </c>
    </row>
    <row r="249" spans="1:25" x14ac:dyDescent="0.3">
      <c r="A249">
        <v>882</v>
      </c>
      <c r="B249" t="s">
        <v>1320</v>
      </c>
      <c r="C249" t="s">
        <v>1321</v>
      </c>
      <c r="D249">
        <v>3</v>
      </c>
      <c r="E249">
        <v>2022</v>
      </c>
      <c r="F249">
        <v>8</v>
      </c>
      <c r="G249">
        <v>5</v>
      </c>
      <c r="H249">
        <v>2107</v>
      </c>
      <c r="I249">
        <v>0</v>
      </c>
      <c r="J249">
        <v>170732845</v>
      </c>
      <c r="K249">
        <v>51</v>
      </c>
      <c r="L249">
        <v>1</v>
      </c>
      <c r="M249">
        <v>50</v>
      </c>
      <c r="N249">
        <v>0</v>
      </c>
      <c r="O249">
        <v>0</v>
      </c>
      <c r="P249">
        <v>130</v>
      </c>
      <c r="Q249" t="s">
        <v>76</v>
      </c>
      <c r="R249" t="s">
        <v>39</v>
      </c>
      <c r="S249">
        <v>72</v>
      </c>
      <c r="T249">
        <v>18</v>
      </c>
      <c r="U249">
        <v>46</v>
      </c>
      <c r="V249">
        <v>7</v>
      </c>
      <c r="W249">
        <v>0</v>
      </c>
      <c r="X249">
        <v>28</v>
      </c>
      <c r="Y249">
        <v>8</v>
      </c>
    </row>
    <row r="250" spans="1:25" x14ac:dyDescent="0.3">
      <c r="A250">
        <v>885</v>
      </c>
      <c r="B250" t="s">
        <v>1322</v>
      </c>
      <c r="C250" t="s">
        <v>830</v>
      </c>
      <c r="D250">
        <v>1</v>
      </c>
      <c r="E250">
        <v>2022</v>
      </c>
      <c r="F250">
        <v>7</v>
      </c>
      <c r="G250">
        <v>20</v>
      </c>
      <c r="H250">
        <v>625</v>
      </c>
      <c r="I250">
        <v>4</v>
      </c>
      <c r="J250">
        <v>185236961</v>
      </c>
      <c r="K250">
        <v>13</v>
      </c>
      <c r="L250">
        <v>18</v>
      </c>
      <c r="M250">
        <v>12</v>
      </c>
      <c r="N250">
        <v>0</v>
      </c>
      <c r="O250">
        <v>0</v>
      </c>
      <c r="P250">
        <v>103</v>
      </c>
      <c r="Q250" t="s">
        <v>121</v>
      </c>
      <c r="R250" t="s">
        <v>27</v>
      </c>
      <c r="S250">
        <v>61</v>
      </c>
      <c r="T250">
        <v>38</v>
      </c>
      <c r="U250">
        <v>62</v>
      </c>
      <c r="V250">
        <v>14</v>
      </c>
      <c r="W250">
        <v>0</v>
      </c>
      <c r="X250">
        <v>23</v>
      </c>
      <c r="Y250">
        <v>40</v>
      </c>
    </row>
    <row r="251" spans="1:25" x14ac:dyDescent="0.3">
      <c r="A251">
        <v>886</v>
      </c>
      <c r="B251" t="s">
        <v>1323</v>
      </c>
      <c r="C251" t="s">
        <v>263</v>
      </c>
      <c r="D251">
        <v>1</v>
      </c>
      <c r="E251">
        <v>2022</v>
      </c>
      <c r="F251">
        <v>7</v>
      </c>
      <c r="G251">
        <v>29</v>
      </c>
      <c r="H251">
        <v>2688</v>
      </c>
      <c r="I251">
        <v>0</v>
      </c>
      <c r="J251">
        <v>171788484</v>
      </c>
      <c r="K251">
        <v>39</v>
      </c>
      <c r="L251">
        <v>47</v>
      </c>
      <c r="M251">
        <v>36</v>
      </c>
      <c r="N251">
        <v>0</v>
      </c>
      <c r="O251">
        <v>0</v>
      </c>
      <c r="P251">
        <v>122</v>
      </c>
      <c r="Q251" t="s">
        <v>149</v>
      </c>
      <c r="R251" t="s">
        <v>39</v>
      </c>
      <c r="S251">
        <v>55</v>
      </c>
      <c r="T251">
        <v>46</v>
      </c>
      <c r="U251">
        <v>64</v>
      </c>
      <c r="V251">
        <v>0</v>
      </c>
      <c r="W251">
        <v>0</v>
      </c>
      <c r="X251">
        <v>17</v>
      </c>
      <c r="Y251">
        <v>10</v>
      </c>
    </row>
    <row r="252" spans="1:25" x14ac:dyDescent="0.3">
      <c r="A252">
        <v>887</v>
      </c>
      <c r="B252" t="s">
        <v>1324</v>
      </c>
      <c r="C252" t="s">
        <v>997</v>
      </c>
      <c r="D252">
        <v>1</v>
      </c>
      <c r="E252">
        <v>2019</v>
      </c>
      <c r="F252">
        <v>9</v>
      </c>
      <c r="G252">
        <v>13</v>
      </c>
      <c r="H252">
        <v>2668</v>
      </c>
      <c r="I252">
        <v>2</v>
      </c>
      <c r="J252">
        <v>387080183</v>
      </c>
      <c r="K252">
        <v>38</v>
      </c>
      <c r="L252">
        <v>266</v>
      </c>
      <c r="M252">
        <v>78</v>
      </c>
      <c r="N252">
        <v>0</v>
      </c>
      <c r="O252">
        <v>141</v>
      </c>
      <c r="P252">
        <v>130</v>
      </c>
      <c r="Q252" t="s">
        <v>26</v>
      </c>
      <c r="R252" t="s">
        <v>27</v>
      </c>
      <c r="S252">
        <v>47</v>
      </c>
      <c r="T252">
        <v>56</v>
      </c>
      <c r="U252">
        <v>90</v>
      </c>
      <c r="V252">
        <v>0</v>
      </c>
      <c r="W252">
        <v>0</v>
      </c>
      <c r="X252">
        <v>10</v>
      </c>
      <c r="Y252">
        <v>4</v>
      </c>
    </row>
    <row r="253" spans="1:25" x14ac:dyDescent="0.3">
      <c r="A253">
        <v>890</v>
      </c>
      <c r="B253" t="s">
        <v>1325</v>
      </c>
      <c r="C253" t="s">
        <v>1326</v>
      </c>
      <c r="D253">
        <v>1</v>
      </c>
      <c r="E253">
        <v>2022</v>
      </c>
      <c r="F253">
        <v>7</v>
      </c>
      <c r="G253">
        <v>12</v>
      </c>
      <c r="H253">
        <v>367</v>
      </c>
      <c r="I253">
        <v>0</v>
      </c>
      <c r="J253">
        <v>97610446</v>
      </c>
      <c r="K253">
        <v>28</v>
      </c>
      <c r="L253">
        <v>67</v>
      </c>
      <c r="M253">
        <v>195</v>
      </c>
      <c r="N253">
        <v>0</v>
      </c>
      <c r="O253">
        <v>0</v>
      </c>
      <c r="P253">
        <v>145</v>
      </c>
      <c r="Q253" t="s">
        <v>66</v>
      </c>
      <c r="R253" t="s">
        <v>27</v>
      </c>
      <c r="S253">
        <v>56</v>
      </c>
      <c r="T253">
        <v>43</v>
      </c>
      <c r="U253">
        <v>53</v>
      </c>
      <c r="V253">
        <v>24</v>
      </c>
      <c r="W253">
        <v>0</v>
      </c>
      <c r="X253">
        <v>12</v>
      </c>
      <c r="Y253">
        <v>4</v>
      </c>
    </row>
    <row r="254" spans="1:25" x14ac:dyDescent="0.3">
      <c r="A254">
        <v>901</v>
      </c>
      <c r="B254" t="s">
        <v>1327</v>
      </c>
      <c r="C254" t="s">
        <v>872</v>
      </c>
      <c r="D254">
        <v>1</v>
      </c>
      <c r="E254">
        <v>2013</v>
      </c>
      <c r="F254">
        <v>1</v>
      </c>
      <c r="G254">
        <v>1</v>
      </c>
      <c r="H254">
        <v>19806</v>
      </c>
      <c r="I254">
        <v>7</v>
      </c>
      <c r="J254">
        <v>703301727</v>
      </c>
      <c r="K254">
        <v>33</v>
      </c>
      <c r="L254">
        <v>11</v>
      </c>
      <c r="M254">
        <v>274</v>
      </c>
      <c r="N254">
        <v>0</v>
      </c>
      <c r="O254">
        <v>0</v>
      </c>
      <c r="P254">
        <v>149</v>
      </c>
      <c r="Q254" t="s">
        <v>30</v>
      </c>
      <c r="R254" t="s">
        <v>27</v>
      </c>
      <c r="S254">
        <v>37</v>
      </c>
      <c r="T254">
        <v>28</v>
      </c>
      <c r="U254">
        <v>66</v>
      </c>
      <c r="V254">
        <v>14</v>
      </c>
      <c r="W254">
        <v>0</v>
      </c>
      <c r="X254">
        <v>9</v>
      </c>
      <c r="Y254">
        <v>5</v>
      </c>
    </row>
    <row r="255" spans="1:25" x14ac:dyDescent="0.3">
      <c r="A255">
        <v>911</v>
      </c>
      <c r="B255" t="s">
        <v>1328</v>
      </c>
      <c r="C255" t="s">
        <v>1247</v>
      </c>
      <c r="D255">
        <v>1</v>
      </c>
      <c r="E255">
        <v>2022</v>
      </c>
      <c r="F255">
        <v>9</v>
      </c>
      <c r="G255">
        <v>2</v>
      </c>
      <c r="H255">
        <v>920</v>
      </c>
      <c r="I255">
        <v>0</v>
      </c>
      <c r="J255">
        <v>148461629</v>
      </c>
      <c r="K255">
        <v>10</v>
      </c>
      <c r="L255">
        <v>1</v>
      </c>
      <c r="M255">
        <v>8</v>
      </c>
      <c r="N255">
        <v>0</v>
      </c>
      <c r="O255">
        <v>0</v>
      </c>
      <c r="P255">
        <v>140</v>
      </c>
      <c r="Q255" t="s">
        <v>76</v>
      </c>
      <c r="R255" t="s">
        <v>39</v>
      </c>
      <c r="S255">
        <v>70</v>
      </c>
      <c r="T255">
        <v>26</v>
      </c>
      <c r="U255">
        <v>76</v>
      </c>
      <c r="V255">
        <v>8</v>
      </c>
      <c r="W255">
        <v>0</v>
      </c>
      <c r="X255">
        <v>54</v>
      </c>
      <c r="Y255">
        <v>23</v>
      </c>
    </row>
    <row r="256" spans="1:25" x14ac:dyDescent="0.3">
      <c r="A256">
        <v>913</v>
      </c>
      <c r="B256" t="s">
        <v>1329</v>
      </c>
      <c r="C256" t="s">
        <v>1330</v>
      </c>
      <c r="D256">
        <v>1</v>
      </c>
      <c r="E256">
        <v>2016</v>
      </c>
      <c r="F256">
        <v>6</v>
      </c>
      <c r="G256">
        <v>23</v>
      </c>
      <c r="H256">
        <v>2468</v>
      </c>
      <c r="I256">
        <v>0</v>
      </c>
      <c r="J256">
        <v>380319238</v>
      </c>
      <c r="K256">
        <v>15</v>
      </c>
      <c r="L256">
        <v>0</v>
      </c>
      <c r="M256">
        <v>0</v>
      </c>
      <c r="N256">
        <v>0</v>
      </c>
      <c r="O256">
        <v>0</v>
      </c>
      <c r="P256">
        <v>102</v>
      </c>
      <c r="Q256" t="s">
        <v>30</v>
      </c>
      <c r="R256" t="s">
        <v>39</v>
      </c>
      <c r="S256">
        <v>64</v>
      </c>
      <c r="T256">
        <v>4</v>
      </c>
      <c r="U256">
        <v>60</v>
      </c>
      <c r="V256">
        <v>11</v>
      </c>
      <c r="W256">
        <v>0</v>
      </c>
      <c r="X256">
        <v>19</v>
      </c>
      <c r="Y256">
        <v>4</v>
      </c>
    </row>
    <row r="257" spans="1:25" x14ac:dyDescent="0.3">
      <c r="A257">
        <v>916</v>
      </c>
      <c r="B257" t="s">
        <v>1331</v>
      </c>
      <c r="C257" t="s">
        <v>1332</v>
      </c>
      <c r="D257">
        <v>1</v>
      </c>
      <c r="E257">
        <v>2022</v>
      </c>
      <c r="F257">
        <v>6</v>
      </c>
      <c r="G257">
        <v>23</v>
      </c>
      <c r="H257">
        <v>1584</v>
      </c>
      <c r="I257">
        <v>0</v>
      </c>
      <c r="J257">
        <v>115331792</v>
      </c>
      <c r="K257">
        <v>38</v>
      </c>
      <c r="L257">
        <v>0</v>
      </c>
      <c r="M257">
        <v>24</v>
      </c>
      <c r="N257">
        <v>0</v>
      </c>
      <c r="O257">
        <v>0</v>
      </c>
      <c r="P257">
        <v>150</v>
      </c>
      <c r="Q257" t="s">
        <v>38</v>
      </c>
      <c r="R257" t="s">
        <v>39</v>
      </c>
      <c r="S257">
        <v>70</v>
      </c>
      <c r="T257">
        <v>26</v>
      </c>
      <c r="U257">
        <v>56</v>
      </c>
      <c r="V257">
        <v>14</v>
      </c>
      <c r="W257">
        <v>83</v>
      </c>
      <c r="X257">
        <v>11</v>
      </c>
      <c r="Y257">
        <v>5</v>
      </c>
    </row>
    <row r="258" spans="1:25" x14ac:dyDescent="0.3">
      <c r="A258">
        <v>917</v>
      </c>
      <c r="B258" t="s">
        <v>1333</v>
      </c>
      <c r="C258" t="s">
        <v>529</v>
      </c>
      <c r="D258">
        <v>1</v>
      </c>
      <c r="E258">
        <v>2022</v>
      </c>
      <c r="F258">
        <v>10</v>
      </c>
      <c r="G258">
        <v>7</v>
      </c>
      <c r="H258">
        <v>1585</v>
      </c>
      <c r="I258">
        <v>5</v>
      </c>
      <c r="J258">
        <v>225093344</v>
      </c>
      <c r="K258">
        <v>78</v>
      </c>
      <c r="L258">
        <v>65</v>
      </c>
      <c r="M258">
        <v>328</v>
      </c>
      <c r="N258">
        <v>1</v>
      </c>
      <c r="O258">
        <v>198</v>
      </c>
      <c r="P258">
        <v>130</v>
      </c>
      <c r="Q258" t="s">
        <v>42</v>
      </c>
      <c r="R258" t="s">
        <v>27</v>
      </c>
      <c r="S258">
        <v>52</v>
      </c>
      <c r="T258">
        <v>24</v>
      </c>
      <c r="U258">
        <v>60</v>
      </c>
      <c r="V258">
        <v>0</v>
      </c>
      <c r="W258">
        <v>0</v>
      </c>
      <c r="X258">
        <v>8</v>
      </c>
      <c r="Y258">
        <v>3</v>
      </c>
    </row>
    <row r="259" spans="1:25" x14ac:dyDescent="0.3">
      <c r="A259">
        <v>918</v>
      </c>
      <c r="B259" t="s">
        <v>1334</v>
      </c>
      <c r="C259" t="s">
        <v>1335</v>
      </c>
      <c r="D259">
        <v>2</v>
      </c>
      <c r="E259">
        <v>2022</v>
      </c>
      <c r="F259">
        <v>10</v>
      </c>
      <c r="G259">
        <v>14</v>
      </c>
      <c r="H259">
        <v>766</v>
      </c>
      <c r="I259">
        <v>0</v>
      </c>
      <c r="J259">
        <v>84697729</v>
      </c>
      <c r="K259">
        <v>16</v>
      </c>
      <c r="L259">
        <v>0</v>
      </c>
      <c r="M259">
        <v>9</v>
      </c>
      <c r="N259">
        <v>0</v>
      </c>
      <c r="O259">
        <v>0</v>
      </c>
      <c r="P259">
        <v>83</v>
      </c>
      <c r="Q259" t="s">
        <v>134</v>
      </c>
      <c r="R259" t="s">
        <v>39</v>
      </c>
      <c r="S259">
        <v>65</v>
      </c>
      <c r="T259">
        <v>24</v>
      </c>
      <c r="U259">
        <v>53</v>
      </c>
      <c r="V259">
        <v>6</v>
      </c>
      <c r="W259">
        <v>0</v>
      </c>
      <c r="X259">
        <v>51</v>
      </c>
      <c r="Y259">
        <v>4</v>
      </c>
    </row>
    <row r="260" spans="1:25" x14ac:dyDescent="0.3">
      <c r="A260">
        <v>921</v>
      </c>
      <c r="B260" t="s">
        <v>1089</v>
      </c>
      <c r="C260" t="s">
        <v>1336</v>
      </c>
      <c r="D260">
        <v>1</v>
      </c>
      <c r="E260">
        <v>1982</v>
      </c>
      <c r="F260">
        <v>5</v>
      </c>
      <c r="G260">
        <v>16</v>
      </c>
      <c r="H260">
        <v>2020</v>
      </c>
      <c r="I260">
        <v>0</v>
      </c>
      <c r="J260">
        <v>154356956</v>
      </c>
      <c r="K260">
        <v>77</v>
      </c>
      <c r="L260">
        <v>10</v>
      </c>
      <c r="M260">
        <v>119</v>
      </c>
      <c r="N260">
        <v>0</v>
      </c>
      <c r="O260">
        <v>40</v>
      </c>
      <c r="P260">
        <v>145</v>
      </c>
      <c r="Q260" t="s">
        <v>33</v>
      </c>
      <c r="R260" t="s">
        <v>27</v>
      </c>
      <c r="S260">
        <v>66</v>
      </c>
      <c r="T260">
        <v>24</v>
      </c>
      <c r="U260">
        <v>58</v>
      </c>
      <c r="V260">
        <v>17</v>
      </c>
      <c r="W260">
        <v>0</v>
      </c>
      <c r="X260">
        <v>19</v>
      </c>
      <c r="Y260">
        <v>5</v>
      </c>
    </row>
    <row r="261" spans="1:25" x14ac:dyDescent="0.3">
      <c r="A261">
        <v>922</v>
      </c>
      <c r="B261" t="s">
        <v>1337</v>
      </c>
      <c r="C261" t="s">
        <v>1338</v>
      </c>
      <c r="D261">
        <v>1</v>
      </c>
      <c r="E261">
        <v>2018</v>
      </c>
      <c r="F261">
        <v>11</v>
      </c>
      <c r="G261">
        <v>21</v>
      </c>
      <c r="H261">
        <v>6858</v>
      </c>
      <c r="I261">
        <v>0</v>
      </c>
      <c r="J261">
        <v>723043854</v>
      </c>
      <c r="K261">
        <v>31</v>
      </c>
      <c r="L261">
        <v>21</v>
      </c>
      <c r="M261">
        <v>15</v>
      </c>
      <c r="N261">
        <v>0</v>
      </c>
      <c r="O261">
        <v>4</v>
      </c>
      <c r="P261">
        <v>130</v>
      </c>
      <c r="Q261" t="s">
        <v>66</v>
      </c>
      <c r="R261" t="s">
        <v>27</v>
      </c>
      <c r="S261">
        <v>57</v>
      </c>
      <c r="T261">
        <v>24</v>
      </c>
      <c r="U261">
        <v>37</v>
      </c>
      <c r="V261">
        <v>11</v>
      </c>
      <c r="W261">
        <v>18</v>
      </c>
      <c r="X261">
        <v>16</v>
      </c>
      <c r="Y261">
        <v>3</v>
      </c>
    </row>
    <row r="262" spans="1:25" x14ac:dyDescent="0.3">
      <c r="A262">
        <v>924</v>
      </c>
      <c r="B262" t="s">
        <v>1339</v>
      </c>
      <c r="C262" t="s">
        <v>215</v>
      </c>
      <c r="D262">
        <v>1</v>
      </c>
      <c r="E262">
        <v>2022</v>
      </c>
      <c r="F262">
        <v>9</v>
      </c>
      <c r="G262">
        <v>29</v>
      </c>
      <c r="H262">
        <v>1639</v>
      </c>
      <c r="I262">
        <v>0</v>
      </c>
      <c r="J262">
        <v>176474912</v>
      </c>
      <c r="K262">
        <v>86</v>
      </c>
      <c r="L262">
        <v>14</v>
      </c>
      <c r="M262">
        <v>80</v>
      </c>
      <c r="N262">
        <v>0</v>
      </c>
      <c r="O262">
        <v>37</v>
      </c>
      <c r="P262">
        <v>123</v>
      </c>
      <c r="Q262" t="s">
        <v>42</v>
      </c>
      <c r="R262" t="s">
        <v>27</v>
      </c>
      <c r="S262">
        <v>57</v>
      </c>
      <c r="T262">
        <v>50</v>
      </c>
      <c r="U262">
        <v>85</v>
      </c>
      <c r="V262">
        <v>5</v>
      </c>
      <c r="W262">
        <v>0</v>
      </c>
      <c r="X262">
        <v>16</v>
      </c>
      <c r="Y262">
        <v>4</v>
      </c>
    </row>
    <row r="263" spans="1:25" x14ac:dyDescent="0.3">
      <c r="A263">
        <v>926</v>
      </c>
      <c r="B263" t="s">
        <v>1340</v>
      </c>
      <c r="C263" t="s">
        <v>1341</v>
      </c>
      <c r="D263">
        <v>2</v>
      </c>
      <c r="E263">
        <v>2020</v>
      </c>
      <c r="F263">
        <v>12</v>
      </c>
      <c r="G263">
        <v>18</v>
      </c>
      <c r="H263">
        <v>668</v>
      </c>
      <c r="I263">
        <v>1</v>
      </c>
      <c r="J263">
        <v>140430339</v>
      </c>
      <c r="K263">
        <v>0</v>
      </c>
      <c r="L263">
        <v>0</v>
      </c>
      <c r="M263">
        <v>31</v>
      </c>
      <c r="N263">
        <v>0</v>
      </c>
      <c r="P263">
        <v>125</v>
      </c>
      <c r="Q263" t="s">
        <v>134</v>
      </c>
      <c r="R263" t="s">
        <v>39</v>
      </c>
      <c r="S263">
        <v>49</v>
      </c>
      <c r="T263">
        <v>13</v>
      </c>
      <c r="U263">
        <v>74</v>
      </c>
      <c r="V263">
        <v>0</v>
      </c>
      <c r="W263">
        <v>0</v>
      </c>
      <c r="X263">
        <v>9</v>
      </c>
      <c r="Y263">
        <v>4</v>
      </c>
    </row>
    <row r="264" spans="1:25" x14ac:dyDescent="0.3">
      <c r="A264">
        <v>927</v>
      </c>
      <c r="B264" t="s">
        <v>1342</v>
      </c>
      <c r="C264" t="s">
        <v>1266</v>
      </c>
      <c r="D264">
        <v>1</v>
      </c>
      <c r="E264">
        <v>2022</v>
      </c>
      <c r="F264">
        <v>10</v>
      </c>
      <c r="G264">
        <v>14</v>
      </c>
      <c r="H264">
        <v>991</v>
      </c>
      <c r="I264">
        <v>0</v>
      </c>
      <c r="J264">
        <v>85559365</v>
      </c>
      <c r="K264">
        <v>36</v>
      </c>
      <c r="L264">
        <v>38</v>
      </c>
      <c r="M264">
        <v>13</v>
      </c>
      <c r="N264">
        <v>0</v>
      </c>
      <c r="O264">
        <v>3</v>
      </c>
      <c r="P264">
        <v>162</v>
      </c>
      <c r="Q264" t="s">
        <v>38</v>
      </c>
      <c r="R264" t="s">
        <v>39</v>
      </c>
      <c r="S264">
        <v>74</v>
      </c>
      <c r="T264">
        <v>22</v>
      </c>
      <c r="U264">
        <v>67</v>
      </c>
      <c r="V264">
        <v>0</v>
      </c>
      <c r="W264">
        <v>0</v>
      </c>
      <c r="X264">
        <v>11</v>
      </c>
      <c r="Y264">
        <v>46</v>
      </c>
    </row>
    <row r="265" spans="1:25" x14ac:dyDescent="0.3">
      <c r="A265">
        <v>930</v>
      </c>
      <c r="B265" t="s">
        <v>1343</v>
      </c>
      <c r="C265" t="s">
        <v>914</v>
      </c>
      <c r="D265">
        <v>2</v>
      </c>
      <c r="E265">
        <v>2022</v>
      </c>
      <c r="F265">
        <v>11</v>
      </c>
      <c r="G265">
        <v>4</v>
      </c>
      <c r="H265">
        <v>1545</v>
      </c>
      <c r="I265">
        <v>0</v>
      </c>
      <c r="J265">
        <v>154863153</v>
      </c>
      <c r="K265">
        <v>22</v>
      </c>
      <c r="L265">
        <v>7</v>
      </c>
      <c r="M265">
        <v>15</v>
      </c>
      <c r="N265">
        <v>0</v>
      </c>
      <c r="O265">
        <v>0</v>
      </c>
      <c r="P265">
        <v>131</v>
      </c>
      <c r="Q265" t="s">
        <v>121</v>
      </c>
      <c r="R265" t="s">
        <v>39</v>
      </c>
      <c r="S265">
        <v>91</v>
      </c>
      <c r="T265">
        <v>23</v>
      </c>
      <c r="U265">
        <v>55</v>
      </c>
      <c r="V265">
        <v>1</v>
      </c>
      <c r="W265">
        <v>0</v>
      </c>
      <c r="X265">
        <v>7</v>
      </c>
      <c r="Y265">
        <v>32</v>
      </c>
    </row>
    <row r="266" spans="1:25" x14ac:dyDescent="0.3">
      <c r="A266">
        <v>932</v>
      </c>
      <c r="B266" t="s">
        <v>1344</v>
      </c>
      <c r="C266" t="s">
        <v>32</v>
      </c>
      <c r="D266">
        <v>1</v>
      </c>
      <c r="E266">
        <v>2022</v>
      </c>
      <c r="F266">
        <v>10</v>
      </c>
      <c r="G266">
        <v>21</v>
      </c>
      <c r="H266">
        <v>1948</v>
      </c>
      <c r="I266">
        <v>0</v>
      </c>
      <c r="J266">
        <v>253650850</v>
      </c>
      <c r="K266">
        <v>12</v>
      </c>
      <c r="L266">
        <v>9</v>
      </c>
      <c r="M266">
        <v>16</v>
      </c>
      <c r="N266">
        <v>0</v>
      </c>
      <c r="O266">
        <v>0</v>
      </c>
      <c r="P266">
        <v>80</v>
      </c>
      <c r="Q266" t="s">
        <v>76</v>
      </c>
      <c r="R266" t="s">
        <v>39</v>
      </c>
      <c r="S266">
        <v>80</v>
      </c>
      <c r="T266">
        <v>16</v>
      </c>
      <c r="U266">
        <v>28</v>
      </c>
      <c r="V266">
        <v>17</v>
      </c>
      <c r="W266">
        <v>0</v>
      </c>
      <c r="X266">
        <v>12</v>
      </c>
      <c r="Y266">
        <v>39</v>
      </c>
    </row>
    <row r="267" spans="1:25" x14ac:dyDescent="0.3">
      <c r="A267">
        <v>933</v>
      </c>
      <c r="B267" t="s">
        <v>1345</v>
      </c>
      <c r="C267" t="s">
        <v>32</v>
      </c>
      <c r="D267">
        <v>1</v>
      </c>
      <c r="E267">
        <v>2022</v>
      </c>
      <c r="F267">
        <v>10</v>
      </c>
      <c r="G267">
        <v>21</v>
      </c>
      <c r="H267">
        <v>1608</v>
      </c>
      <c r="I267">
        <v>0</v>
      </c>
      <c r="J267">
        <v>223064273</v>
      </c>
      <c r="K267">
        <v>10</v>
      </c>
      <c r="L267">
        <v>3</v>
      </c>
      <c r="M267">
        <v>12</v>
      </c>
      <c r="N267">
        <v>0</v>
      </c>
      <c r="O267">
        <v>0</v>
      </c>
      <c r="P267">
        <v>109</v>
      </c>
      <c r="Q267" t="s">
        <v>66</v>
      </c>
      <c r="R267" t="s">
        <v>27</v>
      </c>
      <c r="S267">
        <v>75</v>
      </c>
      <c r="T267">
        <v>11</v>
      </c>
      <c r="U267">
        <v>50</v>
      </c>
      <c r="V267">
        <v>20</v>
      </c>
      <c r="W267">
        <v>0</v>
      </c>
      <c r="X267">
        <v>30</v>
      </c>
      <c r="Y267">
        <v>17</v>
      </c>
    </row>
    <row r="268" spans="1:25" x14ac:dyDescent="0.3">
      <c r="A268">
        <v>934</v>
      </c>
      <c r="B268" t="s">
        <v>1346</v>
      </c>
      <c r="C268" t="s">
        <v>914</v>
      </c>
      <c r="D268">
        <v>2</v>
      </c>
      <c r="E268">
        <v>2022</v>
      </c>
      <c r="F268">
        <v>11</v>
      </c>
      <c r="G268">
        <v>4</v>
      </c>
      <c r="H268">
        <v>1338</v>
      </c>
      <c r="I268">
        <v>0</v>
      </c>
      <c r="J268">
        <v>170413877</v>
      </c>
      <c r="K268">
        <v>9</v>
      </c>
      <c r="L268">
        <v>20</v>
      </c>
      <c r="M268">
        <v>7</v>
      </c>
      <c r="N268">
        <v>0</v>
      </c>
      <c r="O268">
        <v>0</v>
      </c>
      <c r="P268">
        <v>158</v>
      </c>
      <c r="Q268" t="s">
        <v>33</v>
      </c>
      <c r="R268" t="s">
        <v>27</v>
      </c>
      <c r="S268">
        <v>84</v>
      </c>
      <c r="T268">
        <v>33</v>
      </c>
      <c r="U268">
        <v>36</v>
      </c>
      <c r="V268">
        <v>2</v>
      </c>
      <c r="W268">
        <v>0</v>
      </c>
      <c r="X268">
        <v>39</v>
      </c>
      <c r="Y268">
        <v>59</v>
      </c>
    </row>
    <row r="269" spans="1:25" x14ac:dyDescent="0.3">
      <c r="A269">
        <v>936</v>
      </c>
      <c r="B269" t="s">
        <v>1347</v>
      </c>
      <c r="C269" t="s">
        <v>914</v>
      </c>
      <c r="D269">
        <v>2</v>
      </c>
      <c r="E269">
        <v>2022</v>
      </c>
      <c r="F269">
        <v>11</v>
      </c>
      <c r="G269">
        <v>4</v>
      </c>
      <c r="H269">
        <v>1794</v>
      </c>
      <c r="I269">
        <v>0</v>
      </c>
      <c r="J269">
        <v>141720999</v>
      </c>
      <c r="K269">
        <v>26</v>
      </c>
      <c r="L269">
        <v>9</v>
      </c>
      <c r="M269">
        <v>17</v>
      </c>
      <c r="N269">
        <v>0</v>
      </c>
      <c r="O269">
        <v>3</v>
      </c>
      <c r="P269">
        <v>104</v>
      </c>
      <c r="Q269" t="s">
        <v>30</v>
      </c>
      <c r="R269" t="s">
        <v>27</v>
      </c>
      <c r="S269">
        <v>73</v>
      </c>
      <c r="T269">
        <v>25</v>
      </c>
      <c r="U269">
        <v>61</v>
      </c>
      <c r="V269">
        <v>1</v>
      </c>
      <c r="W269">
        <v>0</v>
      </c>
      <c r="X269">
        <v>32</v>
      </c>
      <c r="Y269">
        <v>7</v>
      </c>
    </row>
    <row r="270" spans="1:25" x14ac:dyDescent="0.3">
      <c r="A270">
        <v>938</v>
      </c>
      <c r="B270" t="s">
        <v>1348</v>
      </c>
      <c r="C270" t="s">
        <v>914</v>
      </c>
      <c r="D270">
        <v>2</v>
      </c>
      <c r="E270">
        <v>2022</v>
      </c>
      <c r="F270">
        <v>11</v>
      </c>
      <c r="G270">
        <v>4</v>
      </c>
      <c r="H270">
        <v>1652</v>
      </c>
      <c r="I270">
        <v>2</v>
      </c>
      <c r="J270">
        <v>198365537</v>
      </c>
      <c r="K270">
        <v>26</v>
      </c>
      <c r="L270">
        <v>52</v>
      </c>
      <c r="M270">
        <v>10</v>
      </c>
      <c r="N270">
        <v>0</v>
      </c>
      <c r="O270">
        <v>95</v>
      </c>
      <c r="P270">
        <v>130</v>
      </c>
      <c r="Q270" t="s">
        <v>66</v>
      </c>
      <c r="R270" t="s">
        <v>27</v>
      </c>
      <c r="S270">
        <v>77</v>
      </c>
      <c r="T270">
        <v>20</v>
      </c>
      <c r="U270">
        <v>70</v>
      </c>
      <c r="V270">
        <v>1</v>
      </c>
      <c r="W270">
        <v>0</v>
      </c>
      <c r="X270">
        <v>16</v>
      </c>
      <c r="Y270">
        <v>5</v>
      </c>
    </row>
    <row r="271" spans="1:25" x14ac:dyDescent="0.3">
      <c r="A271">
        <v>943</v>
      </c>
      <c r="B271" t="s">
        <v>1349</v>
      </c>
      <c r="C271" t="s">
        <v>1350</v>
      </c>
      <c r="D271">
        <v>1</v>
      </c>
      <c r="E271">
        <v>2022</v>
      </c>
      <c r="F271">
        <v>10</v>
      </c>
      <c r="G271">
        <v>28</v>
      </c>
      <c r="H271">
        <v>481</v>
      </c>
      <c r="I271">
        <v>9</v>
      </c>
      <c r="J271">
        <v>203436468</v>
      </c>
      <c r="K271">
        <v>10</v>
      </c>
      <c r="L271">
        <v>100</v>
      </c>
      <c r="M271">
        <v>15</v>
      </c>
      <c r="N271">
        <v>1</v>
      </c>
      <c r="O271">
        <v>27</v>
      </c>
      <c r="P271">
        <v>125</v>
      </c>
      <c r="Q271" t="s">
        <v>38</v>
      </c>
      <c r="R271" t="s">
        <v>27</v>
      </c>
      <c r="S271">
        <v>54</v>
      </c>
      <c r="T271">
        <v>22</v>
      </c>
      <c r="U271">
        <v>76</v>
      </c>
      <c r="V271">
        <v>0</v>
      </c>
      <c r="W271">
        <v>0</v>
      </c>
      <c r="X271">
        <v>14</v>
      </c>
      <c r="Y271">
        <v>3</v>
      </c>
    </row>
    <row r="272" spans="1:25" x14ac:dyDescent="0.3">
      <c r="A272">
        <v>945</v>
      </c>
      <c r="B272" t="s">
        <v>1351</v>
      </c>
      <c r="C272" t="s">
        <v>914</v>
      </c>
      <c r="D272">
        <v>2</v>
      </c>
      <c r="E272">
        <v>2022</v>
      </c>
      <c r="F272">
        <v>11</v>
      </c>
      <c r="G272">
        <v>4</v>
      </c>
      <c r="H272">
        <v>1060</v>
      </c>
      <c r="I272">
        <v>0</v>
      </c>
      <c r="J272">
        <v>106249219</v>
      </c>
      <c r="K272">
        <v>3</v>
      </c>
      <c r="L272">
        <v>8</v>
      </c>
      <c r="M272">
        <v>5</v>
      </c>
      <c r="N272">
        <v>0</v>
      </c>
      <c r="O272">
        <v>0</v>
      </c>
      <c r="P272">
        <v>120</v>
      </c>
      <c r="Q272" t="s">
        <v>42</v>
      </c>
      <c r="R272" t="s">
        <v>27</v>
      </c>
      <c r="S272">
        <v>64</v>
      </c>
      <c r="T272">
        <v>11</v>
      </c>
      <c r="U272">
        <v>53</v>
      </c>
      <c r="V272">
        <v>1</v>
      </c>
      <c r="W272">
        <v>0</v>
      </c>
      <c r="X272">
        <v>25</v>
      </c>
      <c r="Y272">
        <v>27</v>
      </c>
    </row>
    <row r="273" spans="1:25" x14ac:dyDescent="0.3">
      <c r="A273">
        <v>951</v>
      </c>
      <c r="B273" t="s">
        <v>1352</v>
      </c>
      <c r="C273" t="s">
        <v>848</v>
      </c>
      <c r="D273">
        <v>1</v>
      </c>
      <c r="E273">
        <v>2022</v>
      </c>
      <c r="F273">
        <v>11</v>
      </c>
      <c r="G273">
        <v>4</v>
      </c>
      <c r="H273">
        <v>782</v>
      </c>
      <c r="I273">
        <v>2</v>
      </c>
      <c r="J273">
        <v>96007391</v>
      </c>
      <c r="K273">
        <v>27</v>
      </c>
      <c r="L273">
        <v>18</v>
      </c>
      <c r="M273">
        <v>32</v>
      </c>
      <c r="N273">
        <v>1</v>
      </c>
      <c r="O273">
        <v>0</v>
      </c>
      <c r="P273">
        <v>90</v>
      </c>
      <c r="Q273" t="s">
        <v>76</v>
      </c>
      <c r="R273" t="s">
        <v>39</v>
      </c>
      <c r="S273">
        <v>61</v>
      </c>
      <c r="T273">
        <v>32</v>
      </c>
      <c r="U273">
        <v>67</v>
      </c>
      <c r="V273">
        <v>15</v>
      </c>
      <c r="W273">
        <v>0</v>
      </c>
      <c r="X273">
        <v>11</v>
      </c>
      <c r="Y27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4237-30A3-43CE-B0C5-074BADEDBC1B}">
  <dimension ref="A1:V11"/>
  <sheetViews>
    <sheetView topLeftCell="M1" workbookViewId="0">
      <selection activeCell="U2" sqref="U2:U11"/>
    </sheetView>
  </sheetViews>
  <sheetFormatPr defaultRowHeight="14.4" x14ac:dyDescent="0.3"/>
  <cols>
    <col min="1" max="1" width="13.33203125" bestFit="1" customWidth="1"/>
    <col min="2" max="2" width="11.21875" bestFit="1" customWidth="1"/>
    <col min="3" max="3" width="13.33203125" bestFit="1" customWidth="1"/>
    <col min="4" max="4" width="15.21875" bestFit="1" customWidth="1"/>
    <col min="5" max="5" width="12.44140625" bestFit="1" customWidth="1"/>
    <col min="6" max="6" width="17.88671875" bestFit="1" customWidth="1"/>
    <col min="7" max="7" width="15.77734375" bestFit="1" customWidth="1"/>
    <col min="8" max="8" width="20.77734375" bestFit="1" customWidth="1"/>
    <col min="9" max="9" width="16.77734375" bestFit="1" customWidth="1"/>
    <col min="10" max="10" width="14.6640625" bestFit="1" customWidth="1"/>
    <col min="11" max="11" width="17.88671875" bestFit="1" customWidth="1"/>
    <col min="12" max="12" width="15.77734375" bestFit="1" customWidth="1"/>
    <col min="13" max="13" width="16.21875" bestFit="1" customWidth="1"/>
    <col min="14" max="14" width="8.6640625" customWidth="1"/>
    <col min="15" max="15" width="14.109375" bestFit="1" customWidth="1"/>
    <col min="16" max="16" width="10.109375" bestFit="1" customWidth="1"/>
    <col min="17" max="17" width="9.44140625" bestFit="1" customWidth="1"/>
    <col min="18" max="18" width="14.44140625" bestFit="1" customWidth="1"/>
    <col min="19" max="19" width="18.77734375" bestFit="1" customWidth="1"/>
    <col min="20" max="20" width="10.5546875" bestFit="1" customWidth="1"/>
    <col min="21" max="21" width="14.109375" bestFit="1" customWidth="1"/>
  </cols>
  <sheetData>
    <row r="1" spans="1:22" x14ac:dyDescent="0.3">
      <c r="A1" s="3" t="s">
        <v>1622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2"/>
    </row>
    <row r="2" spans="1:22" x14ac:dyDescent="0.3">
      <c r="A2" s="10" t="s">
        <v>921</v>
      </c>
      <c r="B2" s="5">
        <v>272</v>
      </c>
      <c r="C2" s="5">
        <v>272</v>
      </c>
      <c r="D2" s="5">
        <v>272</v>
      </c>
      <c r="E2" s="5">
        <v>272</v>
      </c>
      <c r="F2" s="5">
        <v>272</v>
      </c>
      <c r="G2" s="5">
        <v>272</v>
      </c>
      <c r="H2" s="5">
        <v>272</v>
      </c>
      <c r="I2" s="5">
        <v>272</v>
      </c>
      <c r="J2" s="5">
        <v>272</v>
      </c>
      <c r="K2" s="5">
        <v>272</v>
      </c>
      <c r="L2" s="5">
        <v>272</v>
      </c>
      <c r="M2" s="5">
        <v>260</v>
      </c>
      <c r="N2" s="5">
        <v>272</v>
      </c>
      <c r="O2" s="5">
        <v>272</v>
      </c>
      <c r="P2" s="5">
        <v>272</v>
      </c>
      <c r="Q2" s="5">
        <v>272</v>
      </c>
      <c r="R2" s="5">
        <v>272</v>
      </c>
      <c r="S2" s="5">
        <v>272</v>
      </c>
      <c r="T2" s="5">
        <v>272</v>
      </c>
      <c r="U2" s="5">
        <v>272</v>
      </c>
      <c r="V2" s="2"/>
    </row>
    <row r="3" spans="1:22" x14ac:dyDescent="0.3">
      <c r="A3" s="10" t="s">
        <v>922</v>
      </c>
      <c r="B3" s="6">
        <v>1.4448529411764699</v>
      </c>
      <c r="C3" s="12">
        <v>2018.5882352941101</v>
      </c>
      <c r="D3" s="12">
        <v>6.1654411764705799</v>
      </c>
      <c r="E3" s="12">
        <v>13.621323529411701</v>
      </c>
      <c r="F3" s="12">
        <v>5595.3088235294099</v>
      </c>
      <c r="G3" s="12">
        <v>12.731617647058799</v>
      </c>
      <c r="H3" s="12">
        <v>517382996.15073502</v>
      </c>
      <c r="I3" s="17">
        <v>62.915441176470502</v>
      </c>
      <c r="J3" s="17">
        <v>51.297794117647001</v>
      </c>
      <c r="K3" s="12">
        <v>89.025735294117595</v>
      </c>
      <c r="L3" s="12">
        <v>2.1617647058823501</v>
      </c>
      <c r="M3" s="12">
        <v>67.238461538461493</v>
      </c>
      <c r="N3" s="6">
        <v>125.22426470588201</v>
      </c>
      <c r="O3" s="6">
        <v>60.503676470588204</v>
      </c>
      <c r="P3" s="6">
        <v>29.8823529411764</v>
      </c>
      <c r="Q3" s="6">
        <v>65.882352941176407</v>
      </c>
      <c r="R3" s="12">
        <v>12.2242647058823</v>
      </c>
      <c r="S3" s="6">
        <v>2.5367647058823501</v>
      </c>
      <c r="T3" s="6">
        <v>19.430147058823501</v>
      </c>
      <c r="U3" s="6">
        <v>9.4558823529411704</v>
      </c>
      <c r="V3" s="2"/>
    </row>
    <row r="4" spans="1:22" x14ac:dyDescent="0.3">
      <c r="A4" s="10" t="s">
        <v>923</v>
      </c>
      <c r="B4" s="7">
        <v>0.72175675931875705</v>
      </c>
      <c r="C4" s="13">
        <v>8.5303630376021005</v>
      </c>
      <c r="D4" s="13">
        <v>3.6323450320627999</v>
      </c>
      <c r="E4" s="13">
        <v>9.2875340654402798</v>
      </c>
      <c r="F4" s="14">
        <v>8347.1805921433897</v>
      </c>
      <c r="G4" s="15">
        <v>20.3258881051446</v>
      </c>
      <c r="H4" s="15">
        <v>570490134.63184094</v>
      </c>
      <c r="I4" s="13">
        <v>82.127905266242294</v>
      </c>
      <c r="J4" s="13">
        <v>51.109421675910298</v>
      </c>
      <c r="K4" s="13">
        <v>148.742190341709</v>
      </c>
      <c r="L4" s="13">
        <v>5.4226810654003996</v>
      </c>
      <c r="M4" s="13">
        <v>160.05787099396801</v>
      </c>
      <c r="N4" s="13">
        <v>28.3834653710292</v>
      </c>
      <c r="O4" s="13">
        <v>13.3599053628585</v>
      </c>
      <c r="P4" s="13">
        <v>12.401380011013099</v>
      </c>
      <c r="Q4" s="13">
        <v>13.7336599043895</v>
      </c>
      <c r="R4" s="13">
        <v>12.0951516395737</v>
      </c>
      <c r="S4" s="13">
        <v>11.787734001455901</v>
      </c>
      <c r="T4" s="13">
        <v>14.358441567897801</v>
      </c>
      <c r="U4" s="13">
        <v>9.71389057315805</v>
      </c>
      <c r="V4" s="2"/>
    </row>
    <row r="5" spans="1:22" x14ac:dyDescent="0.3">
      <c r="A5" s="10" t="s">
        <v>1620</v>
      </c>
      <c r="B5" s="8">
        <f>B4^2</f>
        <v>0.52093281962231419</v>
      </c>
      <c r="C5" s="8">
        <f t="shared" ref="C5:U5" si="0">C4^2</f>
        <v>72.767093553288134</v>
      </c>
      <c r="D5" s="8">
        <f t="shared" si="0"/>
        <v>13.193930431951303</v>
      </c>
      <c r="E5" s="8">
        <f t="shared" si="0"/>
        <v>86.258289016713647</v>
      </c>
      <c r="F5" s="8">
        <f t="shared" si="0"/>
        <v>69675423.837855265</v>
      </c>
      <c r="G5" s="8">
        <f t="shared" si="0"/>
        <v>413.14172726285875</v>
      </c>
      <c r="H5" s="12">
        <f t="shared" si="0"/>
        <v>3.25458993712256E+17</v>
      </c>
      <c r="I5" s="8">
        <f t="shared" si="0"/>
        <v>6744.9928234208692</v>
      </c>
      <c r="J5" s="8">
        <f t="shared" si="0"/>
        <v>2612.1729840460093</v>
      </c>
      <c r="K5" s="8">
        <f t="shared" si="0"/>
        <v>22124.239187649193</v>
      </c>
      <c r="L5" s="8">
        <f t="shared" si="0"/>
        <v>29.405469937052015</v>
      </c>
      <c r="M5" s="8">
        <f t="shared" si="0"/>
        <v>25618.522067121707</v>
      </c>
      <c r="N5" s="8">
        <f t="shared" si="0"/>
        <v>805.6211064684137</v>
      </c>
      <c r="O5" s="8">
        <f t="shared" si="0"/>
        <v>178.48707130453531</v>
      </c>
      <c r="P5" s="8">
        <f t="shared" si="0"/>
        <v>153.79422617755526</v>
      </c>
      <c r="Q5" s="8">
        <f t="shared" si="0"/>
        <v>188.61341436943579</v>
      </c>
      <c r="R5" s="8">
        <f t="shared" si="0"/>
        <v>146.29269318428237</v>
      </c>
      <c r="S5" s="8">
        <f t="shared" si="0"/>
        <v>138.95067288907953</v>
      </c>
      <c r="T5" s="8">
        <f t="shared" si="0"/>
        <v>206.16484425873546</v>
      </c>
      <c r="U5" s="8">
        <f t="shared" si="0"/>
        <v>94.359670067288832</v>
      </c>
      <c r="V5" s="2"/>
    </row>
    <row r="6" spans="1:22" x14ac:dyDescent="0.3">
      <c r="A6" s="10" t="s">
        <v>1621</v>
      </c>
      <c r="B6" s="7">
        <f>B4/SQRT(B2)</f>
        <v>4.3762931686393218E-2</v>
      </c>
      <c r="C6" s="7">
        <f t="shared" ref="C6:U6" si="1">C4/SQRT(C2)</f>
        <v>0.51722923277791433</v>
      </c>
      <c r="D6" s="7">
        <f t="shared" si="1"/>
        <v>0.22024326817474252</v>
      </c>
      <c r="E6" s="7">
        <f t="shared" si="1"/>
        <v>0.56313946990194819</v>
      </c>
      <c r="F6" s="7">
        <f t="shared" si="1"/>
        <v>506.12216555166123</v>
      </c>
      <c r="G6" s="7">
        <f t="shared" si="1"/>
        <v>1.2324379939999528</v>
      </c>
      <c r="H6" s="7">
        <f t="shared" si="1"/>
        <v>34591045.344998822</v>
      </c>
      <c r="I6" s="7">
        <f t="shared" si="1"/>
        <v>4.979735709168204</v>
      </c>
      <c r="J6" s="7">
        <f t="shared" si="1"/>
        <v>3.0989638828531021</v>
      </c>
      <c r="K6" s="7">
        <f t="shared" si="1"/>
        <v>9.0188200259498998</v>
      </c>
      <c r="L6" s="7">
        <f t="shared" si="1"/>
        <v>0.3287983353923935</v>
      </c>
      <c r="M6" s="7">
        <f t="shared" si="1"/>
        <v>9.9263677738252944</v>
      </c>
      <c r="N6" s="7">
        <f t="shared" si="1"/>
        <v>1.7210003786149199</v>
      </c>
      <c r="O6" s="7">
        <f t="shared" si="1"/>
        <v>0.81006324940178576</v>
      </c>
      <c r="P6" s="7">
        <f t="shared" si="1"/>
        <v>0.75194411307103703</v>
      </c>
      <c r="Q6" s="7">
        <f t="shared" si="1"/>
        <v>0.83272544723688302</v>
      </c>
      <c r="R6" s="7">
        <f t="shared" si="1"/>
        <v>0.73337629070330868</v>
      </c>
      <c r="S6" s="7">
        <f t="shared" si="1"/>
        <v>0.71473635845128525</v>
      </c>
      <c r="T6" s="7">
        <f t="shared" si="1"/>
        <v>0.87060840005443951</v>
      </c>
      <c r="U6" s="7">
        <f t="shared" si="1"/>
        <v>0.58899113042385765</v>
      </c>
      <c r="V6" s="2"/>
    </row>
    <row r="7" spans="1:22" x14ac:dyDescent="0.3">
      <c r="A7" s="10" t="s">
        <v>924</v>
      </c>
      <c r="B7" s="9">
        <v>1</v>
      </c>
      <c r="C7" s="9">
        <v>1963</v>
      </c>
      <c r="D7" s="9">
        <v>1</v>
      </c>
      <c r="E7" s="9">
        <v>1</v>
      </c>
      <c r="F7" s="9">
        <v>31</v>
      </c>
      <c r="G7" s="9">
        <v>0</v>
      </c>
      <c r="H7" s="9">
        <v>14780425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67</v>
      </c>
      <c r="O7" s="9">
        <v>31</v>
      </c>
      <c r="P7" s="9">
        <v>4</v>
      </c>
      <c r="Q7" s="9">
        <v>28</v>
      </c>
      <c r="R7" s="9">
        <v>0</v>
      </c>
      <c r="S7" s="9">
        <v>0</v>
      </c>
      <c r="T7" s="9">
        <v>4</v>
      </c>
      <c r="U7" s="9">
        <v>2</v>
      </c>
      <c r="V7" s="2"/>
    </row>
    <row r="8" spans="1:22" x14ac:dyDescent="0.3">
      <c r="A8" s="11">
        <v>0.25</v>
      </c>
      <c r="B8" s="5">
        <v>1</v>
      </c>
      <c r="C8" s="5">
        <v>2019</v>
      </c>
      <c r="D8" s="5">
        <v>3</v>
      </c>
      <c r="E8" s="5">
        <v>5</v>
      </c>
      <c r="F8" s="5">
        <v>1059.25</v>
      </c>
      <c r="G8" s="5">
        <v>0</v>
      </c>
      <c r="H8" s="16">
        <v>135569636.5</v>
      </c>
      <c r="I8" s="5">
        <v>16</v>
      </c>
      <c r="J8" s="16">
        <v>7.75</v>
      </c>
      <c r="K8" s="5">
        <v>9.75</v>
      </c>
      <c r="L8" s="5">
        <v>0</v>
      </c>
      <c r="M8" s="5">
        <v>0</v>
      </c>
      <c r="N8" s="5">
        <v>102</v>
      </c>
      <c r="O8" s="5">
        <v>51</v>
      </c>
      <c r="P8" s="5">
        <v>21</v>
      </c>
      <c r="Q8" s="5">
        <v>56</v>
      </c>
      <c r="R8" s="5">
        <v>2</v>
      </c>
      <c r="S8" s="5">
        <v>0</v>
      </c>
      <c r="T8" s="5">
        <v>10</v>
      </c>
      <c r="U8" s="5">
        <v>4</v>
      </c>
      <c r="V8" s="2"/>
    </row>
    <row r="9" spans="1:22" x14ac:dyDescent="0.3">
      <c r="A9" s="11">
        <v>0.5</v>
      </c>
      <c r="B9" s="9">
        <v>1</v>
      </c>
      <c r="C9" s="9">
        <v>2022</v>
      </c>
      <c r="D9" s="9">
        <v>6</v>
      </c>
      <c r="E9" s="9">
        <v>12.5</v>
      </c>
      <c r="F9" s="9">
        <v>2539.5</v>
      </c>
      <c r="G9" s="9">
        <v>2</v>
      </c>
      <c r="H9" s="17">
        <v>305724965</v>
      </c>
      <c r="I9" s="9">
        <v>37.5</v>
      </c>
      <c r="J9" s="9">
        <v>32</v>
      </c>
      <c r="K9" s="9">
        <v>30</v>
      </c>
      <c r="L9" s="9">
        <v>0</v>
      </c>
      <c r="M9" s="9">
        <v>3</v>
      </c>
      <c r="N9" s="9">
        <v>125</v>
      </c>
      <c r="O9" s="9">
        <v>61</v>
      </c>
      <c r="P9" s="9">
        <v>30</v>
      </c>
      <c r="Q9" s="9">
        <v>65.5</v>
      </c>
      <c r="R9" s="9">
        <v>9</v>
      </c>
      <c r="S9" s="9">
        <v>0</v>
      </c>
      <c r="T9" s="9">
        <v>13</v>
      </c>
      <c r="U9" s="9">
        <v>5</v>
      </c>
      <c r="V9" s="2"/>
    </row>
    <row r="10" spans="1:22" x14ac:dyDescent="0.3">
      <c r="A10" s="11">
        <v>0.75</v>
      </c>
      <c r="B10" s="5">
        <v>2</v>
      </c>
      <c r="C10" s="5">
        <v>2022</v>
      </c>
      <c r="D10" s="5">
        <v>10</v>
      </c>
      <c r="E10" s="5">
        <v>22</v>
      </c>
      <c r="F10" s="5">
        <v>5728.5</v>
      </c>
      <c r="G10" s="16">
        <v>17</v>
      </c>
      <c r="H10" s="16">
        <v>685457989</v>
      </c>
      <c r="I10" s="16">
        <v>78</v>
      </c>
      <c r="J10" s="5">
        <v>87.5</v>
      </c>
      <c r="K10" s="5">
        <v>93.5</v>
      </c>
      <c r="L10" s="5">
        <v>1</v>
      </c>
      <c r="M10" s="5">
        <v>43.25</v>
      </c>
      <c r="N10" s="5">
        <v>145</v>
      </c>
      <c r="O10" s="5">
        <v>70</v>
      </c>
      <c r="P10" s="5">
        <v>40</v>
      </c>
      <c r="Q10" s="5">
        <v>76</v>
      </c>
      <c r="R10" s="5">
        <v>20</v>
      </c>
      <c r="S10" s="5">
        <v>0</v>
      </c>
      <c r="T10" s="5">
        <v>26.25</v>
      </c>
      <c r="U10" s="5">
        <v>9</v>
      </c>
      <c r="V10" s="2"/>
    </row>
    <row r="11" spans="1:22" x14ac:dyDescent="0.3">
      <c r="A11" s="19" t="s">
        <v>925</v>
      </c>
      <c r="B11" s="18">
        <v>5</v>
      </c>
      <c r="C11" s="18">
        <v>2023</v>
      </c>
      <c r="D11" s="18">
        <v>12</v>
      </c>
      <c r="E11" s="18">
        <v>31</v>
      </c>
      <c r="F11" s="18">
        <v>51979</v>
      </c>
      <c r="G11" s="18">
        <v>113</v>
      </c>
      <c r="H11" s="20">
        <v>3703895074</v>
      </c>
      <c r="I11" s="18">
        <v>672</v>
      </c>
      <c r="J11" s="18">
        <v>266</v>
      </c>
      <c r="K11" s="18">
        <v>801</v>
      </c>
      <c r="L11" s="18">
        <v>45</v>
      </c>
      <c r="M11" s="18">
        <v>953</v>
      </c>
      <c r="N11" s="18">
        <v>204</v>
      </c>
      <c r="O11" s="18">
        <v>91</v>
      </c>
      <c r="P11" s="18">
        <v>56</v>
      </c>
      <c r="Q11" s="18">
        <v>97</v>
      </c>
      <c r="R11" s="18">
        <v>46</v>
      </c>
      <c r="S11" s="18">
        <v>91</v>
      </c>
      <c r="T11" s="18">
        <v>83</v>
      </c>
      <c r="U11" s="18">
        <v>59</v>
      </c>
      <c r="V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spotify-2023-summary-statistics</vt:lpstr>
      <vt:lpstr>spotify-2023-normalized-summary</vt:lpstr>
      <vt:lpstr>Cluster Statistics</vt:lpstr>
      <vt:lpstr>centroids</vt:lpstr>
      <vt:lpstr>centroids (2)</vt:lpstr>
      <vt:lpstr>cluster_0_contents</vt:lpstr>
      <vt:lpstr>cluster_0_summary-statistics</vt:lpstr>
      <vt:lpstr>cluster_1_contents</vt:lpstr>
      <vt:lpstr>cluster_1_summary-statistics</vt:lpstr>
      <vt:lpstr>cluster_2_contents</vt:lpstr>
      <vt:lpstr>cluster_2_summary-statistics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</dc:creator>
  <cp:lastModifiedBy>Tapia, Maria</cp:lastModifiedBy>
  <dcterms:created xsi:type="dcterms:W3CDTF">2015-06-05T18:17:20Z</dcterms:created>
  <dcterms:modified xsi:type="dcterms:W3CDTF">2023-12-12T06:11:50Z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d8a9a66b-b23e-496a-b528-806458b80788</vt:lpwstr>
  </property>
</Properties>
</file>