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/>
  <mc:AlternateContent xmlns:mc="http://schemas.openxmlformats.org/markup-compatibility/2006">
    <mc:Choice Requires="x15">
      <x15ac:absPath xmlns:x15ac="http://schemas.microsoft.com/office/spreadsheetml/2010/11/ac" url="C:\Users\megha\Documents\Padilla-Coreano\Data\"/>
    </mc:Choice>
  </mc:AlternateContent>
  <xr:revisionPtr revIDLastSave="22" documentId="8_{2D8A78FC-3D3A-4D3B-B13D-014164EB82BA}" xr6:coauthVersionLast="47" xr6:coauthVersionMax="47" xr10:uidLastSave="{299FFC6E-DC20-43C6-A9F2-33A3F440AD30}"/>
  <bookViews>
    <workbookView xWindow="-26385" yWindow="945" windowWidth="13800" windowHeight="7125" xr2:uid="{00000000-000D-0000-FFFF-FFFF00000000}"/>
  </bookViews>
  <sheets>
    <sheet name="CAGE1" sheetId="1" r:id="rId1"/>
    <sheet name="CAGE2" sheetId="2" r:id="rId2"/>
    <sheet name="CAGE3" sheetId="3" r:id="rId3"/>
    <sheet name="CAGE4" sheetId="4" r:id="rId4"/>
    <sheet name="CAGE5" sheetId="5" r:id="rId5"/>
    <sheet name="CAGE6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dKpRBMbp/l7kiskcGUK+3TqzNzw==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3" i="5"/>
  <c r="G3" i="5"/>
  <c r="H3" i="4"/>
  <c r="G3" i="4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4" i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H3" i="1"/>
  <c r="G3" i="1"/>
</calcChain>
</file>

<file path=xl/sharedStrings.xml><?xml version="1.0" encoding="utf-8"?>
<sst xmlns="http://schemas.openxmlformats.org/spreadsheetml/2006/main" count="222" uniqueCount="94">
  <si>
    <t>urine marking assay</t>
  </si>
  <si>
    <t>SUBJECT ON THE LEFT, NUM OF SPOTS (whichever animal is on the left side of the match in this sheet)</t>
  </si>
  <si>
    <t>SUBJECT ON THE RIGHT, NUM OF SPOTS</t>
  </si>
  <si>
    <t>who has the most spots</t>
  </si>
  <si>
    <t>notes: holes, etc.</t>
  </si>
  <si>
    <t>date</t>
  </si>
  <si>
    <t>match</t>
  </si>
  <si>
    <t>left_number_of_spots</t>
  </si>
  <si>
    <t>right_number_of_spots</t>
  </si>
  <si>
    <t>winner</t>
  </si>
  <si>
    <t>loser</t>
  </si>
  <si>
    <t>spot_number_difference</t>
  </si>
  <si>
    <t>percent_difference</t>
  </si>
  <si>
    <t>ties</t>
  </si>
  <si>
    <t>notes</t>
  </si>
  <si>
    <t>1.1vs1.2</t>
  </si>
  <si>
    <t>1.3vs1.4</t>
  </si>
  <si>
    <t>tie</t>
  </si>
  <si>
    <t>1.1vs1.3</t>
  </si>
  <si>
    <t>1.4vs1.2</t>
  </si>
  <si>
    <t>1.2vs1.3</t>
  </si>
  <si>
    <t>1.4vs1.1</t>
  </si>
  <si>
    <t>1.2vs1.4</t>
  </si>
  <si>
    <t>1.1v1.2</t>
  </si>
  <si>
    <t>1.3v1.4</t>
  </si>
  <si>
    <t>WINNER (Who has the most spots)</t>
  </si>
  <si>
    <t>Notes (Holes, etc.)</t>
  </si>
  <si>
    <t>2.1vs2.2</t>
  </si>
  <si>
    <t>2.3vs2.4</t>
  </si>
  <si>
    <t>2.1vs2.3</t>
  </si>
  <si>
    <t>2.4vs2.2</t>
  </si>
  <si>
    <t>2.2vs2.3</t>
  </si>
  <si>
    <t>2.4vs2.1</t>
  </si>
  <si>
    <t>2.2vs2.4</t>
  </si>
  <si>
    <t>2.1v2.2</t>
  </si>
  <si>
    <t>2.3v2.4</t>
  </si>
  <si>
    <t>Notes: Holes, etc</t>
  </si>
  <si>
    <t>3.1vs3.2</t>
  </si>
  <si>
    <t>3.3vs3.4</t>
  </si>
  <si>
    <t>3.1vs3.3</t>
  </si>
  <si>
    <t>3.4vs3.2</t>
  </si>
  <si>
    <t>3.2vs3.3</t>
  </si>
  <si>
    <t>3.4vs3.1</t>
  </si>
  <si>
    <t>3.2vs3.4</t>
  </si>
  <si>
    <t>3.1v3.2</t>
  </si>
  <si>
    <t>3.3v3.4</t>
  </si>
  <si>
    <t>Notes ( if they made holes...)</t>
  </si>
  <si>
    <t>4.1vs4.2</t>
  </si>
  <si>
    <t>(#1, 1 hole, 5cm)</t>
  </si>
  <si>
    <t>4.3vs4.4</t>
  </si>
  <si>
    <t>(#4, 1 hole, 6cm)</t>
  </si>
  <si>
    <t>4.1vs4.3</t>
  </si>
  <si>
    <t>4.4vs4.2</t>
  </si>
  <si>
    <t>4.2vs4.3</t>
  </si>
  <si>
    <t>-</t>
  </si>
  <si>
    <t>Swithced sides, voided</t>
  </si>
  <si>
    <t>4.4vs4.1</t>
  </si>
  <si>
    <t>Switched sides, voided</t>
  </si>
  <si>
    <t>4.2v4.3</t>
  </si>
  <si>
    <t>repeting day 3 medpc</t>
  </si>
  <si>
    <t>4.4v4.1</t>
  </si>
  <si>
    <t xml:space="preserve"> - </t>
  </si>
  <si>
    <t xml:space="preserve">climb to the other side </t>
  </si>
  <si>
    <t xml:space="preserve">repeting day 3 medpc, </t>
  </si>
  <si>
    <t>4.2vs4.4</t>
  </si>
  <si>
    <t>Notes (holes..etc)</t>
  </si>
  <si>
    <t>5.1vs5.2</t>
  </si>
  <si>
    <t>(#1,1 hole, 5cm), (#2,1 hole, 6cm)</t>
  </si>
  <si>
    <t>5.3vs5.4</t>
  </si>
  <si>
    <t>(#4,1 hole, 8.5cm)</t>
  </si>
  <si>
    <t>5.1vs5.3</t>
  </si>
  <si>
    <t xml:space="preserve"> -</t>
  </si>
  <si>
    <t xml:space="preserve">Holes everywhere </t>
  </si>
  <si>
    <t>5.4vs5.2</t>
  </si>
  <si>
    <t>5.2vs5.3</t>
  </si>
  <si>
    <t>medpc</t>
  </si>
  <si>
    <t>5.4vs5.1</t>
  </si>
  <si>
    <t>5.1v5.3</t>
  </si>
  <si>
    <t>repeting day 2 medpc</t>
  </si>
  <si>
    <t>5.4v5.2</t>
  </si>
  <si>
    <t>5.2vs5.4</t>
  </si>
  <si>
    <t>5.1v5.2</t>
  </si>
  <si>
    <t>5.3v5.4</t>
  </si>
  <si>
    <t>6.1vs6.2</t>
  </si>
  <si>
    <t>6.3vs6.4</t>
  </si>
  <si>
    <t>6.1vs6.3</t>
  </si>
  <si>
    <t xml:space="preserve">#1 hole in a pee spot </t>
  </si>
  <si>
    <t>6.4vs6.2</t>
  </si>
  <si>
    <t>6.2vs6.3</t>
  </si>
  <si>
    <t>6.4vs6.1</t>
  </si>
  <si>
    <t xml:space="preserve">#1 had 3 holes (3cm, 5cm,2cm) </t>
  </si>
  <si>
    <t>6.2vs6.4</t>
  </si>
  <si>
    <t>6.1v6.2</t>
  </si>
  <si>
    <t>6.3v6.4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</si>
</sst>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1" sqref="G1:H1048576"/>
    </sheetView>
  </sheetViews>
  <sheetFormatPr defaultColWidth="14.42578125" defaultRowHeight="15" customHeight="1"/>
  <cols>
    <col min="1" max="1" width="10.42578125" customWidth="1"/>
    <col min="2" max="2" width="8.85546875" customWidth="1"/>
    <col min="3" max="3" width="31.5703125" customWidth="1"/>
    <col min="4" max="4" width="42.7109375" customWidth="1"/>
    <col min="5" max="9" width="12.28515625" customWidth="1"/>
    <col min="10" max="10" width="11" customWidth="1"/>
    <col min="11" max="28" width="8.85546875" customWidth="1"/>
  </cols>
  <sheetData>
    <row r="1" spans="1:10">
      <c r="A1" s="1" t="s">
        <v>0</v>
      </c>
      <c r="C1" s="1" t="s">
        <v>1</v>
      </c>
      <c r="D1" s="1" t="s">
        <v>2</v>
      </c>
      <c r="E1" s="1" t="s">
        <v>3</v>
      </c>
      <c r="J1" s="1" t="s">
        <v>4</v>
      </c>
    </row>
    <row r="2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1" t="s">
        <v>13</v>
      </c>
      <c r="J2" s="1" t="s">
        <v>14</v>
      </c>
    </row>
    <row r="3" spans="1:10">
      <c r="A3" s="2">
        <v>44753</v>
      </c>
      <c r="B3" s="1" t="s">
        <v>15</v>
      </c>
      <c r="C3" s="3">
        <v>16</v>
      </c>
      <c r="D3" s="4">
        <v>26</v>
      </c>
      <c r="E3" s="1">
        <v>1.2</v>
      </c>
      <c r="F3" s="1">
        <v>1.1000000000000001</v>
      </c>
      <c r="G3">
        <f>ABS(C3-D3)</f>
        <v>10</v>
      </c>
      <c r="H3">
        <f>ABS(C3-D3)/((C3+D3)/2)</f>
        <v>0.47619047619047616</v>
      </c>
    </row>
    <row r="4" spans="1:10">
      <c r="A4" s="2"/>
      <c r="B4" s="1" t="s">
        <v>16</v>
      </c>
      <c r="C4" s="5">
        <v>6</v>
      </c>
      <c r="D4" s="6">
        <v>5</v>
      </c>
      <c r="E4" s="1">
        <v>1.3</v>
      </c>
      <c r="F4" s="1">
        <v>1.4</v>
      </c>
      <c r="G4">
        <f t="shared" ref="G4:G14" si="0">ABS(C4-D4)</f>
        <v>1</v>
      </c>
      <c r="H4">
        <f t="shared" ref="H4:H14" si="1">ABS(C4-D4)/((C4+D4)/2)</f>
        <v>0.18181818181818182</v>
      </c>
      <c r="I4" t="s">
        <v>17</v>
      </c>
    </row>
    <row r="5" spans="1:10">
      <c r="A5" s="2">
        <v>44754</v>
      </c>
      <c r="B5" s="1" t="s">
        <v>18</v>
      </c>
      <c r="C5" s="3">
        <v>4</v>
      </c>
      <c r="D5" s="5">
        <v>1</v>
      </c>
      <c r="E5" s="1">
        <v>1.1000000000000001</v>
      </c>
      <c r="F5" s="1">
        <v>1.3</v>
      </c>
      <c r="G5">
        <f t="shared" si="0"/>
        <v>3</v>
      </c>
      <c r="H5">
        <f t="shared" si="1"/>
        <v>1.2</v>
      </c>
      <c r="I5" t="s">
        <v>17</v>
      </c>
    </row>
    <row r="6" spans="1:10">
      <c r="A6" s="2"/>
      <c r="B6" s="1" t="s">
        <v>19</v>
      </c>
      <c r="C6" s="6">
        <v>5</v>
      </c>
      <c r="D6" s="4">
        <v>33</v>
      </c>
      <c r="E6" s="1">
        <v>1.2</v>
      </c>
      <c r="F6" s="1">
        <v>1.4</v>
      </c>
      <c r="G6">
        <f t="shared" si="0"/>
        <v>28</v>
      </c>
      <c r="H6">
        <f t="shared" si="1"/>
        <v>1.4736842105263157</v>
      </c>
    </row>
    <row r="7" spans="1:10">
      <c r="A7" s="2">
        <v>44755</v>
      </c>
      <c r="B7" s="1" t="s">
        <v>20</v>
      </c>
      <c r="C7" s="4">
        <v>11</v>
      </c>
      <c r="D7" s="5">
        <v>2</v>
      </c>
      <c r="E7" s="1">
        <v>1.2</v>
      </c>
      <c r="F7" s="1">
        <v>1.3</v>
      </c>
      <c r="G7">
        <f t="shared" si="0"/>
        <v>9</v>
      </c>
      <c r="H7">
        <f t="shared" si="1"/>
        <v>1.3846153846153846</v>
      </c>
    </row>
    <row r="8" spans="1:10">
      <c r="A8" s="2"/>
      <c r="B8" s="1" t="s">
        <v>21</v>
      </c>
      <c r="C8" s="6">
        <v>7</v>
      </c>
      <c r="D8" s="3">
        <v>2</v>
      </c>
      <c r="E8" s="1">
        <v>1.4</v>
      </c>
      <c r="F8" s="1">
        <v>1.1000000000000001</v>
      </c>
      <c r="G8">
        <f t="shared" si="0"/>
        <v>5</v>
      </c>
      <c r="H8">
        <f t="shared" si="1"/>
        <v>1.1111111111111112</v>
      </c>
    </row>
    <row r="9" spans="1:10">
      <c r="A9" s="2">
        <v>44776</v>
      </c>
      <c r="B9" s="1" t="s">
        <v>18</v>
      </c>
      <c r="C9" s="3">
        <v>6</v>
      </c>
      <c r="D9" s="5">
        <v>0</v>
      </c>
      <c r="E9" s="1">
        <v>1.1000000000000001</v>
      </c>
      <c r="F9" s="1">
        <v>1.3</v>
      </c>
      <c r="G9">
        <f t="shared" si="0"/>
        <v>6</v>
      </c>
      <c r="H9">
        <f t="shared" si="1"/>
        <v>2</v>
      </c>
    </row>
    <row r="10" spans="1:10">
      <c r="A10" s="2"/>
      <c r="B10" s="1" t="s">
        <v>22</v>
      </c>
      <c r="C10" s="4">
        <v>14</v>
      </c>
      <c r="D10" s="6">
        <v>16</v>
      </c>
      <c r="E10" s="1">
        <v>1.4</v>
      </c>
      <c r="F10" s="1">
        <v>1.2</v>
      </c>
      <c r="G10">
        <f t="shared" si="0"/>
        <v>2</v>
      </c>
      <c r="H10">
        <f t="shared" si="1"/>
        <v>0.13333333333333333</v>
      </c>
      <c r="I10" t="s">
        <v>17</v>
      </c>
    </row>
    <row r="11" spans="1:10">
      <c r="A11" s="2">
        <v>44777</v>
      </c>
      <c r="B11" s="1" t="s">
        <v>20</v>
      </c>
      <c r="C11" s="4">
        <v>39</v>
      </c>
      <c r="D11" s="5">
        <v>10</v>
      </c>
      <c r="E11" s="1">
        <v>1.2</v>
      </c>
      <c r="F11" s="1">
        <v>1.3</v>
      </c>
      <c r="G11">
        <f t="shared" si="0"/>
        <v>29</v>
      </c>
      <c r="H11">
        <f t="shared" si="1"/>
        <v>1.1836734693877551</v>
      </c>
    </row>
    <row r="12" spans="1:10">
      <c r="A12" s="2"/>
      <c r="B12" s="1" t="s">
        <v>21</v>
      </c>
      <c r="C12" s="6">
        <v>20</v>
      </c>
      <c r="D12" s="3">
        <v>35</v>
      </c>
      <c r="E12" s="1">
        <v>1.1000000000000001</v>
      </c>
      <c r="F12" s="1">
        <v>1.4</v>
      </c>
      <c r="G12">
        <f t="shared" si="0"/>
        <v>15</v>
      </c>
      <c r="H12">
        <f t="shared" si="1"/>
        <v>0.54545454545454541</v>
      </c>
    </row>
    <row r="13" spans="1:10">
      <c r="A13" s="2">
        <v>44778</v>
      </c>
      <c r="B13" s="1" t="s">
        <v>23</v>
      </c>
      <c r="C13" s="3">
        <v>12</v>
      </c>
      <c r="D13" s="4">
        <v>30</v>
      </c>
      <c r="E13" s="1">
        <v>1.2</v>
      </c>
      <c r="F13" s="1">
        <v>1.1000000000000001</v>
      </c>
      <c r="G13">
        <f t="shared" si="0"/>
        <v>18</v>
      </c>
      <c r="H13">
        <f t="shared" si="1"/>
        <v>0.8571428571428571</v>
      </c>
    </row>
    <row r="14" spans="1:10">
      <c r="A14" s="2"/>
      <c r="B14" s="1" t="s">
        <v>24</v>
      </c>
      <c r="C14" s="5">
        <v>5</v>
      </c>
      <c r="D14" s="6">
        <v>3</v>
      </c>
      <c r="E14" s="1">
        <v>1.3</v>
      </c>
      <c r="F14" s="1">
        <v>1.4</v>
      </c>
      <c r="G14">
        <f t="shared" si="0"/>
        <v>2</v>
      </c>
      <c r="H14">
        <f t="shared" si="1"/>
        <v>0.5</v>
      </c>
      <c r="I14" t="s">
        <v>17</v>
      </c>
    </row>
    <row r="17" spans="1:1">
      <c r="A17" s="3"/>
    </row>
    <row r="18" spans="1:1">
      <c r="A18" s="4"/>
    </row>
    <row r="19" spans="1:1">
      <c r="A19" s="5"/>
    </row>
    <row r="20" spans="1:1">
      <c r="A20" s="6"/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G16" sqref="G16"/>
    </sheetView>
  </sheetViews>
  <sheetFormatPr defaultColWidth="14.42578125" defaultRowHeight="15" customHeight="1"/>
  <cols>
    <col min="1" max="1" width="10.42578125" customWidth="1"/>
    <col min="2" max="2" width="8.85546875" customWidth="1"/>
    <col min="3" max="3" width="32.42578125" customWidth="1"/>
    <col min="4" max="4" width="33.85546875" customWidth="1"/>
    <col min="5" max="9" width="11" customWidth="1"/>
    <col min="10" max="10" width="12.42578125" customWidth="1"/>
    <col min="11" max="28" width="8.85546875" customWidth="1"/>
  </cols>
  <sheetData>
    <row r="1" spans="1:10">
      <c r="A1" s="1" t="s">
        <v>0</v>
      </c>
      <c r="C1" s="1" t="s">
        <v>1</v>
      </c>
      <c r="D1" s="1" t="s">
        <v>2</v>
      </c>
      <c r="E1" s="1" t="s">
        <v>25</v>
      </c>
      <c r="J1" s="1" t="s">
        <v>26</v>
      </c>
    </row>
    <row r="2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1" t="s">
        <v>13</v>
      </c>
      <c r="J2" s="1" t="s">
        <v>14</v>
      </c>
    </row>
    <row r="3" spans="1:10">
      <c r="A3" s="2">
        <v>44753</v>
      </c>
      <c r="B3" s="1" t="s">
        <v>27</v>
      </c>
      <c r="C3" s="3">
        <v>17</v>
      </c>
      <c r="D3" s="4">
        <v>13</v>
      </c>
      <c r="E3" s="1">
        <v>2.1</v>
      </c>
      <c r="F3" s="1">
        <v>2.2000000000000002</v>
      </c>
      <c r="G3">
        <f>ABS(C3-D3)</f>
        <v>4</v>
      </c>
      <c r="H3">
        <f>ABS(C3-D3)/((C3+D3)/2)</f>
        <v>0.26666666666666666</v>
      </c>
      <c r="I3" t="s">
        <v>17</v>
      </c>
    </row>
    <row r="4" spans="1:10">
      <c r="A4" s="2"/>
      <c r="B4" s="1" t="s">
        <v>28</v>
      </c>
      <c r="C4" s="5">
        <v>14</v>
      </c>
      <c r="D4" s="6">
        <v>7</v>
      </c>
      <c r="E4" s="1">
        <v>2.2999999999999998</v>
      </c>
      <c r="F4" s="1">
        <v>2.4</v>
      </c>
      <c r="G4">
        <f t="shared" ref="G4:G14" si="0">ABS(C4-D4)</f>
        <v>7</v>
      </c>
      <c r="H4">
        <f t="shared" ref="H4:H14" si="1">ABS(C4-D4)/((C4+D4)/2)</f>
        <v>0.66666666666666663</v>
      </c>
    </row>
    <row r="5" spans="1:10">
      <c r="A5" s="2">
        <v>44754</v>
      </c>
      <c r="B5" s="1" t="s">
        <v>29</v>
      </c>
      <c r="C5" s="3">
        <v>22</v>
      </c>
      <c r="D5" s="5">
        <v>38</v>
      </c>
      <c r="E5" s="1">
        <v>2.2999999999999998</v>
      </c>
      <c r="F5" s="1">
        <v>2.1</v>
      </c>
      <c r="G5">
        <f t="shared" si="0"/>
        <v>16</v>
      </c>
      <c r="H5">
        <f t="shared" si="1"/>
        <v>0.53333333333333333</v>
      </c>
    </row>
    <row r="6" spans="1:10">
      <c r="A6" s="2"/>
      <c r="B6" s="1" t="s">
        <v>30</v>
      </c>
      <c r="C6" s="6">
        <v>8</v>
      </c>
      <c r="D6" s="4">
        <v>12</v>
      </c>
      <c r="E6" s="1">
        <v>2.2000000000000002</v>
      </c>
      <c r="F6" s="1">
        <v>2.4</v>
      </c>
      <c r="G6">
        <f t="shared" si="0"/>
        <v>4</v>
      </c>
      <c r="H6">
        <f t="shared" si="1"/>
        <v>0.4</v>
      </c>
      <c r="I6" t="s">
        <v>17</v>
      </c>
    </row>
    <row r="7" spans="1:10">
      <c r="A7" s="2">
        <v>44755</v>
      </c>
      <c r="B7" s="1" t="s">
        <v>31</v>
      </c>
      <c r="C7" s="4">
        <v>3</v>
      </c>
      <c r="D7" s="5">
        <v>110</v>
      </c>
      <c r="E7" s="1">
        <v>2.2999999999999998</v>
      </c>
      <c r="F7" s="1">
        <v>2.2000000000000002</v>
      </c>
      <c r="G7">
        <f t="shared" si="0"/>
        <v>107</v>
      </c>
      <c r="H7">
        <f t="shared" si="1"/>
        <v>1.8938053097345133</v>
      </c>
    </row>
    <row r="8" spans="1:10">
      <c r="A8" s="2"/>
      <c r="B8" s="1" t="s">
        <v>32</v>
      </c>
      <c r="C8" s="6">
        <v>6</v>
      </c>
      <c r="D8" s="3">
        <v>6</v>
      </c>
      <c r="E8" s="1">
        <v>2.4</v>
      </c>
      <c r="F8" s="1">
        <v>2.1</v>
      </c>
      <c r="G8">
        <f t="shared" si="0"/>
        <v>0</v>
      </c>
      <c r="H8">
        <f t="shared" si="1"/>
        <v>0</v>
      </c>
      <c r="I8" s="1" t="s">
        <v>17</v>
      </c>
    </row>
    <row r="9" spans="1:10">
      <c r="A9" s="2">
        <v>44776</v>
      </c>
      <c r="B9" s="1" t="s">
        <v>29</v>
      </c>
      <c r="C9" s="3">
        <v>18</v>
      </c>
      <c r="D9" s="5">
        <v>10</v>
      </c>
      <c r="E9" s="1">
        <v>2.1</v>
      </c>
      <c r="F9" s="1">
        <v>2.2999999999999998</v>
      </c>
      <c r="G9">
        <f t="shared" si="0"/>
        <v>8</v>
      </c>
      <c r="H9">
        <f t="shared" si="1"/>
        <v>0.5714285714285714</v>
      </c>
    </row>
    <row r="10" spans="1:10">
      <c r="A10" s="2"/>
      <c r="B10" s="1" t="s">
        <v>33</v>
      </c>
      <c r="C10" s="4">
        <v>9</v>
      </c>
      <c r="D10" s="6">
        <v>5</v>
      </c>
      <c r="E10" s="1">
        <v>2.2000000000000002</v>
      </c>
      <c r="F10" s="1">
        <v>2.4</v>
      </c>
      <c r="G10">
        <f t="shared" si="0"/>
        <v>4</v>
      </c>
      <c r="H10">
        <f t="shared" si="1"/>
        <v>0.5714285714285714</v>
      </c>
      <c r="I10" t="s">
        <v>17</v>
      </c>
    </row>
    <row r="11" spans="1:10">
      <c r="A11" s="2">
        <v>44777</v>
      </c>
      <c r="B11" s="1" t="s">
        <v>31</v>
      </c>
      <c r="C11" s="4">
        <v>11</v>
      </c>
      <c r="D11" s="5">
        <v>34</v>
      </c>
      <c r="E11" s="1">
        <v>2.2999999999999998</v>
      </c>
      <c r="F11" s="1">
        <v>2.2000000000000002</v>
      </c>
      <c r="G11">
        <f t="shared" si="0"/>
        <v>23</v>
      </c>
      <c r="H11">
        <f t="shared" si="1"/>
        <v>1.0222222222222221</v>
      </c>
    </row>
    <row r="12" spans="1:10">
      <c r="A12" s="2"/>
      <c r="B12" s="1" t="s">
        <v>32</v>
      </c>
      <c r="C12" s="6">
        <v>2</v>
      </c>
      <c r="D12" s="3">
        <v>4</v>
      </c>
      <c r="E12" s="1">
        <v>2.1</v>
      </c>
      <c r="F12" s="1">
        <v>2.4</v>
      </c>
      <c r="G12">
        <f t="shared" si="0"/>
        <v>2</v>
      </c>
      <c r="H12">
        <f t="shared" si="1"/>
        <v>0.66666666666666663</v>
      </c>
      <c r="I12" t="s">
        <v>17</v>
      </c>
    </row>
    <row r="13" spans="1:10">
      <c r="A13" s="2">
        <v>44778</v>
      </c>
      <c r="B13" s="1" t="s">
        <v>34</v>
      </c>
      <c r="C13" s="3">
        <v>17</v>
      </c>
      <c r="D13" s="4">
        <v>6</v>
      </c>
      <c r="E13" s="1">
        <v>2.1</v>
      </c>
      <c r="F13" s="1">
        <v>2.2000000000000002</v>
      </c>
      <c r="G13">
        <f t="shared" si="0"/>
        <v>11</v>
      </c>
      <c r="H13">
        <f t="shared" si="1"/>
        <v>0.95652173913043481</v>
      </c>
    </row>
    <row r="14" spans="1:10">
      <c r="A14" s="2"/>
      <c r="B14" s="1" t="s">
        <v>35</v>
      </c>
      <c r="C14" s="5">
        <v>132</v>
      </c>
      <c r="D14" s="6">
        <v>28</v>
      </c>
      <c r="E14" s="1">
        <v>2.2999999999999998</v>
      </c>
      <c r="F14" s="1">
        <v>2.4</v>
      </c>
      <c r="G14">
        <f t="shared" si="0"/>
        <v>104</v>
      </c>
      <c r="H14">
        <f t="shared" si="1"/>
        <v>1.3</v>
      </c>
    </row>
    <row r="17" spans="1:1">
      <c r="A17" s="3"/>
    </row>
    <row r="18" spans="1:1">
      <c r="A18" s="4"/>
    </row>
    <row r="19" spans="1:1">
      <c r="A19" s="5"/>
    </row>
    <row r="20" spans="1:1">
      <c r="A20" s="6"/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G1" sqref="G1:H1048576"/>
    </sheetView>
  </sheetViews>
  <sheetFormatPr defaultColWidth="14.42578125" defaultRowHeight="15" customHeight="1"/>
  <cols>
    <col min="1" max="1" width="10.42578125" customWidth="1"/>
    <col min="2" max="2" width="8.85546875" customWidth="1"/>
    <col min="3" max="3" width="32.42578125" customWidth="1"/>
    <col min="4" max="4" width="33.85546875" customWidth="1"/>
    <col min="5" max="7" width="15.85546875" customWidth="1"/>
    <col min="8" max="8" width="10.140625" customWidth="1"/>
    <col min="9" max="26" width="8.85546875" customWidth="1"/>
  </cols>
  <sheetData>
    <row r="1" spans="1:10">
      <c r="A1" s="1" t="s">
        <v>0</v>
      </c>
      <c r="C1" s="1" t="s">
        <v>1</v>
      </c>
      <c r="D1" s="1" t="s">
        <v>2</v>
      </c>
      <c r="E1" s="1" t="s">
        <v>25</v>
      </c>
      <c r="J1" s="1" t="s">
        <v>36</v>
      </c>
    </row>
    <row r="2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1" t="s">
        <v>13</v>
      </c>
      <c r="J2" s="1" t="s">
        <v>14</v>
      </c>
    </row>
    <row r="3" spans="1:10">
      <c r="A3" s="2">
        <v>44753</v>
      </c>
      <c r="B3" s="1" t="s">
        <v>37</v>
      </c>
      <c r="C3" s="3">
        <v>12</v>
      </c>
      <c r="D3" s="4">
        <v>2</v>
      </c>
      <c r="E3" s="1">
        <v>3.1</v>
      </c>
      <c r="F3" s="1">
        <v>3.2</v>
      </c>
      <c r="G3">
        <f>ABS(C3-D3)</f>
        <v>10</v>
      </c>
      <c r="H3">
        <f>ABS(C3-D3)/((C3+D3)/2)</f>
        <v>1.4285714285714286</v>
      </c>
    </row>
    <row r="4" spans="1:10">
      <c r="A4" s="2"/>
      <c r="B4" s="1" t="s">
        <v>38</v>
      </c>
      <c r="C4" s="5">
        <v>4</v>
      </c>
      <c r="D4" s="6">
        <v>3</v>
      </c>
      <c r="E4" s="1">
        <v>3.3</v>
      </c>
      <c r="F4" s="1">
        <v>3.4</v>
      </c>
      <c r="G4">
        <f t="shared" ref="G4:G14" si="0">ABS(C4-D4)</f>
        <v>1</v>
      </c>
      <c r="H4">
        <f t="shared" ref="H4:H14" si="1">ABS(C4-D4)/((C4+D4)/2)</f>
        <v>0.2857142857142857</v>
      </c>
      <c r="I4" t="s">
        <v>17</v>
      </c>
    </row>
    <row r="5" spans="1:10">
      <c r="A5" s="2">
        <v>44754</v>
      </c>
      <c r="B5" s="1" t="s">
        <v>39</v>
      </c>
      <c r="C5" s="3">
        <v>8</v>
      </c>
      <c r="D5" s="5">
        <v>24</v>
      </c>
      <c r="E5" s="1">
        <v>3.3</v>
      </c>
      <c r="F5" s="1">
        <v>3.1</v>
      </c>
      <c r="G5">
        <f t="shared" si="0"/>
        <v>16</v>
      </c>
      <c r="H5">
        <f t="shared" si="1"/>
        <v>1</v>
      </c>
    </row>
    <row r="6" spans="1:10">
      <c r="A6" s="2"/>
      <c r="B6" s="1" t="s">
        <v>40</v>
      </c>
      <c r="C6" s="6">
        <v>10</v>
      </c>
      <c r="D6" s="4">
        <v>12</v>
      </c>
      <c r="E6" s="1">
        <v>3.2</v>
      </c>
      <c r="F6" s="1">
        <v>3.4</v>
      </c>
      <c r="G6">
        <f t="shared" si="0"/>
        <v>2</v>
      </c>
      <c r="H6">
        <f t="shared" si="1"/>
        <v>0.18181818181818182</v>
      </c>
      <c r="I6" t="s">
        <v>17</v>
      </c>
    </row>
    <row r="7" spans="1:10">
      <c r="A7" s="2">
        <v>44755</v>
      </c>
      <c r="B7" s="1" t="s">
        <v>41</v>
      </c>
      <c r="C7" s="4">
        <v>5</v>
      </c>
      <c r="D7" s="5">
        <v>15</v>
      </c>
      <c r="E7" s="1">
        <v>3.3</v>
      </c>
      <c r="F7" s="1">
        <v>3.2</v>
      </c>
      <c r="G7">
        <f t="shared" si="0"/>
        <v>10</v>
      </c>
      <c r="H7">
        <f t="shared" si="1"/>
        <v>1</v>
      </c>
    </row>
    <row r="8" spans="1:10">
      <c r="A8" s="2"/>
      <c r="B8" s="1" t="s">
        <v>42</v>
      </c>
      <c r="C8" s="6">
        <v>6</v>
      </c>
      <c r="D8" s="3">
        <v>8</v>
      </c>
      <c r="E8" s="1">
        <v>3.1</v>
      </c>
      <c r="F8" s="1">
        <v>3.4</v>
      </c>
      <c r="G8">
        <f t="shared" si="0"/>
        <v>2</v>
      </c>
      <c r="H8">
        <f t="shared" si="1"/>
        <v>0.2857142857142857</v>
      </c>
      <c r="I8" t="s">
        <v>17</v>
      </c>
    </row>
    <row r="9" spans="1:10">
      <c r="A9" s="2">
        <v>44776</v>
      </c>
      <c r="B9" s="1" t="s">
        <v>39</v>
      </c>
      <c r="C9" s="3">
        <v>6</v>
      </c>
      <c r="D9" s="5">
        <v>0</v>
      </c>
      <c r="E9" s="1">
        <v>3.1</v>
      </c>
      <c r="F9" s="1">
        <v>3.3</v>
      </c>
      <c r="G9">
        <f t="shared" si="0"/>
        <v>6</v>
      </c>
      <c r="H9">
        <f t="shared" si="1"/>
        <v>2</v>
      </c>
    </row>
    <row r="10" spans="1:10">
      <c r="A10" s="2"/>
      <c r="B10" s="1" t="s">
        <v>43</v>
      </c>
      <c r="C10" s="4">
        <v>14</v>
      </c>
      <c r="D10" s="6">
        <v>16</v>
      </c>
      <c r="E10" s="1">
        <v>3.4</v>
      </c>
      <c r="F10" s="1">
        <v>3.2</v>
      </c>
      <c r="G10">
        <f t="shared" si="0"/>
        <v>2</v>
      </c>
      <c r="H10">
        <f t="shared" si="1"/>
        <v>0.13333333333333333</v>
      </c>
      <c r="I10" t="s">
        <v>17</v>
      </c>
    </row>
    <row r="11" spans="1:10">
      <c r="A11" s="2">
        <v>44777</v>
      </c>
      <c r="B11" s="1" t="s">
        <v>41</v>
      </c>
      <c r="C11" s="4">
        <v>3</v>
      </c>
      <c r="D11" s="5">
        <v>5</v>
      </c>
      <c r="E11" s="1">
        <v>3.3</v>
      </c>
      <c r="F11" s="1">
        <v>3.2</v>
      </c>
      <c r="G11">
        <f t="shared" si="0"/>
        <v>2</v>
      </c>
      <c r="H11">
        <f t="shared" si="1"/>
        <v>0.5</v>
      </c>
      <c r="I11" t="s">
        <v>17</v>
      </c>
    </row>
    <row r="12" spans="1:10">
      <c r="A12" s="2"/>
      <c r="B12" s="1" t="s">
        <v>42</v>
      </c>
      <c r="C12" s="6">
        <v>8</v>
      </c>
      <c r="D12" s="3">
        <v>29</v>
      </c>
      <c r="E12" s="1">
        <v>3.1</v>
      </c>
      <c r="F12" s="1">
        <v>3.4</v>
      </c>
      <c r="G12">
        <f t="shared" si="0"/>
        <v>21</v>
      </c>
      <c r="H12">
        <f t="shared" si="1"/>
        <v>1.1351351351351351</v>
      </c>
    </row>
    <row r="13" spans="1:10">
      <c r="A13" s="7">
        <v>44778</v>
      </c>
      <c r="B13" s="8" t="s">
        <v>44</v>
      </c>
      <c r="C13" s="3">
        <v>50</v>
      </c>
      <c r="D13" s="4">
        <v>14</v>
      </c>
      <c r="E13" s="1">
        <v>3.1</v>
      </c>
      <c r="F13" s="1">
        <v>3.2</v>
      </c>
      <c r="G13">
        <f t="shared" si="0"/>
        <v>36</v>
      </c>
      <c r="H13">
        <f t="shared" si="1"/>
        <v>1.125</v>
      </c>
    </row>
    <row r="14" spans="1:10">
      <c r="A14" s="7"/>
      <c r="B14" s="8" t="s">
        <v>45</v>
      </c>
      <c r="C14" s="5">
        <v>44</v>
      </c>
      <c r="D14" s="6">
        <v>7</v>
      </c>
      <c r="E14" s="1">
        <v>3.3</v>
      </c>
      <c r="F14" s="1">
        <v>3.4</v>
      </c>
      <c r="G14">
        <f t="shared" si="0"/>
        <v>37</v>
      </c>
      <c r="H14">
        <f t="shared" si="1"/>
        <v>1.4509803921568627</v>
      </c>
    </row>
    <row r="17" spans="1:1" ht="14.45">
      <c r="A17" s="3"/>
    </row>
    <row r="18" spans="1:1" ht="14.45">
      <c r="A18" s="4"/>
    </row>
    <row r="19" spans="1:1" ht="14.45">
      <c r="A19" s="5"/>
    </row>
    <row r="20" spans="1:1" ht="14.45">
      <c r="A20" s="6"/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G22" sqref="G22"/>
    </sheetView>
  </sheetViews>
  <sheetFormatPr defaultColWidth="14.42578125" defaultRowHeight="15" customHeight="1"/>
  <cols>
    <col min="1" max="1" width="10.42578125" customWidth="1"/>
    <col min="2" max="2" width="8.85546875" customWidth="1"/>
    <col min="3" max="3" width="32.42578125" customWidth="1"/>
    <col min="4" max="4" width="33.85546875" customWidth="1"/>
    <col min="5" max="6" width="15.7109375" customWidth="1"/>
    <col min="7" max="7" width="15.85546875" customWidth="1"/>
    <col min="8" max="8" width="10.140625" customWidth="1"/>
    <col min="9" max="9" width="15.7109375" customWidth="1"/>
    <col min="10" max="10" width="15.28515625" customWidth="1"/>
    <col min="11" max="28" width="8.85546875" customWidth="1"/>
  </cols>
  <sheetData>
    <row r="1" spans="1:10">
      <c r="A1" s="1" t="s">
        <v>0</v>
      </c>
      <c r="C1" s="1" t="s">
        <v>1</v>
      </c>
      <c r="D1" s="1" t="s">
        <v>2</v>
      </c>
      <c r="E1" s="1" t="s">
        <v>25</v>
      </c>
      <c r="J1" s="1" t="s">
        <v>46</v>
      </c>
    </row>
    <row r="2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1" t="s">
        <v>13</v>
      </c>
      <c r="J2" s="1" t="s">
        <v>14</v>
      </c>
    </row>
    <row r="3" spans="1:10">
      <c r="A3" s="2">
        <v>44753</v>
      </c>
      <c r="B3" s="1" t="s">
        <v>47</v>
      </c>
      <c r="C3" s="3">
        <v>28</v>
      </c>
      <c r="D3" s="4">
        <v>52</v>
      </c>
      <c r="E3" s="1">
        <v>4.2</v>
      </c>
      <c r="F3" s="1">
        <v>4.0999999999999996</v>
      </c>
      <c r="G3">
        <f>ABS(C3-D3)</f>
        <v>24</v>
      </c>
      <c r="H3">
        <f>ABS(C3-D3)/((C3+D3)/2)</f>
        <v>0.6</v>
      </c>
      <c r="J3" s="1" t="s">
        <v>48</v>
      </c>
    </row>
    <row r="4" spans="1:10">
      <c r="A4" s="2"/>
      <c r="B4" s="1" t="s">
        <v>49</v>
      </c>
      <c r="C4" s="5">
        <v>18</v>
      </c>
      <c r="D4" s="6">
        <v>0</v>
      </c>
      <c r="E4" s="1">
        <v>4.3</v>
      </c>
      <c r="F4" s="1">
        <v>4.4000000000000004</v>
      </c>
      <c r="G4">
        <f t="shared" ref="G4:G19" si="0">ABS(C4-D4)</f>
        <v>18</v>
      </c>
      <c r="H4">
        <f t="shared" ref="H4:H19" si="1">ABS(C4-D4)/((C4+D4)/2)</f>
        <v>2</v>
      </c>
      <c r="J4" s="1" t="s">
        <v>50</v>
      </c>
    </row>
    <row r="5" spans="1:10">
      <c r="A5" s="2">
        <v>44754</v>
      </c>
      <c r="B5" s="1" t="s">
        <v>51</v>
      </c>
      <c r="C5" s="3">
        <v>4</v>
      </c>
      <c r="D5" s="5">
        <v>6</v>
      </c>
      <c r="E5" s="1">
        <v>4.3</v>
      </c>
      <c r="F5" s="1">
        <v>4.0999999999999996</v>
      </c>
      <c r="G5">
        <f t="shared" si="0"/>
        <v>2</v>
      </c>
      <c r="H5">
        <f t="shared" si="1"/>
        <v>0.4</v>
      </c>
      <c r="I5" t="s">
        <v>17</v>
      </c>
    </row>
    <row r="6" spans="1:10">
      <c r="A6" s="2"/>
      <c r="B6" s="1" t="s">
        <v>52</v>
      </c>
      <c r="C6" s="6">
        <v>44</v>
      </c>
      <c r="D6" s="4">
        <v>110</v>
      </c>
      <c r="E6" s="1">
        <v>4.2</v>
      </c>
      <c r="F6" s="1">
        <v>4.4000000000000004</v>
      </c>
      <c r="G6">
        <f t="shared" si="0"/>
        <v>66</v>
      </c>
      <c r="H6">
        <f t="shared" si="1"/>
        <v>0.8571428571428571</v>
      </c>
    </row>
    <row r="7" spans="1:10">
      <c r="A7" s="2">
        <v>44755</v>
      </c>
      <c r="B7" s="1" t="s">
        <v>53</v>
      </c>
      <c r="C7" s="1" t="s">
        <v>54</v>
      </c>
      <c r="D7" s="1" t="s">
        <v>54</v>
      </c>
      <c r="G7" t="e">
        <f t="shared" si="0"/>
        <v>#VALUE!</v>
      </c>
      <c r="H7" t="e">
        <f t="shared" si="1"/>
        <v>#VALUE!</v>
      </c>
      <c r="J7" s="1" t="s">
        <v>55</v>
      </c>
    </row>
    <row r="8" spans="1:10">
      <c r="A8" s="2"/>
      <c r="B8" s="1" t="s">
        <v>56</v>
      </c>
      <c r="C8" s="1" t="s">
        <v>54</v>
      </c>
      <c r="D8" s="1" t="s">
        <v>54</v>
      </c>
      <c r="G8" t="e">
        <f t="shared" si="0"/>
        <v>#VALUE!</v>
      </c>
      <c r="H8" t="e">
        <f t="shared" si="1"/>
        <v>#VALUE!</v>
      </c>
      <c r="J8" s="1" t="s">
        <v>57</v>
      </c>
    </row>
    <row r="9" spans="1:10">
      <c r="A9" s="2">
        <v>44756</v>
      </c>
      <c r="B9" s="1" t="s">
        <v>58</v>
      </c>
      <c r="C9" s="4">
        <v>76</v>
      </c>
      <c r="D9" s="5">
        <v>11</v>
      </c>
      <c r="E9" s="1">
        <v>4.2</v>
      </c>
      <c r="F9" s="1">
        <v>4.3</v>
      </c>
      <c r="G9">
        <f t="shared" si="0"/>
        <v>65</v>
      </c>
      <c r="H9">
        <f t="shared" si="1"/>
        <v>1.4942528735632183</v>
      </c>
      <c r="J9" s="1" t="s">
        <v>59</v>
      </c>
    </row>
    <row r="10" spans="1:10">
      <c r="A10" s="2"/>
      <c r="B10" s="1" t="s">
        <v>60</v>
      </c>
      <c r="C10" s="1" t="s">
        <v>61</v>
      </c>
      <c r="D10" s="1" t="s">
        <v>61</v>
      </c>
      <c r="G10" t="e">
        <f t="shared" si="0"/>
        <v>#VALUE!</v>
      </c>
      <c r="H10" t="e">
        <f t="shared" si="1"/>
        <v>#VALUE!</v>
      </c>
      <c r="J10" s="1" t="s">
        <v>62</v>
      </c>
    </row>
    <row r="11" spans="1:10">
      <c r="A11" s="2">
        <v>44757</v>
      </c>
      <c r="B11" s="1" t="s">
        <v>60</v>
      </c>
      <c r="C11" s="6">
        <v>8</v>
      </c>
      <c r="D11" s="3">
        <v>18</v>
      </c>
      <c r="E11" s="1">
        <v>4.0999999999999996</v>
      </c>
      <c r="F11" s="1">
        <v>4.4000000000000004</v>
      </c>
      <c r="G11">
        <f t="shared" si="0"/>
        <v>10</v>
      </c>
      <c r="H11">
        <f t="shared" si="1"/>
        <v>0.76923076923076927</v>
      </c>
      <c r="J11" s="1" t="s">
        <v>63</v>
      </c>
    </row>
    <row r="12" spans="1:10">
      <c r="A12" s="2">
        <v>44776</v>
      </c>
      <c r="B12" s="1" t="s">
        <v>51</v>
      </c>
      <c r="C12" s="3">
        <v>17</v>
      </c>
      <c r="D12" s="5">
        <v>9</v>
      </c>
      <c r="E12" s="1">
        <v>4.0999999999999996</v>
      </c>
      <c r="F12" s="1">
        <v>4.3</v>
      </c>
      <c r="G12">
        <f t="shared" si="0"/>
        <v>8</v>
      </c>
      <c r="H12">
        <f t="shared" si="1"/>
        <v>0.61538461538461542</v>
      </c>
    </row>
    <row r="13" spans="1:10">
      <c r="A13" s="2"/>
      <c r="B13" s="1" t="s">
        <v>64</v>
      </c>
      <c r="C13" s="4">
        <v>194</v>
      </c>
      <c r="D13" s="6">
        <v>120</v>
      </c>
      <c r="E13" s="1">
        <v>4.2</v>
      </c>
      <c r="F13" s="1">
        <v>4.4000000000000004</v>
      </c>
      <c r="G13">
        <f t="shared" si="0"/>
        <v>74</v>
      </c>
      <c r="H13">
        <f t="shared" si="1"/>
        <v>0.4713375796178344</v>
      </c>
    </row>
    <row r="14" spans="1:10">
      <c r="A14" s="2">
        <v>44777</v>
      </c>
      <c r="B14" s="1" t="s">
        <v>53</v>
      </c>
      <c r="C14" s="1" t="s">
        <v>54</v>
      </c>
      <c r="D14" s="1" t="s">
        <v>54</v>
      </c>
      <c r="G14" t="e">
        <f t="shared" si="0"/>
        <v>#VALUE!</v>
      </c>
      <c r="H14" t="e">
        <f t="shared" si="1"/>
        <v>#VALUE!</v>
      </c>
      <c r="J14" s="1" t="s">
        <v>57</v>
      </c>
    </row>
    <row r="15" spans="1:10">
      <c r="A15" s="2"/>
      <c r="B15" s="1" t="s">
        <v>56</v>
      </c>
      <c r="C15" s="1" t="s">
        <v>54</v>
      </c>
      <c r="D15" s="1" t="s">
        <v>54</v>
      </c>
      <c r="G15" t="e">
        <f t="shared" si="0"/>
        <v>#VALUE!</v>
      </c>
      <c r="H15" t="e">
        <f t="shared" si="1"/>
        <v>#VALUE!</v>
      </c>
      <c r="J15" s="1" t="s">
        <v>57</v>
      </c>
    </row>
    <row r="16" spans="1:10">
      <c r="A16" s="2">
        <v>44778</v>
      </c>
      <c r="B16" s="1" t="s">
        <v>47</v>
      </c>
      <c r="C16" s="3">
        <v>1</v>
      </c>
      <c r="D16" s="4">
        <v>247</v>
      </c>
      <c r="E16" s="1">
        <v>4.2</v>
      </c>
      <c r="F16" s="1">
        <v>4.0999999999999996</v>
      </c>
      <c r="G16">
        <f t="shared" si="0"/>
        <v>246</v>
      </c>
      <c r="H16">
        <f t="shared" si="1"/>
        <v>1.9838709677419355</v>
      </c>
    </row>
    <row r="17" spans="1:8">
      <c r="A17" s="2"/>
      <c r="B17" s="1" t="s">
        <v>49</v>
      </c>
      <c r="C17" s="5">
        <v>33</v>
      </c>
      <c r="D17" s="6">
        <v>13</v>
      </c>
      <c r="E17" s="1">
        <v>4.3</v>
      </c>
      <c r="F17" s="1">
        <v>4.4000000000000004</v>
      </c>
      <c r="G17">
        <f t="shared" si="0"/>
        <v>20</v>
      </c>
      <c r="H17">
        <f t="shared" si="1"/>
        <v>0.86956521739130432</v>
      </c>
    </row>
    <row r="18" spans="1:8">
      <c r="A18" s="2">
        <v>44781</v>
      </c>
      <c r="B18" s="1" t="s">
        <v>53</v>
      </c>
      <c r="C18" s="4">
        <v>322</v>
      </c>
      <c r="D18" s="5">
        <v>2</v>
      </c>
      <c r="E18" s="1">
        <v>4.2</v>
      </c>
      <c r="F18" s="1">
        <v>4.3</v>
      </c>
      <c r="G18">
        <f t="shared" si="0"/>
        <v>320</v>
      </c>
      <c r="H18">
        <f t="shared" si="1"/>
        <v>1.9753086419753085</v>
      </c>
    </row>
    <row r="19" spans="1:8">
      <c r="A19" s="2"/>
      <c r="B19" s="1" t="s">
        <v>56</v>
      </c>
      <c r="C19" s="6">
        <v>19</v>
      </c>
      <c r="D19" s="3">
        <v>3</v>
      </c>
      <c r="E19" s="1">
        <v>4.4000000000000004</v>
      </c>
      <c r="F19" s="1">
        <v>4.0999999999999996</v>
      </c>
      <c r="G19">
        <f t="shared" si="0"/>
        <v>16</v>
      </c>
      <c r="H19">
        <f t="shared" si="1"/>
        <v>1.4545454545454546</v>
      </c>
    </row>
    <row r="21" spans="1:8" ht="15.75" customHeight="1"/>
    <row r="22" spans="1:8" ht="15.75" customHeight="1">
      <c r="A22" s="3"/>
    </row>
    <row r="23" spans="1:8" ht="15.75" customHeight="1">
      <c r="A23" s="4"/>
    </row>
    <row r="24" spans="1:8" ht="15.75" customHeight="1">
      <c r="A24" s="5"/>
    </row>
    <row r="25" spans="1:8" ht="15.75" customHeight="1">
      <c r="A25" s="6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0" sqref="G10"/>
    </sheetView>
  </sheetViews>
  <sheetFormatPr defaultColWidth="14.42578125" defaultRowHeight="15" customHeight="1"/>
  <cols>
    <col min="1" max="1" width="9.42578125" customWidth="1"/>
    <col min="2" max="2" width="8.85546875" customWidth="1"/>
    <col min="3" max="3" width="32.42578125" customWidth="1"/>
    <col min="4" max="4" width="33.85546875" customWidth="1"/>
    <col min="5" max="6" width="12.7109375" customWidth="1"/>
    <col min="7" max="7" width="15.85546875" customWidth="1"/>
    <col min="8" max="8" width="10.140625" customWidth="1"/>
    <col min="9" max="9" width="12.7109375" customWidth="1"/>
    <col min="10" max="10" width="14" customWidth="1"/>
    <col min="11" max="28" width="8.85546875" customWidth="1"/>
  </cols>
  <sheetData>
    <row r="1" spans="1:10">
      <c r="A1" s="1" t="s">
        <v>0</v>
      </c>
      <c r="C1" s="1" t="s">
        <v>1</v>
      </c>
      <c r="D1" s="1" t="s">
        <v>2</v>
      </c>
      <c r="E1" s="1" t="s">
        <v>25</v>
      </c>
      <c r="J1" s="1" t="s">
        <v>65</v>
      </c>
    </row>
    <row r="2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1" t="s">
        <v>13</v>
      </c>
      <c r="J2" s="1" t="s">
        <v>14</v>
      </c>
    </row>
    <row r="3" spans="1:10">
      <c r="A3" s="2">
        <v>44753</v>
      </c>
      <c r="B3" s="1" t="s">
        <v>66</v>
      </c>
      <c r="C3" s="3">
        <v>14</v>
      </c>
      <c r="D3" s="4">
        <v>39</v>
      </c>
      <c r="E3" s="1">
        <v>5.2</v>
      </c>
      <c r="F3" s="1">
        <v>5.0999999999999996</v>
      </c>
      <c r="G3">
        <f>ABS(C3-D3)</f>
        <v>25</v>
      </c>
      <c r="H3">
        <f>ABS(C3-D3)/((C3+D3)/2)</f>
        <v>0.94339622641509435</v>
      </c>
      <c r="J3" s="1" t="s">
        <v>67</v>
      </c>
    </row>
    <row r="4" spans="1:10">
      <c r="A4" s="2"/>
      <c r="B4" s="1" t="s">
        <v>68</v>
      </c>
      <c r="C4" s="5">
        <v>74</v>
      </c>
      <c r="D4" s="6">
        <v>17</v>
      </c>
      <c r="E4" s="1">
        <v>5.3</v>
      </c>
      <c r="F4" s="1">
        <v>5.4</v>
      </c>
      <c r="G4">
        <f t="shared" ref="G4:G16" si="0">ABS(C4-D4)</f>
        <v>57</v>
      </c>
      <c r="H4">
        <f t="shared" ref="H4:H16" si="1">ABS(C4-D4)/((C4+D4)/2)</f>
        <v>1.2527472527472527</v>
      </c>
      <c r="J4" s="1" t="s">
        <v>69</v>
      </c>
    </row>
    <row r="5" spans="1:10">
      <c r="A5" s="2">
        <v>44754</v>
      </c>
      <c r="B5" s="1" t="s">
        <v>70</v>
      </c>
      <c r="C5" s="1" t="s">
        <v>71</v>
      </c>
      <c r="D5" s="1" t="s">
        <v>71</v>
      </c>
      <c r="G5" t="e">
        <f t="shared" si="0"/>
        <v>#VALUE!</v>
      </c>
      <c r="H5" t="e">
        <f t="shared" si="1"/>
        <v>#VALUE!</v>
      </c>
      <c r="J5" s="1" t="s">
        <v>72</v>
      </c>
    </row>
    <row r="6" spans="1:10">
      <c r="A6" s="2"/>
      <c r="B6" s="1" t="s">
        <v>73</v>
      </c>
      <c r="C6" s="1" t="s">
        <v>71</v>
      </c>
      <c r="D6" s="1" t="s">
        <v>71</v>
      </c>
      <c r="G6" t="e">
        <f t="shared" si="0"/>
        <v>#VALUE!</v>
      </c>
      <c r="H6" t="e">
        <f t="shared" si="1"/>
        <v>#VALUE!</v>
      </c>
      <c r="J6" s="1" t="s">
        <v>72</v>
      </c>
    </row>
    <row r="7" spans="1:10">
      <c r="A7" s="2">
        <v>44755</v>
      </c>
      <c r="B7" s="1" t="s">
        <v>74</v>
      </c>
      <c r="C7" s="4">
        <v>13</v>
      </c>
      <c r="D7" s="5">
        <v>11</v>
      </c>
      <c r="E7" s="1">
        <v>5.2</v>
      </c>
      <c r="F7" s="1">
        <v>5.3</v>
      </c>
      <c r="G7">
        <f t="shared" si="0"/>
        <v>2</v>
      </c>
      <c r="H7">
        <f t="shared" si="1"/>
        <v>0.16666666666666666</v>
      </c>
      <c r="I7" t="s">
        <v>17</v>
      </c>
      <c r="J7" s="1" t="s">
        <v>75</v>
      </c>
    </row>
    <row r="8" spans="1:10">
      <c r="A8" s="2"/>
      <c r="B8" s="1" t="s">
        <v>76</v>
      </c>
      <c r="C8" s="6">
        <v>24</v>
      </c>
      <c r="D8" s="3">
        <v>5</v>
      </c>
      <c r="E8" s="1">
        <v>5.4</v>
      </c>
      <c r="F8" s="1">
        <v>5.0999999999999996</v>
      </c>
      <c r="G8">
        <f t="shared" si="0"/>
        <v>19</v>
      </c>
      <c r="H8">
        <f t="shared" si="1"/>
        <v>1.3103448275862069</v>
      </c>
      <c r="J8" s="1" t="s">
        <v>75</v>
      </c>
    </row>
    <row r="9" spans="1:10">
      <c r="A9" s="2">
        <v>44756</v>
      </c>
      <c r="B9" s="1" t="s">
        <v>77</v>
      </c>
      <c r="C9" s="3">
        <v>8</v>
      </c>
      <c r="D9" s="5">
        <v>12</v>
      </c>
      <c r="E9" s="1">
        <v>5.3</v>
      </c>
      <c r="F9" s="1">
        <v>5.0999999999999996</v>
      </c>
      <c r="G9">
        <f t="shared" si="0"/>
        <v>4</v>
      </c>
      <c r="H9">
        <f t="shared" si="1"/>
        <v>0.4</v>
      </c>
      <c r="I9" t="s">
        <v>17</v>
      </c>
      <c r="J9" s="1" t="s">
        <v>78</v>
      </c>
    </row>
    <row r="10" spans="1:10">
      <c r="A10" s="2"/>
      <c r="B10" s="1" t="s">
        <v>79</v>
      </c>
      <c r="C10" s="6">
        <v>2</v>
      </c>
      <c r="D10" s="4">
        <v>1</v>
      </c>
      <c r="E10" s="1">
        <v>5.4</v>
      </c>
      <c r="F10" s="1">
        <v>5.2</v>
      </c>
      <c r="G10">
        <f t="shared" si="0"/>
        <v>1</v>
      </c>
      <c r="H10">
        <f t="shared" si="1"/>
        <v>0.66666666666666663</v>
      </c>
      <c r="I10" t="s">
        <v>17</v>
      </c>
      <c r="J10" s="1" t="s">
        <v>78</v>
      </c>
    </row>
    <row r="11" spans="1:10">
      <c r="A11" s="2">
        <v>44776</v>
      </c>
      <c r="B11" s="1" t="s">
        <v>70</v>
      </c>
      <c r="C11" s="3">
        <v>7</v>
      </c>
      <c r="D11" s="5">
        <v>12</v>
      </c>
      <c r="E11" s="1">
        <v>5.3</v>
      </c>
      <c r="F11" s="1">
        <v>5.0999999999999996</v>
      </c>
      <c r="G11">
        <f t="shared" si="0"/>
        <v>5</v>
      </c>
      <c r="H11">
        <f t="shared" si="1"/>
        <v>0.52631578947368418</v>
      </c>
    </row>
    <row r="12" spans="1:10">
      <c r="A12" s="2"/>
      <c r="B12" s="1" t="s">
        <v>80</v>
      </c>
      <c r="C12" s="4">
        <v>12</v>
      </c>
      <c r="D12" s="6">
        <v>24</v>
      </c>
      <c r="E12" s="1">
        <v>5.4</v>
      </c>
      <c r="F12" s="1">
        <v>5.2</v>
      </c>
      <c r="G12">
        <f t="shared" si="0"/>
        <v>12</v>
      </c>
      <c r="H12">
        <f t="shared" si="1"/>
        <v>0.66666666666666663</v>
      </c>
    </row>
    <row r="13" spans="1:10">
      <c r="A13" s="2">
        <v>44777</v>
      </c>
      <c r="B13" s="1" t="s">
        <v>74</v>
      </c>
      <c r="C13" s="4">
        <v>2</v>
      </c>
      <c r="D13" s="5">
        <v>0</v>
      </c>
      <c r="E13" s="1">
        <v>5.2</v>
      </c>
      <c r="F13" s="1">
        <v>5.3</v>
      </c>
      <c r="G13">
        <f t="shared" si="0"/>
        <v>2</v>
      </c>
      <c r="H13">
        <f t="shared" si="1"/>
        <v>2</v>
      </c>
      <c r="I13" t="s">
        <v>17</v>
      </c>
    </row>
    <row r="14" spans="1:10">
      <c r="A14" s="2"/>
      <c r="B14" s="1" t="s">
        <v>76</v>
      </c>
      <c r="C14" s="6">
        <v>430</v>
      </c>
      <c r="D14" s="3">
        <v>93</v>
      </c>
      <c r="E14" s="1">
        <v>5.4</v>
      </c>
      <c r="F14" s="1">
        <v>5.0999999999999996</v>
      </c>
      <c r="G14">
        <f t="shared" si="0"/>
        <v>337</v>
      </c>
      <c r="H14">
        <f t="shared" si="1"/>
        <v>1.2887189292543022</v>
      </c>
    </row>
    <row r="15" spans="1:10">
      <c r="A15" s="7">
        <v>44778</v>
      </c>
      <c r="B15" s="8" t="s">
        <v>81</v>
      </c>
      <c r="C15" s="3">
        <v>1</v>
      </c>
      <c r="D15" s="4">
        <v>247</v>
      </c>
      <c r="E15" s="1">
        <v>5.2</v>
      </c>
      <c r="F15" s="1">
        <v>5.0999999999999996</v>
      </c>
      <c r="G15">
        <f t="shared" si="0"/>
        <v>246</v>
      </c>
      <c r="H15">
        <f t="shared" si="1"/>
        <v>1.9838709677419355</v>
      </c>
    </row>
    <row r="16" spans="1:10">
      <c r="A16" s="7"/>
      <c r="B16" s="8" t="s">
        <v>82</v>
      </c>
      <c r="C16" s="5">
        <v>33</v>
      </c>
      <c r="D16" s="6">
        <v>13</v>
      </c>
      <c r="E16" s="1">
        <v>5.3</v>
      </c>
      <c r="F16" s="1">
        <v>5.4</v>
      </c>
      <c r="G16">
        <f t="shared" si="0"/>
        <v>20</v>
      </c>
      <c r="H16">
        <f t="shared" si="1"/>
        <v>0.86956521739130432</v>
      </c>
    </row>
    <row r="20" spans="1:1">
      <c r="A20" s="3"/>
    </row>
    <row r="21" spans="1:1" ht="15.75" customHeight="1">
      <c r="A21" s="4"/>
    </row>
    <row r="22" spans="1:1" ht="15.75" customHeight="1">
      <c r="A22" s="5"/>
    </row>
    <row r="23" spans="1:1" ht="15.75" customHeight="1">
      <c r="A23" s="6"/>
    </row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activeCell="H3" sqref="H3"/>
    </sheetView>
  </sheetViews>
  <sheetFormatPr defaultColWidth="14.42578125" defaultRowHeight="15" customHeight="1"/>
  <cols>
    <col min="1" max="1" width="10.42578125" customWidth="1"/>
    <col min="2" max="2" width="8.85546875" customWidth="1"/>
    <col min="3" max="3" width="32.42578125" customWidth="1"/>
    <col min="4" max="4" width="33.85546875" customWidth="1"/>
    <col min="5" max="6" width="8.85546875" customWidth="1"/>
    <col min="7" max="7" width="15.85546875" customWidth="1"/>
    <col min="8" max="8" width="10.140625" customWidth="1"/>
    <col min="9" max="28" width="8.85546875" customWidth="1"/>
  </cols>
  <sheetData>
    <row r="1" spans="1:10">
      <c r="A1" s="1" t="s">
        <v>0</v>
      </c>
      <c r="C1" s="1" t="s">
        <v>1</v>
      </c>
      <c r="D1" s="1" t="s">
        <v>2</v>
      </c>
      <c r="E1" s="1" t="s">
        <v>25</v>
      </c>
      <c r="J1" s="1" t="s">
        <v>65</v>
      </c>
    </row>
    <row r="2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1" t="s">
        <v>13</v>
      </c>
      <c r="J2" s="1" t="s">
        <v>14</v>
      </c>
    </row>
    <row r="3" spans="1:10">
      <c r="A3" s="2">
        <v>44753</v>
      </c>
      <c r="B3" s="1" t="s">
        <v>83</v>
      </c>
      <c r="C3" s="3">
        <v>91</v>
      </c>
      <c r="D3" s="4">
        <v>28</v>
      </c>
      <c r="E3" s="1">
        <v>6.1</v>
      </c>
      <c r="F3" s="1">
        <v>6.2</v>
      </c>
      <c r="G3">
        <f>ABS(C3-D3)</f>
        <v>63</v>
      </c>
      <c r="H3">
        <f>ABS(C3-D3)/((C3+D3)/2)</f>
        <v>1.0588235294117647</v>
      </c>
    </row>
    <row r="4" spans="1:10">
      <c r="A4" s="2"/>
      <c r="B4" s="1" t="s">
        <v>84</v>
      </c>
      <c r="C4" s="5">
        <v>55</v>
      </c>
      <c r="D4" s="6">
        <v>17</v>
      </c>
      <c r="E4" s="1">
        <v>6.3</v>
      </c>
      <c r="F4" s="1">
        <v>6.4</v>
      </c>
      <c r="G4">
        <f t="shared" ref="G4:G14" si="0">ABS(C4-D4)</f>
        <v>38</v>
      </c>
      <c r="H4">
        <f t="shared" ref="H4:H14" si="1">ABS(C4-D4)/((C4+D4)/2)</f>
        <v>1.0555555555555556</v>
      </c>
    </row>
    <row r="5" spans="1:10">
      <c r="A5" s="2">
        <v>44754</v>
      </c>
      <c r="B5" s="1" t="s">
        <v>85</v>
      </c>
      <c r="C5" s="3">
        <v>16</v>
      </c>
      <c r="D5" s="5">
        <v>16</v>
      </c>
      <c r="E5" s="1">
        <v>6.1</v>
      </c>
      <c r="F5" s="1">
        <v>6.3</v>
      </c>
      <c r="G5">
        <f t="shared" si="0"/>
        <v>0</v>
      </c>
      <c r="H5">
        <f t="shared" si="1"/>
        <v>0</v>
      </c>
      <c r="I5" s="1" t="s">
        <v>17</v>
      </c>
      <c r="J5" s="1" t="s">
        <v>86</v>
      </c>
    </row>
    <row r="6" spans="1:10">
      <c r="A6" s="2"/>
      <c r="B6" s="1" t="s">
        <v>87</v>
      </c>
      <c r="C6" s="6">
        <v>35</v>
      </c>
      <c r="D6" s="4">
        <v>8</v>
      </c>
      <c r="E6" s="1">
        <v>6.4</v>
      </c>
      <c r="F6" s="1">
        <v>6.2</v>
      </c>
      <c r="G6">
        <f t="shared" si="0"/>
        <v>27</v>
      </c>
      <c r="H6">
        <f t="shared" si="1"/>
        <v>1.2558139534883721</v>
      </c>
    </row>
    <row r="7" spans="1:10">
      <c r="A7" s="2">
        <v>44755</v>
      </c>
      <c r="B7" s="1" t="s">
        <v>88</v>
      </c>
      <c r="C7" s="4">
        <v>34</v>
      </c>
      <c r="D7" s="5">
        <v>15</v>
      </c>
      <c r="E7" s="1">
        <v>6.2</v>
      </c>
      <c r="F7" s="1">
        <v>6.3</v>
      </c>
      <c r="G7">
        <f t="shared" si="0"/>
        <v>19</v>
      </c>
      <c r="H7">
        <f t="shared" si="1"/>
        <v>0.77551020408163263</v>
      </c>
    </row>
    <row r="8" spans="1:10">
      <c r="A8" s="2"/>
      <c r="B8" s="1" t="s">
        <v>89</v>
      </c>
      <c r="C8" s="6">
        <v>34</v>
      </c>
      <c r="D8" s="3">
        <v>49</v>
      </c>
      <c r="E8" s="1">
        <v>6.1</v>
      </c>
      <c r="F8" s="1">
        <v>6.4</v>
      </c>
      <c r="G8">
        <f t="shared" si="0"/>
        <v>15</v>
      </c>
      <c r="H8">
        <f t="shared" si="1"/>
        <v>0.36144578313253012</v>
      </c>
      <c r="J8" s="1" t="s">
        <v>90</v>
      </c>
    </row>
    <row r="9" spans="1:10">
      <c r="A9" s="2">
        <v>44776</v>
      </c>
      <c r="B9" s="1" t="s">
        <v>85</v>
      </c>
      <c r="C9" s="3">
        <v>24</v>
      </c>
      <c r="D9" s="5">
        <v>10</v>
      </c>
      <c r="E9" s="1">
        <v>6.1</v>
      </c>
      <c r="F9" s="1">
        <v>6.3</v>
      </c>
      <c r="G9">
        <f t="shared" si="0"/>
        <v>14</v>
      </c>
      <c r="H9">
        <f t="shared" si="1"/>
        <v>0.82352941176470584</v>
      </c>
    </row>
    <row r="10" spans="1:10">
      <c r="A10" s="2"/>
      <c r="B10" s="1" t="s">
        <v>91</v>
      </c>
      <c r="C10" s="4">
        <v>8</v>
      </c>
      <c r="D10" s="6">
        <v>40</v>
      </c>
      <c r="E10" s="1">
        <v>6.4</v>
      </c>
      <c r="F10" s="1">
        <v>6.2</v>
      </c>
      <c r="G10">
        <f t="shared" si="0"/>
        <v>32</v>
      </c>
      <c r="H10">
        <f t="shared" si="1"/>
        <v>1.3333333333333333</v>
      </c>
    </row>
    <row r="11" spans="1:10">
      <c r="A11" s="2">
        <v>44777</v>
      </c>
      <c r="B11" s="1" t="s">
        <v>88</v>
      </c>
      <c r="C11" s="4">
        <v>1</v>
      </c>
      <c r="D11" s="5">
        <v>40</v>
      </c>
      <c r="E11" s="1">
        <v>6.3</v>
      </c>
      <c r="F11" s="1">
        <v>6.2</v>
      </c>
      <c r="G11">
        <f t="shared" si="0"/>
        <v>39</v>
      </c>
      <c r="H11">
        <f t="shared" si="1"/>
        <v>1.9024390243902438</v>
      </c>
    </row>
    <row r="12" spans="1:10">
      <c r="A12" s="2"/>
      <c r="B12" s="1" t="s">
        <v>89</v>
      </c>
      <c r="C12" s="6">
        <v>106</v>
      </c>
      <c r="D12" s="3">
        <v>28</v>
      </c>
      <c r="E12" s="1">
        <v>6.4</v>
      </c>
      <c r="F12" s="1">
        <v>6.1</v>
      </c>
      <c r="G12">
        <f t="shared" si="0"/>
        <v>78</v>
      </c>
      <c r="H12">
        <f t="shared" si="1"/>
        <v>1.164179104477612</v>
      </c>
    </row>
    <row r="13" spans="1:10">
      <c r="A13" s="7">
        <v>44778</v>
      </c>
      <c r="B13" s="8" t="s">
        <v>92</v>
      </c>
      <c r="C13" s="3">
        <v>81</v>
      </c>
      <c r="D13" s="4">
        <v>37</v>
      </c>
      <c r="E13" s="1">
        <v>6.1</v>
      </c>
      <c r="F13" s="1">
        <v>6.2</v>
      </c>
      <c r="G13">
        <f t="shared" si="0"/>
        <v>44</v>
      </c>
      <c r="H13">
        <f t="shared" si="1"/>
        <v>0.74576271186440679</v>
      </c>
    </row>
    <row r="14" spans="1:10">
      <c r="A14" s="7"/>
      <c r="B14" s="8" t="s">
        <v>93</v>
      </c>
      <c r="C14" s="5">
        <v>53</v>
      </c>
      <c r="D14" s="6">
        <v>3</v>
      </c>
      <c r="E14" s="1">
        <v>6.3</v>
      </c>
      <c r="F14" s="1">
        <v>6.4</v>
      </c>
      <c r="G14">
        <f t="shared" si="0"/>
        <v>50</v>
      </c>
      <c r="H14">
        <f t="shared" si="1"/>
        <v>1.7857142857142858</v>
      </c>
    </row>
    <row r="17" spans="1:1">
      <c r="A17" s="3"/>
    </row>
    <row r="18" spans="1:1">
      <c r="A18" s="4"/>
    </row>
    <row r="19" spans="1:1">
      <c r="A19" s="5"/>
    </row>
    <row r="20" spans="1:1">
      <c r="A20" s="6"/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60FC1-AC6C-4B97-8E50-993F320719B1}"/>
</file>

<file path=customXml/itemProps2.xml><?xml version="1.0" encoding="utf-8"?>
<ds:datastoreItem xmlns:ds="http://schemas.openxmlformats.org/officeDocument/2006/customXml" ds:itemID="{0F3B382F-C997-4308-A1CB-4CACEFDF0F7D}"/>
</file>

<file path=customXml/itemProps3.xml><?xml version="1.0" encoding="utf-8"?>
<ds:datastoreItem xmlns:ds="http://schemas.openxmlformats.org/officeDocument/2006/customXml" ds:itemID="{44050077-AFF8-4A6C-98C7-BFEAAAF03D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Jocelyn</dc:creator>
  <cp:keywords/>
  <dc:description/>
  <cp:lastModifiedBy>Iwata,Ryo L</cp:lastModifiedBy>
  <cp:revision/>
  <dcterms:created xsi:type="dcterms:W3CDTF">2022-07-10T23:41:30Z</dcterms:created>
  <dcterms:modified xsi:type="dcterms:W3CDTF">2023-06-28T22:32:02Z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