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commentsmeta6"/>
  <Override ContentType="application/binary" PartName="/xl/commentsmeta4"/>
  <Override ContentType="application/binary" PartName="/xl/commentsmeta5"/>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ster Master" sheetId="1" r:id="rId4"/>
    <sheet state="visible" name="back up" sheetId="2" r:id="rId5"/>
    <sheet state="visible" name="Sheet2" sheetId="3" r:id="rId6"/>
    <sheet state="visible" name="Master List" sheetId="4" r:id="rId7"/>
    <sheet state="visible" name="Master Day 2" sheetId="5" r:id="rId8"/>
    <sheet state="visible" name="Master Day 1" sheetId="6" r:id="rId9"/>
    <sheet state="visible" name="Meghan" sheetId="7" r:id="rId10"/>
    <sheet state="visible" name="Jocelyn" sheetId="8" r:id="rId11"/>
    <sheet state="visible" name="Erika" sheetId="9" r:id="rId12"/>
    <sheet state="visible" name="Ezra" sheetId="10" r:id="rId13"/>
    <sheet state="visible" name="Naeliz" sheetId="11" r:id="rId14"/>
  </sheets>
  <definedNames/>
  <calcPr/>
  <extLst>
    <ext uri="GoogleSheetsCustomDataVersion1">
      <go:sheetsCustomData xmlns:go="http://customooxmlschemas.google.com/" r:id="rId15" roundtripDataSignature="AMtx7mg5XWdYpXnml5GV642Hu4KL7N+nTg=="/>
    </ext>
  </extLst>
</workbook>
</file>

<file path=xl/comments1.xml><?xml version="1.0" encoding="utf-8"?>
<comments xmlns:r="http://schemas.openxmlformats.org/officeDocument/2006/relationships" xmlns="http://schemas.openxmlformats.org/spreadsheetml/2006/main">
  <authors>
    <author/>
  </authors>
  <commentList>
    <comment authorId="0" ref="AA31">
      <text>
        <t xml:space="preserve">======
ID#AAAAhKeAIHo
tc={8E25BF93-6199-4737-98A2-B7DE6075A732}    (2022-09-30 16:17:21)
[Threaded comment]
Your version of Excel allows you to read this threaded comment; however, any edits to it will get removed if the file is opened in a newer version of Excel. Learn more: https://go.microsoft.com/fwlink/?linkid=870924
Comment:
    Get other people's opinion. I am conflicted as 4.2 entered in the 7th second. We gotta double check if Meghan-Jocelyn would count it as a tie</t>
      </text>
    </comment>
    <comment authorId="0" ref="AA46">
      <text>
        <t xml:space="preserve">======
ID#AAAAhKeAIHU
tc={0BB61027-B8B6-4C67-A10A-FE68BAEF97E8}    (2022-09-30 16:17:21)
[Threaded comment]
Your version of Excel allows you to read this threaded comment; however, any edits to it will get removed if the file is opened in a newer version of Excel. Learn more: https://go.microsoft.com/fwlink/?linkid=870924
Comment:
    I agree in this case because each mouse got a solid 2 seconds of drinking within the ~4 secs of reward</t>
      </text>
    </comment>
    <comment authorId="0" ref="M46">
      <text>
        <t xml:space="preserve">======
ID#AAAAhKYl0Mc
tc={368E3A84-A3CB-41CD-A2A5-E781A306141F}    (2022-09-30 16:17:21)
[Threaded comment]
Your version of Excel allows you to read this threaded comment; however, any edits to it will get removed if the file is opened in a newer version of Excel. Learn more: https://go.microsoft.com/fwlink/?linkid=870924
Comment:
    these two mice made me realize that when there are intense constant back and forth competition there is defeat like behavior in the one that leaves at the end... like they give up. Even if they drink a bit, there is still more to drink.
Reply:
    ya - theres definitely a fight and a giving up - but for all of these but 1 drinks the most - are we saying who ever is more dominant / there the most wins? (aka all the ties are 1 wins?)
Reply:
    in this one I agree 1 drinks the most</t>
      </text>
    </comment>
    <comment authorId="0" ref="H22">
      <text>
        <t xml:space="preserve">======
ID#AAAAhKYl0MY
tc={5F94E5FA-FC49-43C4-B58C-D7362E9E292C}    (2022-09-30 16:17:21)
[Threaded comment]
Your version of Excel allows you to read this threaded comment; however, any edits to it will get removed if the file is opened in a newer version of Excel. Learn more: https://go.microsoft.com/fwlink/?linkid=870924
Comment:
    although this one is highly contested too.. there is no one that gives up in a reasonable window of time
Reply:
    @Padilla-Coreano, Nancy  so you agree that this is a tie/this is a good example of a tie?</t>
      </text>
    </comment>
    <comment authorId="0" ref="F26">
      <text>
        <t xml:space="preserve">======
ID#AAAAhKYl0MM
tc={384A25BE-ED40-45EB-846D-6E47FA401927}    (2022-09-30 16:17:21)
[Threaded comment]
Your version of Excel allows you to read this threaded comment; however, any edits to it will get removed if the file is opened in a newer version of Excel. Learn more: https://go.microsoft.com/fwlink/?linkid=870924
Comment:
    the light at 0 is not a trial</t>
      </text>
    </comment>
    <comment authorId="0" ref="F18">
      <text>
        <t xml:space="preserve">======
ID#AAAAhKYl0ME
tc={33F8AA57-F587-410B-AD25-C5A9CB829633}    (2022-09-30 16:17:21)
[Threaded comment]
Your version of Excel allows you to read this threaded comment; however, any edits to it will get removed if the file is opened in a newer version of Excel. Learn more: https://go.microsoft.com/fwlink/?linkid=870924
Comment:
    @Lopez,Naeliz Imelda this is actually the second trial you missed the first one which was 1:15
Reply:
    on that trial 2.1 won</t>
      </text>
    </comment>
  </commentList>
  <extLst>
    <ext uri="GoogleSheetsCustomDataVersion1">
      <go:sheetsCustomData xmlns:go="http://customooxmlschemas.google.com/" r:id="rId1" roundtripDataSignature="AMtx7mgpq3CKuVUvk1eY040WC3jSDCpNFg=="/>
    </ext>
  </extLst>
</comments>
</file>

<file path=xl/comments2.xml><?xml version="1.0" encoding="utf-8"?>
<comments xmlns:r="http://schemas.openxmlformats.org/officeDocument/2006/relationships" xmlns="http://schemas.openxmlformats.org/spreadsheetml/2006/main">
  <authors>
    <author/>
  </authors>
  <commentList>
    <comment authorId="0" ref="L22">
      <text>
        <t xml:space="preserve">======
ID#AAAAhKeAIHY
tc={0A1A7342-B080-443D-8733-A2EC82DA543F}    (2022-09-30 16:17:21)
[Threaded comment]
Your version of Excel allows you to read this threaded comment; however, any edits to it will get removed if the file is opened in a newer version of Excel. Learn more: https://go.microsoft.com/fwlink/?linkid=870924
Comment:
    these two mice made me realize that when there are intense constant back and forth competition there is defeat like behavior in the one that leaves at the end... like they give up. Even if they drink a bit, there is still more to drink.
Reply:
    ya - theres definitely a fight and a giving up - but for all of these but 1 drinks the most - are we saying who ever is more dominant / there the most wins? (aka all the ties are 1 wins?)
Reply:
    in this one I agree 1 drinks the most</t>
      </text>
    </comment>
    <comment authorId="0" ref="Z22">
      <text>
        <t xml:space="preserve">======
ID#AAAAhKYl0Mo
tc={8E794EC6-B824-4D82-889A-C8C50FF03B1B}    (2022-09-30 16:17:21)
[Threaded comment]
Your version of Excel allows you to read this threaded comment; however, any edits to it will get removed if the file is opened in a newer version of Excel. Learn more: https://go.microsoft.com/fwlink/?linkid=870924
Comment:
    I agree in this case because each mouse got a solid 2 seconds of drinking within the ~4 secs of reward</t>
      </text>
    </comment>
    <comment authorId="0" ref="G10">
      <text>
        <t xml:space="preserve">======
ID#AAAAhKYl0Mg
tc={27C0395E-86CA-49B8-9A1C-A24C79D8E863}    (2022-09-30 16:17:21)
[Threaded comment]
Your version of Excel allows you to read this threaded comment; however, any edits to it will get removed if the file is opened in a newer version of Excel. Learn more: https://go.microsoft.com/fwlink/?linkid=870924
Comment:
    although this one is highly contested too.. there is no one that gives up in a reasonable window of time
Reply:
    @Padilla-Coreano, Nancy  so you agree that this is a tie/this is a good example of a tie?</t>
      </text>
    </comment>
  </commentList>
  <extLst>
    <ext uri="GoogleSheetsCustomDataVersion1">
      <go:sheetsCustomData xmlns:go="http://customooxmlschemas.google.com/" r:id="rId1" roundtripDataSignature="AMtx7mhRqKk6eQ8TmKJS04F+SL+3jzdTpA=="/>
    </ext>
  </extLst>
</comments>
</file>

<file path=xl/comments3.xml><?xml version="1.0" encoding="utf-8"?>
<comments xmlns:r="http://schemas.openxmlformats.org/officeDocument/2006/relationships" xmlns="http://schemas.openxmlformats.org/spreadsheetml/2006/main">
  <authors>
    <author/>
  </authors>
  <commentList>
    <comment authorId="0" ref="Z19">
      <text>
        <t xml:space="preserve">======
ID#AAAAhKeAIHg
tc={F50069CC-D7B7-474F-A770-D0C0335C5A9B}    (2022-09-30 16:17:21)
[Threaded comment]
Your version of Excel allows you to read this threaded comment; however, any edits to it will get removed if the file is opened in a newer version of Excel. Learn more: https://go.microsoft.com/fwlink/?linkid=870924
Comment:
    Get other people's opinion. I am conflicted as 4.2 entered in the 7th second. We gotta double check if Meghan-Jocelyn would count it as a tie</t>
      </text>
    </comment>
    <comment authorId="0" ref="E12">
      <text>
        <t xml:space="preserve">======
ID#AAAAhKYl0Ms
tc={84F2C2D2-1895-4309-8E93-548E97B7AC0E}    (2022-09-30 16:17:21)
[Threaded comment]
Your version of Excel allows you to read this threaded comment; however, any edits to it will get removed if the file is opened in a newer version of Excel. Learn more: https://go.microsoft.com/fwlink/?linkid=870924
Comment:
    @Lopez,Naeliz Imelda this is actually the second trial you missed the first one which was 1:15
Reply:
    on that trial 2.1 won</t>
      </text>
    </comment>
    <comment authorId="0" ref="E14">
      <text>
        <t xml:space="preserve">======
ID#AAAAhKYl0MU
tc={80A53D11-D90C-4365-B7AA-4A59C0AD26BB}    (2022-09-30 16:17:21)
[Threaded comment]
Your version of Excel allows you to read this threaded comment; however, any edits to it will get removed if the file is opened in a newer version of Excel. Learn more: https://go.microsoft.com/fwlink/?linkid=870924
Comment:
    the light at 0 is not a trial</t>
      </text>
    </comment>
  </commentList>
  <extLst>
    <ext uri="GoogleSheetsCustomDataVersion1">
      <go:sheetsCustomData xmlns:go="http://customooxmlschemas.google.com/" r:id="rId1" roundtripDataSignature="AMtx7mhQe5Ge14oiE5lf7O7XjLjHx3/wvQ=="/>
    </ext>
  </extLst>
</comments>
</file>

<file path=xl/comments4.xml><?xml version="1.0" encoding="utf-8"?>
<comments xmlns:r="http://schemas.openxmlformats.org/officeDocument/2006/relationships" xmlns="http://schemas.openxmlformats.org/spreadsheetml/2006/main">
  <authors>
    <author/>
  </authors>
  <commentList>
    <comment authorId="0" ref="G9">
      <text>
        <t xml:space="preserve">======
ID#AAAAhKeAIHk
tc={40A75B48-2190-41E0-B1C3-95E94869EE1B}    (2022-09-30 16:17:21)
[Threaded comment]
Your version of Excel allows you to read this threaded comment; however, any edits to it will get removed if the file is opened in a newer version of Excel. Learn more: https://go.microsoft.com/fwlink/?linkid=870924
Comment:
    although this one is highly contested too.. there is no one that gives up in a reasonable window of time
Reply:
    @Padilla-Coreano, Nancy  so you agree that this is a tie/this is a good example of a tie?</t>
      </text>
    </comment>
    <comment authorId="0" ref="Z10">
      <text>
        <t xml:space="preserve">======
ID#AAAAhKeAIHc
tc={E906391D-092A-4F5A-B314-77F776490A83}    (2022-09-30 16:17:21)
[Threaded comment]
Your version of Excel allows you to read this threaded comment; however, any edits to it will get removed if the file is opened in a newer version of Excel. Learn more: https://go.microsoft.com/fwlink/?linkid=870924
Comment:
    I agree in this case because each mouse got a solid 2 seconds of drinking within the ~4 secs of reward</t>
      </text>
    </comment>
    <comment authorId="0" ref="L10">
      <text>
        <t xml:space="preserve">======
ID#AAAAhKYl0MI
tc={A6D796A8-8B71-41F1-907C-B5B216107ABD}    (2022-09-30 16:17:21)
[Threaded comment]
Your version of Excel allows you to read this threaded comment; however, any edits to it will get removed if the file is opened in a newer version of Excel. Learn more: https://go.microsoft.com/fwlink/?linkid=870924
Comment:
    these two mice made me realize that when there are intense constant back and forth competition there is defeat like behavior in the one that leaves at the end... like they give up. Even if they drink a bit, there is still more to drink.
Reply:
    ya - theres definitely a fight and a giving up - but for all of these but 1 drinks the most - are we saying who ever is more dominant / there the most wins? (aka all the ties are 1 wins?)
Reply:
    in this one I agree 1 drinks the most</t>
      </text>
    </comment>
  </commentList>
  <extLst>
    <ext uri="GoogleSheetsCustomDataVersion1">
      <go:sheetsCustomData xmlns:go="http://customooxmlschemas.google.com/" r:id="rId1" roundtripDataSignature="AMtx7miL0lGlQzhm4Y9qJ7VRk8rJCIETIw=="/>
    </ext>
  </extLst>
</comments>
</file>

<file path=xl/comments5.xml><?xml version="1.0" encoding="utf-8"?>
<comments xmlns:r="http://schemas.openxmlformats.org/officeDocument/2006/relationships" xmlns="http://schemas.openxmlformats.org/spreadsheetml/2006/main">
  <authors>
    <author/>
  </authors>
  <commentList>
    <comment authorId="0" ref="E2">
      <text>
        <t xml:space="preserve">======
ID#AAAAhKYl0Mk
tc={D73D4D4B-EF19-4218-B06E-55C249C0E19C}    (2022-09-30 16:17:21)
[Threaded comment]
Your version of Excel allows you to read this threaded comment; however, any edits to it will get removed if the file is opened in a newer version of Excel. Learn more: https://go.microsoft.com/fwlink/?linkid=870924
Comment:
    the light at 0 is not a trial</t>
      </text>
    </comment>
  </commentList>
  <extLst>
    <ext uri="GoogleSheetsCustomDataVersion1">
      <go:sheetsCustomData xmlns:go="http://customooxmlschemas.google.com/" r:id="rId1" roundtripDataSignature="AMtx7mgcrhzu74dcmbH35cnTaFsrsr8NxA=="/>
    </ext>
  </extLst>
</comments>
</file>

<file path=xl/comments6.xml><?xml version="1.0" encoding="utf-8"?>
<comments xmlns:r="http://schemas.openxmlformats.org/officeDocument/2006/relationships" xmlns="http://schemas.openxmlformats.org/spreadsheetml/2006/main">
  <authors>
    <author/>
  </authors>
  <commentList>
    <comment authorId="0" ref="Z6">
      <text>
        <t xml:space="preserve">======
ID#AAAAhKYl0MQ
tc={4F3DDC36-BE9F-43CA-A75F-DCD0EF32313D}    (2022-09-30 16:17:21)
[Threaded comment]
Your version of Excel allows you to read this threaded comment; however, any edits to it will get removed if the file is opened in a newer version of Excel. Learn more: https://go.microsoft.com/fwlink/?linkid=870924
Comment:
    Get other people's opinion. I am conflicted as 4.2 entered in the 7th second. We gotta double check if Meghan-Jocelyn would count it as a tie</t>
      </text>
    </comment>
  </commentList>
  <extLst>
    <ext uri="GoogleSheetsCustomDataVersion1">
      <go:sheetsCustomData xmlns:go="http://customooxmlschemas.google.com/" r:id="rId1" roundtripDataSignature="AMtx7mhFZcS08koNMwtWNk+JYEk9yvnErw=="/>
    </ext>
  </extLst>
</comments>
</file>

<file path=xl/comments7.xml><?xml version="1.0" encoding="utf-8"?>
<comments xmlns:r="http://schemas.openxmlformats.org/officeDocument/2006/relationships" xmlns="http://schemas.openxmlformats.org/spreadsheetml/2006/main">
  <authors>
    <author/>
  </authors>
  <commentList>
    <comment authorId="0" ref="E4">
      <text>
        <t xml:space="preserve">======
ID#AAAAhKeAIHQ
tc={490AA74F-115C-426B-AD6C-A36BE0C05A4C}    (2022-09-30 16:17:21)
[Threaded comment]
Your version of Excel allows you to read this threaded comment; however, any edits to it will get removed if the file is opened in a newer version of Excel. Learn more: https://go.microsoft.com/fwlink/?linkid=870924
Comment:
    @Lopez,Naeliz Imelda this is actually the second trial you missed the first one which was 1:15
Reply:
    on that trial 2.1 won</t>
      </text>
    </comment>
  </commentList>
  <extLst>
    <ext uri="GoogleSheetsCustomDataVersion1">
      <go:sheetsCustomData xmlns:go="http://customooxmlschemas.google.com/" r:id="rId1" roundtripDataSignature="AMtx7mhYgvUFbZlyh7Ny0YrBTXwOO0AKcQ=="/>
    </ext>
  </extLst>
</comments>
</file>

<file path=xl/sharedStrings.xml><?xml version="1.0" encoding="utf-8"?>
<sst xmlns="http://schemas.openxmlformats.org/spreadsheetml/2006/main" count="4448" uniqueCount="717">
  <si>
    <t>Date</t>
  </si>
  <si>
    <t>Cage</t>
  </si>
  <si>
    <t>Box</t>
  </si>
  <si>
    <t>Match</t>
  </si>
  <si>
    <t>Scorer</t>
  </si>
  <si>
    <t>Trial 1 Time</t>
  </si>
  <si>
    <t>Trial 1 Winner</t>
  </si>
  <si>
    <t xml:space="preserve">Trial 2 Time </t>
  </si>
  <si>
    <t>Trial 2 Winner</t>
  </si>
  <si>
    <t>Trial 3 Time</t>
  </si>
  <si>
    <t>Trial 3 Winner</t>
  </si>
  <si>
    <t>Trial 4 Time</t>
  </si>
  <si>
    <t>Trial 4 Winner</t>
  </si>
  <si>
    <t>Trial 5 Time</t>
  </si>
  <si>
    <t>Trial 5 Winner</t>
  </si>
  <si>
    <t>Trial 6 Time</t>
  </si>
  <si>
    <t>Trial 6 Winner</t>
  </si>
  <si>
    <t>Trial 7 Time</t>
  </si>
  <si>
    <t>Trial 7 Winner</t>
  </si>
  <si>
    <t>Trial 8 Time</t>
  </si>
  <si>
    <t>Trial 8 Winner</t>
  </si>
  <si>
    <t>Trial 9 Time</t>
  </si>
  <si>
    <t>Trial 9 Winner</t>
  </si>
  <si>
    <t xml:space="preserve">Trial 10 Time </t>
  </si>
  <si>
    <t>Trial 10 Winner</t>
  </si>
  <si>
    <t>Trial 11 Time</t>
  </si>
  <si>
    <t>Trial 11 Winner</t>
  </si>
  <si>
    <t xml:space="preserve">Trial 12 Time </t>
  </si>
  <si>
    <t>Trial 12 Winner</t>
  </si>
  <si>
    <t>Trial 13 Time</t>
  </si>
  <si>
    <t>Trial 13 Winner</t>
  </si>
  <si>
    <t>Trial 14 Time</t>
  </si>
  <si>
    <t>Trial 14 Winner</t>
  </si>
  <si>
    <t>Trial 15 Time</t>
  </si>
  <si>
    <t>Trial 15 Winner</t>
  </si>
  <si>
    <t xml:space="preserve">Trial 16 Time </t>
  </si>
  <si>
    <t>Trial 16 Winner</t>
  </si>
  <si>
    <t>Trial 17 Time</t>
  </si>
  <si>
    <t>Trial 17 Winner</t>
  </si>
  <si>
    <t>Trial 18 Time</t>
  </si>
  <si>
    <t>Trial 18 Winner</t>
  </si>
  <si>
    <t>Trial 19 Time</t>
  </si>
  <si>
    <t>Trial 19 Winner</t>
  </si>
  <si>
    <t>Trial 20 Time</t>
  </si>
  <si>
    <t>Trial 20 Winner</t>
  </si>
  <si>
    <t>Mouse 1 Wins</t>
  </si>
  <si>
    <t>Mouse 2 Wins</t>
  </si>
  <si>
    <t xml:space="preserve">Ties </t>
  </si>
  <si>
    <t>1.1 v 1.2</t>
  </si>
  <si>
    <t>1:12-1:22</t>
  </si>
  <si>
    <t>2:31-2:41</t>
  </si>
  <si>
    <t>4:00-4:10</t>
  </si>
  <si>
    <t>5:18-5:28</t>
  </si>
  <si>
    <t>6:32-6:42</t>
  </si>
  <si>
    <t>8:10-8:20</t>
  </si>
  <si>
    <t>9:45-9:55</t>
  </si>
  <si>
    <t>11:13-11:23</t>
  </si>
  <si>
    <t>12:32-12:42</t>
  </si>
  <si>
    <t>14:01-14:11</t>
  </si>
  <si>
    <t>15:39-15:49</t>
  </si>
  <si>
    <t>17:08-17:18</t>
  </si>
  <si>
    <t>19:07-19:17</t>
  </si>
  <si>
    <t>20:35-20:45</t>
  </si>
  <si>
    <t>22:00-22:10</t>
  </si>
  <si>
    <t>23:28-23:38</t>
  </si>
  <si>
    <t>25:02-25:12</t>
  </si>
  <si>
    <t>27:00-27:10</t>
  </si>
  <si>
    <t>28:19-28:29</t>
  </si>
  <si>
    <t>29:53-30:03</t>
  </si>
  <si>
    <t>1.3 v 1.4</t>
  </si>
  <si>
    <t>2:30-2:40</t>
  </si>
  <si>
    <t>3:59-4:09</t>
  </si>
  <si>
    <t>8:11-8:21</t>
  </si>
  <si>
    <t>11:14-11:24</t>
  </si>
  <si>
    <t>12:33-12:43</t>
  </si>
  <si>
    <t>15:40-15:50</t>
  </si>
  <si>
    <t>17:09-17:19</t>
  </si>
  <si>
    <t>19:08-19:18</t>
  </si>
  <si>
    <t>20:36-20:46</t>
  </si>
  <si>
    <t>23:29-23:39</t>
  </si>
  <si>
    <t>27:01-27:11</t>
  </si>
  <si>
    <t>28:20-28:30</t>
  </si>
  <si>
    <t>1.1 v 1.3</t>
  </si>
  <si>
    <t>1:07-1:17</t>
  </si>
  <si>
    <t>3:56-4:06</t>
  </si>
  <si>
    <t>tie</t>
  </si>
  <si>
    <t>5:14-5:24</t>
  </si>
  <si>
    <t>6:30 - 6:40</t>
  </si>
  <si>
    <t>8:08-8:18</t>
  </si>
  <si>
    <t>9:41-9:51</t>
  </si>
  <si>
    <t>11:09-11:19</t>
  </si>
  <si>
    <t>12:29-12:39</t>
  </si>
  <si>
    <t>13:58-14:08</t>
  </si>
  <si>
    <t>15:37-15:47</t>
  </si>
  <si>
    <t>17:07-17:17</t>
  </si>
  <si>
    <t>19:04-19:14</t>
  </si>
  <si>
    <t>20:33-20:43</t>
  </si>
  <si>
    <t>21:56-22:06</t>
  </si>
  <si>
    <t>23:25-23:35</t>
  </si>
  <si>
    <t>24:58-25:08</t>
  </si>
  <si>
    <t>26:58-27:08</t>
  </si>
  <si>
    <t>28:16-28:26</t>
  </si>
  <si>
    <t>29:49-29:59</t>
  </si>
  <si>
    <t>1.2 v 1.4</t>
  </si>
  <si>
    <t>1:06-1:16</t>
  </si>
  <si>
    <t>2:25-2:35</t>
  </si>
  <si>
    <t>3:54-4:04</t>
  </si>
  <si>
    <t>5:13-5:23</t>
  </si>
  <si>
    <t>6:28-6:38</t>
  </si>
  <si>
    <t>8:07-8:17</t>
  </si>
  <si>
    <t>9:40-9:50</t>
  </si>
  <si>
    <t>12:28-12:38</t>
  </si>
  <si>
    <t>13:57-14:07</t>
  </si>
  <si>
    <t>15:35-15:45</t>
  </si>
  <si>
    <t>17:04-17:14</t>
  </si>
  <si>
    <t>19:02-19:12</t>
  </si>
  <si>
    <t>20:31-20:41</t>
  </si>
  <si>
    <t>23:24-23:34</t>
  </si>
  <si>
    <t>24:57-25:07</t>
  </si>
  <si>
    <t>26:56-27:06</t>
  </si>
  <si>
    <t>28:15-28:25</t>
  </si>
  <si>
    <t>29:48-29:58</t>
  </si>
  <si>
    <t>checked whole row</t>
  </si>
  <si>
    <t>1.2 v 1.3</t>
  </si>
  <si>
    <t>1:11-1:21</t>
  </si>
  <si>
    <t>9:44-9:54</t>
  </si>
  <si>
    <t>21:59-22:09</t>
  </si>
  <si>
    <t>1.1 v 1.4</t>
  </si>
  <si>
    <t>1.12-1.22</t>
  </si>
  <si>
    <t>1.30-1.40</t>
  </si>
  <si>
    <t>4.00-4.10</t>
  </si>
  <si>
    <t>5.18-5.28</t>
  </si>
  <si>
    <t>6.33-6.43</t>
  </si>
  <si>
    <t>8.12-8.22</t>
  </si>
  <si>
    <t>9.45-9.55</t>
  </si>
  <si>
    <t>11.14-11.24</t>
  </si>
  <si>
    <t>11.33-11.43</t>
  </si>
  <si>
    <t>14.01-14.11</t>
  </si>
  <si>
    <t>15.39-15.49</t>
  </si>
  <si>
    <t>17.09-17.19</t>
  </si>
  <si>
    <t>19.07-19.17</t>
  </si>
  <si>
    <t>20.36-20.46</t>
  </si>
  <si>
    <t>21.00-21.10</t>
  </si>
  <si>
    <t>23.29-23.39</t>
  </si>
  <si>
    <t>25.02-25.12</t>
  </si>
  <si>
    <t>27.01-27.11</t>
  </si>
  <si>
    <t>28.20-28.30</t>
  </si>
  <si>
    <t>29.53-30.03</t>
  </si>
  <si>
    <t>1:08-1:18</t>
  </si>
  <si>
    <t>2:28-2:38</t>
  </si>
  <si>
    <t>5:15-5:25</t>
  </si>
  <si>
    <t>6:29-6:39</t>
  </si>
  <si>
    <t>11:10-11:20</t>
  </si>
  <si>
    <t>17:06-17:16</t>
  </si>
  <si>
    <t>19:05-19:15</t>
  </si>
  <si>
    <t>21:57-22:07</t>
  </si>
  <si>
    <t>23:26-23:36</t>
  </si>
  <si>
    <t>24:59-25:09</t>
  </si>
  <si>
    <t>Tie</t>
  </si>
  <si>
    <t>28:17-28:27</t>
  </si>
  <si>
    <t>NO TRIAL</t>
  </si>
  <si>
    <t>1:10-1:20</t>
  </si>
  <si>
    <t>3:57-4:07</t>
  </si>
  <si>
    <t>5:16-5:26</t>
  </si>
  <si>
    <t>6:30-6:40</t>
  </si>
  <si>
    <t>8:09-8:19</t>
  </si>
  <si>
    <t>9:43-9:53</t>
  </si>
  <si>
    <t>11:11-11:21</t>
  </si>
  <si>
    <t>12:31-12:41</t>
  </si>
  <si>
    <t>14:00-14:10</t>
  </si>
  <si>
    <t>15:36-15:46</t>
  </si>
  <si>
    <t>21:58-22:08</t>
  </si>
  <si>
    <t>25:00-25:10</t>
  </si>
  <si>
    <t>1:05-1:15</t>
  </si>
  <si>
    <t>2:24-2:34</t>
  </si>
  <si>
    <t>3:53-4:03</t>
  </si>
  <si>
    <t>5:12-5:22</t>
  </si>
  <si>
    <t>6:26-6:36</t>
  </si>
  <si>
    <t>8:04-8:14</t>
  </si>
  <si>
    <t>9:38-9:48</t>
  </si>
  <si>
    <t>11:07-11:17</t>
  </si>
  <si>
    <t>12:26-12:36</t>
  </si>
  <si>
    <t>13:55-14:05</t>
  </si>
  <si>
    <t>15:33-15:43</t>
  </si>
  <si>
    <t>17:02-17:12</t>
  </si>
  <si>
    <t>19:00-19:10</t>
  </si>
  <si>
    <t>20:29-20:39</t>
  </si>
  <si>
    <t>21:53-22:03</t>
  </si>
  <si>
    <t>23:22-23:32</t>
  </si>
  <si>
    <t>24:55-25:05</t>
  </si>
  <si>
    <t>26:54-27:04</t>
  </si>
  <si>
    <t>28:13-28:23</t>
  </si>
  <si>
    <t>29:47-29:57</t>
  </si>
  <si>
    <t>2:26-2:36</t>
  </si>
  <si>
    <t>3:52-4:02</t>
  </si>
  <si>
    <t>5:11-5:21</t>
  </si>
  <si>
    <t>6:23-6:33</t>
  </si>
  <si>
    <t>8:03-8:13</t>
  </si>
  <si>
    <t>9:38-9:49</t>
  </si>
  <si>
    <t>11:05-11:15</t>
  </si>
  <si>
    <t>12:27-12:37</t>
  </si>
  <si>
    <t>13:56-14:06</t>
  </si>
  <si>
    <t>17:05-17:15</t>
  </si>
  <si>
    <t>21:55-22:05</t>
  </si>
  <si>
    <t>26:56-27:07</t>
  </si>
  <si>
    <t>28:15-28_26</t>
  </si>
  <si>
    <t>6:27-6:37</t>
  </si>
  <si>
    <t>8:06-8:16</t>
  </si>
  <si>
    <t>9:39-9:49</t>
  </si>
  <si>
    <t>11:08-11:18</t>
  </si>
  <si>
    <t>15:34-15:44</t>
  </si>
  <si>
    <t>17:03-17:13</t>
  </si>
  <si>
    <t>20:30-20:40</t>
  </si>
  <si>
    <t>21:54-22:04</t>
  </si>
  <si>
    <t>23:23-23:33</t>
  </si>
  <si>
    <t>26:55-27:05</t>
  </si>
  <si>
    <t>3:55-4:05</t>
  </si>
  <si>
    <t>19:01-19:11</t>
  </si>
  <si>
    <t>2.1 v 2.2</t>
  </si>
  <si>
    <r>
      <rPr>
        <rFont val="Calibri"/>
        <color theme="1"/>
        <sz val="11.0"/>
      </rPr>
      <t>1:1</t>
    </r>
    <r>
      <rPr>
        <rFont val="Calibri"/>
        <color rgb="FFFF0000"/>
        <sz val="11.0"/>
      </rPr>
      <t>4</t>
    </r>
    <r>
      <rPr>
        <rFont val="Calibri"/>
        <color theme="1"/>
        <sz val="11.0"/>
      </rPr>
      <t>-1:2</t>
    </r>
    <r>
      <rPr>
        <rFont val="Calibri"/>
        <color rgb="FFFF0000"/>
        <sz val="11.0"/>
      </rPr>
      <t>4</t>
    </r>
  </si>
  <si>
    <t>02:34-02:44</t>
  </si>
  <si>
    <t>4:03-4:13</t>
  </si>
  <si>
    <t>5:22-5:32</t>
  </si>
  <si>
    <t>6:23-6:48</t>
  </si>
  <si>
    <r>
      <rPr>
        <rFont val="Calibri"/>
        <color theme="1"/>
        <sz val="11.0"/>
      </rPr>
      <t>8:1</t>
    </r>
    <r>
      <rPr>
        <rFont val="Calibri"/>
        <color rgb="FFFF0000"/>
        <sz val="11.0"/>
      </rPr>
      <t>5</t>
    </r>
    <r>
      <rPr>
        <rFont val="Calibri"/>
        <color theme="1"/>
        <sz val="11.0"/>
      </rPr>
      <t>-8:2</t>
    </r>
    <r>
      <rPr>
        <rFont val="Calibri"/>
        <color rgb="FFFF0000"/>
        <sz val="11.0"/>
      </rPr>
      <t>5</t>
    </r>
  </si>
  <si>
    <r>
      <rPr>
        <rFont val="Calibri"/>
        <color theme="1"/>
        <sz val="11.0"/>
      </rPr>
      <t>9:4</t>
    </r>
    <r>
      <rPr>
        <rFont val="Calibri"/>
        <color rgb="FFFF0000"/>
        <sz val="11.0"/>
      </rPr>
      <t>8</t>
    </r>
    <r>
      <rPr>
        <rFont val="Calibri"/>
        <color theme="1"/>
        <sz val="11.0"/>
      </rPr>
      <t>-9:5</t>
    </r>
    <r>
      <rPr>
        <rFont val="Calibri"/>
        <color rgb="FFFF0000"/>
        <sz val="11.0"/>
      </rPr>
      <t>8</t>
    </r>
  </si>
  <si>
    <t>11:18-11:28</t>
  </si>
  <si>
    <t>12:37-12:47</t>
  </si>
  <si>
    <t>14:15-14:05</t>
  </si>
  <si>
    <t>15:45-15:55</t>
  </si>
  <si>
    <t>17:14-17:24</t>
  </si>
  <si>
    <t>19:12-19:22</t>
  </si>
  <si>
    <t>20:40-20:50</t>
  </si>
  <si>
    <t>22:05-22:15</t>
  </si>
  <si>
    <t>23:34-23:43</t>
  </si>
  <si>
    <t>25:07-25:17</t>
  </si>
  <si>
    <t>27:05-27:15</t>
  </si>
  <si>
    <t>28:25-28:35</t>
  </si>
  <si>
    <t>29:58-30:08</t>
  </si>
  <si>
    <t>2.3 v 2.4</t>
  </si>
  <si>
    <t>2.15-2.25</t>
  </si>
  <si>
    <t>2.33-2.43</t>
  </si>
  <si>
    <t>4.02-4.12</t>
  </si>
  <si>
    <t>5.22-5.32</t>
  </si>
  <si>
    <t>6.36-6.46</t>
  </si>
  <si>
    <t>8.15-8.25</t>
  </si>
  <si>
    <t>9.49-9.59</t>
  </si>
  <si>
    <t>12.17-12.27</t>
  </si>
  <si>
    <t>12.37-12.47</t>
  </si>
  <si>
    <t>14.05-14.15</t>
  </si>
  <si>
    <t>15.44-15.54</t>
  </si>
  <si>
    <t>17.13-17.23</t>
  </si>
  <si>
    <t>19.11-19.21</t>
  </si>
  <si>
    <t>20.40-20.50</t>
  </si>
  <si>
    <t>22.03-22.13</t>
  </si>
  <si>
    <t>23.32-23.42</t>
  </si>
  <si>
    <t>25.06-25.16</t>
  </si>
  <si>
    <t>27.05-27.15</t>
  </si>
  <si>
    <t>28.24-28.34</t>
  </si>
  <si>
    <t>29.57-30.07</t>
  </si>
  <si>
    <t>2.1 v 2.3</t>
  </si>
  <si>
    <t>1:04-1:14</t>
  </si>
  <si>
    <t>12:25-12:35</t>
  </si>
  <si>
    <t>13:54-14:04</t>
  </si>
  <si>
    <t>17:01-17:11</t>
  </si>
  <si>
    <t>22:53-23:-3</t>
  </si>
  <si>
    <t>23:21-23:31</t>
  </si>
  <si>
    <t>2.2 v 2.4</t>
  </si>
  <si>
    <t>8:05-8:15</t>
  </si>
  <si>
    <t>24:56-25:06</t>
  </si>
  <si>
    <t>29:46-29:56</t>
  </si>
  <si>
    <t>2.1 v 2.4</t>
  </si>
  <si>
    <r>
      <rPr>
        <rFont val="Calibri"/>
        <color theme="1"/>
        <sz val="11.0"/>
      </rPr>
      <t>2:3</t>
    </r>
    <r>
      <rPr>
        <rFont val="Calibri"/>
        <color rgb="FFFF0000"/>
        <sz val="11.0"/>
      </rPr>
      <t>6</t>
    </r>
    <r>
      <rPr>
        <rFont val="Calibri"/>
        <color theme="1"/>
        <sz val="11.0"/>
      </rPr>
      <t>-2:4</t>
    </r>
    <r>
      <rPr>
        <rFont val="Calibri"/>
        <color rgb="FFFF0000"/>
        <sz val="11.0"/>
      </rPr>
      <t>6</t>
    </r>
  </si>
  <si>
    <t>4:05:4:15</t>
  </si>
  <si>
    <t>5:24-5:34</t>
  </si>
  <si>
    <t>6:39-6:49</t>
  </si>
  <si>
    <t>8:17-8:27</t>
  </si>
  <si>
    <t>9:51-10:01</t>
  </si>
  <si>
    <t>11:20-11:30</t>
  </si>
  <si>
    <t>12:40-12:50</t>
  </si>
  <si>
    <t>14:08-14:18</t>
  </si>
  <si>
    <t>15:47-15:57</t>
  </si>
  <si>
    <t>17:15:17:25</t>
  </si>
  <si>
    <t>19:14-19:24</t>
  </si>
  <si>
    <t>20:42-20:52</t>
  </si>
  <si>
    <t>22:06-22:16</t>
  </si>
  <si>
    <t>23;36-23:46</t>
  </si>
  <si>
    <t>25:09-25:19</t>
  </si>
  <si>
    <t>27:08-27:18</t>
  </si>
  <si>
    <t>28:27-28:37</t>
  </si>
  <si>
    <t>30:00-30:10</t>
  </si>
  <si>
    <t>1:18-1:28</t>
  </si>
  <si>
    <t>2.2 v 2.3</t>
  </si>
  <si>
    <t>1:17-1:27</t>
  </si>
  <si>
    <t>2:35-2:45</t>
  </si>
  <si>
    <t>4:04-4:14</t>
  </si>
  <si>
    <t>5:23-5:33</t>
  </si>
  <si>
    <t>6:37-6:47</t>
  </si>
  <si>
    <t>8:16-8:26</t>
  </si>
  <si>
    <t>9:50-10:00</t>
  </si>
  <si>
    <t>11:19-11:29</t>
  </si>
  <si>
    <t>12:38-12:48</t>
  </si>
  <si>
    <t>14:07-14:17</t>
  </si>
  <si>
    <t>15:46-15:56</t>
  </si>
  <si>
    <t>19:13-19:23</t>
  </si>
  <si>
    <t>23:34-23:44</t>
  </si>
  <si>
    <t>25:08-25:18</t>
  </si>
  <si>
    <t>27:06-27:16</t>
  </si>
  <si>
    <t>29:57-30:07</t>
  </si>
  <si>
    <t>1:09-1:19</t>
  </si>
  <si>
    <t>19:03-19:13</t>
  </si>
  <si>
    <t>28:15-28_25</t>
  </si>
  <si>
    <t>29:50-30:00</t>
  </si>
  <si>
    <t>2.07-2.17</t>
  </si>
  <si>
    <t>2.26-2.36</t>
  </si>
  <si>
    <t>3.54-4.04</t>
  </si>
  <si>
    <t>5.13-5.23</t>
  </si>
  <si>
    <t>6.27-6.37</t>
  </si>
  <si>
    <t>8.06-8.16</t>
  </si>
  <si>
    <t>9.40-9.50</t>
  </si>
  <si>
    <t>12.09-12.19</t>
  </si>
  <si>
    <t>12.27-12.37</t>
  </si>
  <si>
    <t>13.56-14.06</t>
  </si>
  <si>
    <t>15.35-15.45</t>
  </si>
  <si>
    <t>17.04-17.14</t>
  </si>
  <si>
    <t>19.02-19.12</t>
  </si>
  <si>
    <t>20.31-20.41</t>
  </si>
  <si>
    <t>22.55-22.05</t>
  </si>
  <si>
    <t>23.24-23.34</t>
  </si>
  <si>
    <t>24.57-25.07</t>
  </si>
  <si>
    <t>26.55-27.05</t>
  </si>
  <si>
    <t>28.14-28.24</t>
  </si>
  <si>
    <t>29.47-29.57</t>
  </si>
  <si>
    <t>2:29-2:39</t>
  </si>
  <si>
    <t>3:58-4:08</t>
  </si>
  <si>
    <t>5:17-5:27</t>
  </si>
  <si>
    <t>6:31-6:41</t>
  </si>
  <si>
    <t>11:12-11:22</t>
  </si>
  <si>
    <t>15:38-15:48</t>
  </si>
  <si>
    <t>23:27-23:37</t>
  </si>
  <si>
    <t>25:01-25:11</t>
  </si>
  <si>
    <t>19:06-19:16</t>
  </si>
  <si>
    <t>26:59-27:09</t>
  </si>
  <si>
    <t>28:18-28:28</t>
  </si>
  <si>
    <t>29:52-30:02</t>
  </si>
  <si>
    <t>25:56-26:06</t>
  </si>
  <si>
    <t>28:14-28:24</t>
  </si>
  <si>
    <t>29:45-29:55</t>
  </si>
  <si>
    <t>2.06-2.16</t>
  </si>
  <si>
    <t>2.25-2.35</t>
  </si>
  <si>
    <t>3.53-4.03</t>
  </si>
  <si>
    <t>5.12-5.22</t>
  </si>
  <si>
    <t>8.05-8.15</t>
  </si>
  <si>
    <t>9.39-9.49</t>
  </si>
  <si>
    <t>12.07-12.17</t>
  </si>
  <si>
    <t>12.26-12.36</t>
  </si>
  <si>
    <t>15.33-15.43</t>
  </si>
  <si>
    <t>17.02-17.12</t>
  </si>
  <si>
    <t>19.00-19.10</t>
  </si>
  <si>
    <t>20.29-20.39</t>
  </si>
  <si>
    <t>22.53-22.03</t>
  </si>
  <si>
    <t>23.21-23.31</t>
  </si>
  <si>
    <t>24.55-25.05</t>
  </si>
  <si>
    <t>26.54-27.04</t>
  </si>
  <si>
    <t>28.12-28.22</t>
  </si>
  <si>
    <t>29.46-29.56</t>
  </si>
  <si>
    <t>3.1 v 3.2</t>
  </si>
  <si>
    <t>5:19-5:29</t>
  </si>
  <si>
    <t>6:33-6:43</t>
  </si>
  <si>
    <t>14:02-14:12</t>
  </si>
  <si>
    <t>25:03-25:13</t>
  </si>
  <si>
    <t>28:21-28:31</t>
  </si>
  <si>
    <t>29:54-30:04</t>
  </si>
  <si>
    <t>3.3 v 3.4</t>
  </si>
  <si>
    <t>22:01-22:11</t>
  </si>
  <si>
    <t>3.1 v 3.3</t>
  </si>
  <si>
    <t>1.40-1.50</t>
  </si>
  <si>
    <t>1.58-3.08</t>
  </si>
  <si>
    <t>3.28-3.38</t>
  </si>
  <si>
    <t>5.45-5.55</t>
  </si>
  <si>
    <t>7.01-7.11</t>
  </si>
  <si>
    <t>8.38-8.48</t>
  </si>
  <si>
    <t>10.12-10.22</t>
  </si>
  <si>
    <t>11.41-11.51</t>
  </si>
  <si>
    <t>13.00-13.10</t>
  </si>
  <si>
    <t>13.29-13.39</t>
  </si>
  <si>
    <t>16.07-16.17</t>
  </si>
  <si>
    <t>17.37-17.47</t>
  </si>
  <si>
    <t>19.34-19.44</t>
  </si>
  <si>
    <t>21.04-21.14</t>
  </si>
  <si>
    <t>21.28-21.38</t>
  </si>
  <si>
    <t>23.56-23.06</t>
  </si>
  <si>
    <t>25.31-25.41</t>
  </si>
  <si>
    <t>27.29-27.39</t>
  </si>
  <si>
    <t>28.47-28.57</t>
  </si>
  <si>
    <t>NA</t>
  </si>
  <si>
    <t>3.2 v 3.4</t>
  </si>
  <si>
    <t>1:39-1:49</t>
  </si>
  <si>
    <t>2:58-3:08</t>
  </si>
  <si>
    <t>4:27-4:37</t>
  </si>
  <si>
    <t>5:46-5:56</t>
  </si>
  <si>
    <t>6:59-7:09</t>
  </si>
  <si>
    <t>8:38-8:48</t>
  </si>
  <si>
    <t>10:12-10:22</t>
  </si>
  <si>
    <t>11:41-11:51</t>
  </si>
  <si>
    <t>13:00-13:10</t>
  </si>
  <si>
    <t>14:28-14:38</t>
  </si>
  <si>
    <t>16:07-16:17</t>
  </si>
  <si>
    <t>17:36-17:46</t>
  </si>
  <si>
    <t>19:34-19:44</t>
  </si>
  <si>
    <t>21:03-21:13</t>
  </si>
  <si>
    <t>22:27-22:37</t>
  </si>
  <si>
    <t>23:56-24:06</t>
  </si>
  <si>
    <t>25:30-25:40</t>
  </si>
  <si>
    <t>27:28-27:38</t>
  </si>
  <si>
    <t>28:48-28:58</t>
  </si>
  <si>
    <t>3.1 v 3.4</t>
  </si>
  <si>
    <t>2:08-2:18</t>
  </si>
  <si>
    <t>3:28-3:38</t>
  </si>
  <si>
    <t>4:56-5:06</t>
  </si>
  <si>
    <t>6:15-6:25</t>
  </si>
  <si>
    <t>7:29-7:39</t>
  </si>
  <si>
    <t>9:08-9:18</t>
  </si>
  <si>
    <t>10:42-10:52</t>
  </si>
  <si>
    <t>12:11-12:21</t>
  </si>
  <si>
    <t>13:30-13:40</t>
  </si>
  <si>
    <t>14:59-15:09</t>
  </si>
  <si>
    <t>16:36-16:46</t>
  </si>
  <si>
    <t>18:06-18:16</t>
  </si>
  <si>
    <t>20:04-20:14</t>
  </si>
  <si>
    <t>21:32-21:42</t>
  </si>
  <si>
    <t>22:57-23:07</t>
  </si>
  <si>
    <t>24:26-24:36</t>
  </si>
  <si>
    <t>25:59-26:09</t>
  </si>
  <si>
    <t>27:57-28:07</t>
  </si>
  <si>
    <t>29:17-29:27</t>
  </si>
  <si>
    <t>3.2 v 3.3</t>
  </si>
  <si>
    <t>1.09-1.19</t>
  </si>
  <si>
    <t>3.56-5.06</t>
  </si>
  <si>
    <t>6.15-6.25</t>
  </si>
  <si>
    <t>7.29-7.39</t>
  </si>
  <si>
    <t>9.08-9.18</t>
  </si>
  <si>
    <t>10.41-10.51</t>
  </si>
  <si>
    <t>11.10-11.20</t>
  </si>
  <si>
    <t>13.58-15.08</t>
  </si>
  <si>
    <t>16.37-16.47</t>
  </si>
  <si>
    <t>18.06-18.16</t>
  </si>
  <si>
    <t>20.04-20.14</t>
  </si>
  <si>
    <t>21.33-21.43</t>
  </si>
  <si>
    <t>21.57-23.07</t>
  </si>
  <si>
    <t>23.35-23.45</t>
  </si>
  <si>
    <t>25.59-26.09</t>
  </si>
  <si>
    <t>27.58-28.08</t>
  </si>
  <si>
    <t>29.17-29.27</t>
  </si>
  <si>
    <t>1:14-1:24</t>
  </si>
  <si>
    <t>2:33-2:43</t>
  </si>
  <si>
    <t>4:02-4:12</t>
  </si>
  <si>
    <t>5:20-5:30</t>
  </si>
  <si>
    <t>6:34-6:44</t>
  </si>
  <si>
    <t>8:13-8:23</t>
  </si>
  <si>
    <t>9:47-9:57</t>
  </si>
  <si>
    <t>11:15-11:25</t>
  </si>
  <si>
    <t>12:34-12:44</t>
  </si>
  <si>
    <t>14:03-14:13</t>
  </si>
  <si>
    <t>15:42-15:52</t>
  </si>
  <si>
    <t>17:11-17:28</t>
  </si>
  <si>
    <t>19:10-19:20</t>
  </si>
  <si>
    <t>20:38-20:48</t>
  </si>
  <si>
    <t>22:02-22:12</t>
  </si>
  <si>
    <t>23:30-23:40</t>
  </si>
  <si>
    <t>25:05-25:15</t>
  </si>
  <si>
    <t>27:03-27:13</t>
  </si>
  <si>
    <t>28:22-28:32</t>
  </si>
  <si>
    <t>29:56-30:06</t>
  </si>
  <si>
    <t>1:13-1:24</t>
  </si>
  <si>
    <t>4:01-4:11</t>
  </si>
  <si>
    <t>12:35-12:45</t>
  </si>
  <si>
    <t>17:11-17:21</t>
  </si>
  <si>
    <t>19:09-19:19</t>
  </si>
  <si>
    <t>23:31-23:41</t>
  </si>
  <si>
    <t>1.08-1.18</t>
  </si>
  <si>
    <t>1.26-1.36</t>
  </si>
  <si>
    <t>3.55-3.05</t>
  </si>
  <si>
    <t>5.14-5.24</t>
  </si>
  <si>
    <t>6.28-6.38</t>
  </si>
  <si>
    <t>8.07-8.17</t>
  </si>
  <si>
    <t>9.41-9.51</t>
  </si>
  <si>
    <t>11.09-11.19</t>
  </si>
  <si>
    <t>11.28-11.38</t>
  </si>
  <si>
    <t>13.57-13.07</t>
  </si>
  <si>
    <t>19.03-19.13</t>
  </si>
  <si>
    <t>20.32-20.42</t>
  </si>
  <si>
    <t>21.56-21.06</t>
  </si>
  <si>
    <t>23.58-25.08</t>
  </si>
  <si>
    <t>26.57-27.07</t>
  </si>
  <si>
    <t>28.15-28.25</t>
  </si>
  <si>
    <t>29.45-29.55</t>
  </si>
  <si>
    <t>2:27-2:37</t>
  </si>
  <si>
    <t>20:32-20:42</t>
  </si>
  <si>
    <t>1:31-1:41</t>
  </si>
  <si>
    <t>2:50-3:00</t>
  </si>
  <si>
    <t>4:18-4:28</t>
  </si>
  <si>
    <t>5:37-5:47</t>
  </si>
  <si>
    <t>6:51-7:01</t>
  </si>
  <si>
    <t>8:30-8:40</t>
  </si>
  <si>
    <t>10:04-10:14</t>
  </si>
  <si>
    <t>11:32-11:42</t>
  </si>
  <si>
    <t>12:52-13:02</t>
  </si>
  <si>
    <t>14:20-14:30</t>
  </si>
  <si>
    <t>15:59-16:09</t>
  </si>
  <si>
    <t>17:28-17:38</t>
  </si>
  <si>
    <t>19:26-19:36</t>
  </si>
  <si>
    <t>20:55-21:05</t>
  </si>
  <si>
    <t>22:19-22:29</t>
  </si>
  <si>
    <t>23:47-23:57</t>
  </si>
  <si>
    <t>25:22-25:32</t>
  </si>
  <si>
    <t>27:20-27:30</t>
  </si>
  <si>
    <t>28:39-28:49</t>
  </si>
  <si>
    <t>30:14-30:24</t>
  </si>
  <si>
    <t>1:14-1:25</t>
  </si>
  <si>
    <t>4:02-4:13</t>
  </si>
  <si>
    <t>12:34-12:45</t>
  </si>
  <si>
    <t>17:11-17:14</t>
  </si>
  <si>
    <t>19:10-19:21</t>
  </si>
  <si>
    <t>22:02-22:13</t>
  </si>
  <si>
    <t>23:30-23:41</t>
  </si>
  <si>
    <t>4.1 v 4.2</t>
  </si>
  <si>
    <t>5:21-5:31</t>
  </si>
  <si>
    <t>6:36-6:46</t>
  </si>
  <si>
    <t>8:14-8:24</t>
  </si>
  <si>
    <t>9:48-9:58</t>
  </si>
  <si>
    <t>11:17-11:27</t>
  </si>
  <si>
    <t>14:05-14:15</t>
  </si>
  <si>
    <t>15:43-15:53</t>
  </si>
  <si>
    <t>17:12-17:22</t>
  </si>
  <si>
    <t>20:39-20:49</t>
  </si>
  <si>
    <t>22:03-22:13</t>
  </si>
  <si>
    <t>23:32-23:42</t>
  </si>
  <si>
    <t>27:04-27:14</t>
  </si>
  <si>
    <t>28:23-28:33</t>
  </si>
  <si>
    <t>4.3 v 4.4</t>
  </si>
  <si>
    <t>1.14-1.24</t>
  </si>
  <si>
    <t>1.33-1.43</t>
  </si>
  <si>
    <t>4.03-4.13</t>
  </si>
  <si>
    <t>6.37-6.47</t>
  </si>
  <si>
    <t>11.18-11.28</t>
  </si>
  <si>
    <t>11.36-11.46</t>
  </si>
  <si>
    <t>17.12-17.22</t>
  </si>
  <si>
    <t>24.32-24.42</t>
  </si>
  <si>
    <t>28.23-28.33</t>
  </si>
  <si>
    <t>4.1 v 4.3</t>
  </si>
  <si>
    <t>1:26-1:36</t>
  </si>
  <si>
    <t>2:45-2:55</t>
  </si>
  <si>
    <t>4:14-4:24</t>
  </si>
  <si>
    <t>5:33-5:43</t>
  </si>
  <si>
    <t>6:47-6:57</t>
  </si>
  <si>
    <t>8:25-8:35</t>
  </si>
  <si>
    <t>9:59-10:09</t>
  </si>
  <si>
    <t>11:28-11:38</t>
  </si>
  <si>
    <t>12:46-12:56</t>
  </si>
  <si>
    <t>14:15-14:25</t>
  </si>
  <si>
    <t>15:55-16:05</t>
  </si>
  <si>
    <t>17:23-17:33</t>
  </si>
  <si>
    <t>19:22-19:32</t>
  </si>
  <si>
    <t>20:51-21:01</t>
  </si>
  <si>
    <t>22:13-22:23</t>
  </si>
  <si>
    <t>23:43-23:53</t>
  </si>
  <si>
    <t>25:17-25:27</t>
  </si>
  <si>
    <t>27:15-27:25</t>
  </si>
  <si>
    <t>28:34-28:44</t>
  </si>
  <si>
    <t>4.2 v 4.4</t>
  </si>
  <si>
    <t>1:27-1:37</t>
  </si>
  <si>
    <t>8:26-8:36</t>
  </si>
  <si>
    <t>10:00-10:10</t>
  </si>
  <si>
    <t>11:29-11:39</t>
  </si>
  <si>
    <t>12:47-12:57</t>
  </si>
  <si>
    <t>14:16-14:26</t>
  </si>
  <si>
    <t>22:15-22:25</t>
  </si>
  <si>
    <t>4.1 v 4.4</t>
  </si>
  <si>
    <t>8:12-8:22</t>
  </si>
  <si>
    <t>4.2 v 4.3</t>
  </si>
  <si>
    <t>2:22-2:32</t>
  </si>
  <si>
    <t>3:41-3:51</t>
  </si>
  <si>
    <t>5:09-5:19</t>
  </si>
  <si>
    <t>7:42-7:52</t>
  </si>
  <si>
    <t>9:21-9:31</t>
  </si>
  <si>
    <t>10:55-11:05</t>
  </si>
  <si>
    <t>12:24-12:34</t>
  </si>
  <si>
    <t>13:42-13:52</t>
  </si>
  <si>
    <t>15:11-15:21</t>
  </si>
  <si>
    <t>16:49-16:59</t>
  </si>
  <si>
    <t>18:19-18:29</t>
  </si>
  <si>
    <t>20:17-20:27</t>
  </si>
  <si>
    <t>21:46-21:56</t>
  </si>
  <si>
    <t>23:10-23:20</t>
  </si>
  <si>
    <t>24:38-24:48</t>
  </si>
  <si>
    <t>26:13-26:23</t>
  </si>
  <si>
    <t>28:11-28:21</t>
  </si>
  <si>
    <t>29:30-29:40</t>
  </si>
  <si>
    <t>1.13-1.23</t>
  </si>
  <si>
    <t>1.32-1.42</t>
  </si>
  <si>
    <t>4.01-4.11</t>
  </si>
  <si>
    <t>6.34-6.44</t>
  </si>
  <si>
    <t>9.46-9.56</t>
  </si>
  <si>
    <t>14.02-14.12</t>
  </si>
  <si>
    <t>15.41-15.51</t>
  </si>
  <si>
    <t>17.10-17.20</t>
  </si>
  <si>
    <t>19.08-19.18</t>
  </si>
  <si>
    <t>20.37-20.47</t>
  </si>
  <si>
    <t>24.29-24.39</t>
  </si>
  <si>
    <t>25.03-25.13</t>
  </si>
  <si>
    <t>28.21-28.31</t>
  </si>
  <si>
    <t>29.55-30.05</t>
  </si>
  <si>
    <t>1:13-1:23</t>
  </si>
  <si>
    <t>9:46-9:56</t>
  </si>
  <si>
    <t>20:37-20:47</t>
  </si>
  <si>
    <t>2:56-3:06</t>
  </si>
  <si>
    <t>4:15-4:25</t>
  </si>
  <si>
    <t>5:44-5:54</t>
  </si>
  <si>
    <t>7:03-7:13</t>
  </si>
  <si>
    <t>9:56-10:06</t>
  </si>
  <si>
    <t>11:30-11:40</t>
  </si>
  <si>
    <t>12:58-13:08</t>
  </si>
  <si>
    <t>14:17-14:27</t>
  </si>
  <si>
    <t>17:25-17:35</t>
  </si>
  <si>
    <t>18:54-19:04</t>
  </si>
  <si>
    <t>20:52-21:02</t>
  </si>
  <si>
    <t>22:21-22:31</t>
  </si>
  <si>
    <t>23:45-23:55</t>
  </si>
  <si>
    <t>25:13-25:23</t>
  </si>
  <si>
    <t>26:47-26:57</t>
  </si>
  <si>
    <t>28:46-28:56</t>
  </si>
  <si>
    <t>30:05-30:15</t>
  </si>
  <si>
    <t>2:57-3:07</t>
  </si>
  <si>
    <t>9:57-10:07</t>
  </si>
  <si>
    <t>12:59-13:09</t>
  </si>
  <si>
    <t>14:18-14:28</t>
  </si>
  <si>
    <t>20:53-21:03</t>
  </si>
  <si>
    <t>25:14-25:24</t>
  </si>
  <si>
    <t>26:48-26:58</t>
  </si>
  <si>
    <t>8:11-8:22</t>
  </si>
  <si>
    <t>Mouse 1 ID</t>
  </si>
  <si>
    <t>Mouse 2 ID</t>
  </si>
  <si>
    <t>Ties</t>
  </si>
  <si>
    <t>notes</t>
  </si>
  <si>
    <t>Meghan</t>
  </si>
  <si>
    <t>follows tube elo</t>
  </si>
  <si>
    <t>Jocelyn</t>
  </si>
  <si>
    <t>does follow tube elo</t>
  </si>
  <si>
    <t>Naeliz</t>
  </si>
  <si>
    <t>Ezra</t>
  </si>
  <si>
    <t>4.1 (1) v 3.2 (2)</t>
  </si>
  <si>
    <t>Erika</t>
  </si>
  <si>
    <t>4.1 (1)</t>
  </si>
  <si>
    <t>3.2 (2)</t>
  </si>
  <si>
    <t xml:space="preserve">4.2 (3) v 3.3 (4) </t>
  </si>
  <si>
    <t>4.2 (3)</t>
  </si>
  <si>
    <t>3.3 (4)</t>
  </si>
  <si>
    <t>3.1 (1) v 3.4 (2)</t>
  </si>
  <si>
    <t>3.1 (1)</t>
  </si>
  <si>
    <t>3.4 (2)</t>
  </si>
  <si>
    <t>4.3 (3) v 4.4 (4)</t>
  </si>
  <si>
    <t>4.3 (3)</t>
  </si>
  <si>
    <t>4.4 (4)</t>
  </si>
  <si>
    <t xml:space="preserve">1.1 v 1.3 </t>
  </si>
  <si>
    <t>doesn’t follow tube elo</t>
  </si>
  <si>
    <t>4.1 (1) v 4.2 (3)</t>
  </si>
  <si>
    <t xml:space="preserve">3.2 (2) v 3.3 (4) </t>
  </si>
  <si>
    <t>3.1 (1) v 4.3 (3)</t>
  </si>
  <si>
    <t>3.4 (2) v 4.4 (4)</t>
  </si>
  <si>
    <t>follows tube rank but not total elo</t>
  </si>
  <si>
    <t xml:space="preserve">4.1 (1) v 3.3 (4) </t>
  </si>
  <si>
    <t>3.2 (2) v 4.2 (3)</t>
  </si>
  <si>
    <t>3.1 (1) v 4.4 (4)</t>
  </si>
  <si>
    <t>3.4 (2) v 4.3 (3)</t>
  </si>
  <si>
    <t>follows tube rank but not elo total</t>
  </si>
  <si>
    <t xml:space="preserve">Date </t>
  </si>
  <si>
    <t>1.07-1.17</t>
  </si>
  <si>
    <t>11.27-11.37</t>
  </si>
  <si>
    <t>21.55-21.05</t>
  </si>
  <si>
    <t>1.06-1.16</t>
  </si>
  <si>
    <t>1.25-1.35</t>
  </si>
  <si>
    <t>11.07-11.17</t>
  </si>
  <si>
    <t>11.26-11.36</t>
  </si>
  <si>
    <t>21.53-21.03</t>
  </si>
  <si>
    <t>4.1 (1) v 3.3 (4)</t>
  </si>
  <si>
    <t>3.55-4.05</t>
  </si>
  <si>
    <t>13.57-14.07</t>
  </si>
  <si>
    <t>24.58-25.08</t>
  </si>
  <si>
    <t>3.2 (2) v 3.3 (4)</t>
  </si>
  <si>
    <t>4.2 (3) v 3.3 (4)</t>
  </si>
  <si>
    <r>
      <rPr>
        <rFont val="Calibri"/>
        <color theme="1"/>
        <sz val="11.0"/>
      </rPr>
      <t>1:1</t>
    </r>
    <r>
      <rPr>
        <rFont val="Calibri"/>
        <color rgb="FFFF0000"/>
        <sz val="11.0"/>
      </rPr>
      <t>4</t>
    </r>
    <r>
      <rPr>
        <rFont val="Calibri"/>
        <color theme="1"/>
        <sz val="11.0"/>
      </rPr>
      <t>-1:2</t>
    </r>
    <r>
      <rPr>
        <rFont val="Calibri"/>
        <color rgb="FFFF0000"/>
        <sz val="11.0"/>
      </rPr>
      <t>4</t>
    </r>
  </si>
  <si>
    <r>
      <rPr>
        <rFont val="Calibri"/>
        <color theme="1"/>
        <sz val="11.0"/>
      </rPr>
      <t>8:1</t>
    </r>
    <r>
      <rPr>
        <rFont val="Calibri"/>
        <color rgb="FFFF0000"/>
        <sz val="11.0"/>
      </rPr>
      <t>5</t>
    </r>
    <r>
      <rPr>
        <rFont val="Calibri"/>
        <color theme="1"/>
        <sz val="11.0"/>
      </rPr>
      <t>-8:2</t>
    </r>
    <r>
      <rPr>
        <rFont val="Calibri"/>
        <color rgb="FFFF0000"/>
        <sz val="11.0"/>
      </rPr>
      <t>5</t>
    </r>
  </si>
  <si>
    <r>
      <rPr>
        <rFont val="Calibri"/>
        <color theme="1"/>
        <sz val="11.0"/>
      </rPr>
      <t>9:4</t>
    </r>
    <r>
      <rPr>
        <rFont val="Calibri"/>
        <color rgb="FFFF0000"/>
        <sz val="11.0"/>
      </rPr>
      <t>8</t>
    </r>
    <r>
      <rPr>
        <rFont val="Calibri"/>
        <color theme="1"/>
        <sz val="11.0"/>
      </rPr>
      <t>-9:5</t>
    </r>
    <r>
      <rPr>
        <rFont val="Calibri"/>
        <color rgb="FFFF0000"/>
        <sz val="11.0"/>
      </rPr>
      <t>8</t>
    </r>
  </si>
  <si>
    <t>1.15-1.25</t>
  </si>
  <si>
    <t>11.17-11.27</t>
  </si>
  <si>
    <t>11.37-11.47</t>
  </si>
  <si>
    <t>21.03-21.13</t>
  </si>
  <si>
    <r>
      <rPr>
        <rFont val="Calibri"/>
        <color theme="1"/>
        <sz val="11.0"/>
      </rPr>
      <t>2:3</t>
    </r>
    <r>
      <rPr>
        <rFont val="Calibri"/>
        <color rgb="FFFF0000"/>
        <sz val="11.0"/>
      </rPr>
      <t>6</t>
    </r>
    <r>
      <rPr>
        <rFont val="Calibri"/>
        <color theme="1"/>
        <sz val="11.0"/>
      </rPr>
      <t>-2:4</t>
    </r>
    <r>
      <rPr>
        <rFont val="Calibri"/>
        <color rgb="FFFF0000"/>
        <sz val="11.0"/>
      </rPr>
      <t>6</t>
    </r>
  </si>
  <si>
    <t>4.28-4.38</t>
  </si>
  <si>
    <t>14.29-14.39</t>
  </si>
  <si>
    <t>23.56-24.06</t>
  </si>
  <si>
    <t>4.56-5.06</t>
  </si>
  <si>
    <t>14.58-15.08</t>
  </si>
  <si>
    <t>24.35-24.45</t>
  </si>
  <si>
    <t>1:37-1:47</t>
  </si>
  <si>
    <t>2:51-3:01</t>
  </si>
  <si>
    <t>11:33-11:43</t>
  </si>
  <si>
    <t>12:51-1:01</t>
  </si>
  <si>
    <t>25:21-25:31</t>
  </si>
  <si>
    <t>28:38-28:48</t>
  </si>
  <si>
    <t>30:13-30:23</t>
  </si>
  <si>
    <t>4..4</t>
  </si>
  <si>
    <r>
      <rPr>
        <rFont val="Calibri"/>
        <color theme="1"/>
        <sz val="11.0"/>
      </rPr>
      <t>1:1</t>
    </r>
    <r>
      <rPr>
        <rFont val="Calibri"/>
        <color rgb="FFFF0000"/>
        <sz val="11.0"/>
      </rPr>
      <t>4</t>
    </r>
    <r>
      <rPr>
        <rFont val="Calibri"/>
        <color theme="1"/>
        <sz val="11.0"/>
      </rPr>
      <t>-1:2</t>
    </r>
    <r>
      <rPr>
        <rFont val="Calibri"/>
        <color rgb="FFFF0000"/>
        <sz val="11.0"/>
      </rPr>
      <t>4</t>
    </r>
  </si>
  <si>
    <r>
      <rPr>
        <rFont val="Calibri"/>
        <color theme="1"/>
        <sz val="11.0"/>
      </rPr>
      <t>8:1</t>
    </r>
    <r>
      <rPr>
        <rFont val="Calibri"/>
        <color rgb="FFFF0000"/>
        <sz val="11.0"/>
      </rPr>
      <t>5</t>
    </r>
    <r>
      <rPr>
        <rFont val="Calibri"/>
        <color theme="1"/>
        <sz val="11.0"/>
      </rPr>
      <t>-8:2</t>
    </r>
    <r>
      <rPr>
        <rFont val="Calibri"/>
        <color rgb="FFFF0000"/>
        <sz val="11.0"/>
      </rPr>
      <t>5</t>
    </r>
  </si>
  <si>
    <r>
      <rPr>
        <rFont val="Calibri"/>
        <color theme="1"/>
        <sz val="11.0"/>
      </rPr>
      <t>9:4</t>
    </r>
    <r>
      <rPr>
        <rFont val="Calibri"/>
        <color rgb="FFFF0000"/>
        <sz val="11.0"/>
      </rPr>
      <t>8</t>
    </r>
    <r>
      <rPr>
        <rFont val="Calibri"/>
        <color theme="1"/>
        <sz val="11.0"/>
      </rPr>
      <t>-9:5</t>
    </r>
    <r>
      <rPr>
        <rFont val="Calibri"/>
        <color rgb="FFFF0000"/>
        <sz val="11.0"/>
      </rPr>
      <t>8</t>
    </r>
  </si>
  <si>
    <r>
      <rPr>
        <rFont val="Calibri"/>
        <color theme="1"/>
        <sz val="11.0"/>
      </rPr>
      <t>2:3</t>
    </r>
    <r>
      <rPr>
        <rFont val="Calibri"/>
        <color rgb="FFFF0000"/>
        <sz val="11.0"/>
      </rPr>
      <t>6</t>
    </r>
    <r>
      <rPr>
        <rFont val="Calibri"/>
        <color theme="1"/>
        <sz val="11.0"/>
      </rPr>
      <t>-2:4</t>
    </r>
    <r>
      <rPr>
        <rFont val="Calibri"/>
        <color rgb="FFFF0000"/>
        <sz val="11.0"/>
      </rPr>
      <t>6</t>
    </r>
  </si>
</sst>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sz val="11.0"/>
      <color theme="1"/>
      <name val="Calibri"/>
    </font>
    <font>
      <sz val="11.0"/>
      <color rgb="FF000000"/>
      <name val="Calibri"/>
    </font>
    <font>
      <color theme="1"/>
      <name val="Calibri"/>
      <scheme val="minor"/>
    </font>
  </fonts>
  <fills count="7">
    <fill>
      <patternFill patternType="none"/>
    </fill>
    <fill>
      <patternFill patternType="lightGray"/>
    </fill>
    <fill>
      <patternFill patternType="solid">
        <fgColor rgb="FFE2EFDA"/>
        <bgColor rgb="FFE2EFDA"/>
      </patternFill>
    </fill>
    <fill>
      <patternFill patternType="solid">
        <fgColor rgb="FFD9E1F2"/>
        <bgColor rgb="FFD9E1F2"/>
      </patternFill>
    </fill>
    <fill>
      <patternFill patternType="solid">
        <fgColor rgb="FFFCE4D6"/>
        <bgColor rgb="FFFCE4D6"/>
      </patternFill>
    </fill>
    <fill>
      <patternFill patternType="solid">
        <fgColor rgb="FFFFF2CC"/>
        <bgColor rgb="FFFFF2CC"/>
      </patternFill>
    </fill>
    <fill>
      <patternFill patternType="solid">
        <fgColor rgb="FF9CC2E5"/>
        <bgColor rgb="FF9CC2E5"/>
      </patternFill>
    </fill>
  </fills>
  <borders count="10">
    <border/>
    <border>
      <left style="thin">
        <color rgb="FFAEAAAA"/>
      </left>
      <right style="thin">
        <color rgb="FFAEAAAA"/>
      </right>
      <top style="thin">
        <color rgb="FFAEAAAA"/>
      </top>
      <bottom style="thin">
        <color rgb="FFAEAAAA"/>
      </bottom>
    </border>
    <border>
      <left/>
      <right/>
      <top/>
      <bottom/>
    </border>
    <border>
      <left style="thin">
        <color rgb="FFAEAAAA"/>
      </left>
      <right style="thin">
        <color rgb="FFAEAAAA"/>
      </right>
      <top style="thin">
        <color rgb="FFAEAAAA"/>
      </top>
      <bottom/>
    </border>
    <border>
      <left style="thin">
        <color rgb="FFAEAAAA"/>
      </left>
      <right style="thin">
        <color rgb="FFAEAAAA"/>
      </right>
      <bottom style="thin">
        <color rgb="FFAEAAAA"/>
      </bottom>
    </border>
    <border>
      <left style="thin">
        <color rgb="FFAEAAAA"/>
      </left>
      <right style="thin">
        <color rgb="FFAEAAAA"/>
      </right>
      <top style="thin">
        <color rgb="FFAEAAAA"/>
      </top>
    </border>
    <border>
      <left style="thin">
        <color rgb="FFAEAAAA"/>
      </left>
      <right style="thin">
        <color rgb="FFAEAAAA"/>
      </right>
    </border>
    <border>
      <left style="thin">
        <color rgb="FFD0CECE"/>
      </left>
      <right style="thin">
        <color rgb="FFD0CECE"/>
      </right>
      <top style="thin">
        <color rgb="FFD0CECE"/>
      </top>
    </border>
    <border>
      <left style="thin">
        <color rgb="FFD0CECE"/>
      </left>
      <right style="thin">
        <color rgb="FFD0CECE"/>
      </right>
      <bottom style="thin">
        <color rgb="FFD0CECE"/>
      </bottom>
    </border>
    <border>
      <left style="thin">
        <color rgb="FFD0CECE"/>
      </left>
      <right style="thin">
        <color rgb="FFD0CECE"/>
      </right>
      <top style="thin">
        <color rgb="FFD0CECE"/>
      </top>
      <bottom style="thin">
        <color rgb="FFD0CECE"/>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1" fillId="0" fontId="1" numFmtId="0" xfId="0" applyBorder="1" applyFont="1"/>
    <xf borderId="1" fillId="2" fontId="1" numFmtId="16" xfId="0" applyBorder="1" applyFill="1" applyFont="1" applyNumberFormat="1"/>
    <xf borderId="1" fillId="2" fontId="1" numFmtId="0" xfId="0" applyBorder="1" applyFont="1"/>
    <xf borderId="1" fillId="2" fontId="1" numFmtId="0" xfId="0" applyAlignment="1" applyBorder="1" applyFont="1">
      <alignment readingOrder="0"/>
    </xf>
    <xf borderId="1" fillId="2" fontId="1" numFmtId="20" xfId="0" applyBorder="1" applyFont="1" applyNumberFormat="1"/>
    <xf borderId="1" fillId="2" fontId="1" numFmtId="46" xfId="0" applyBorder="1" applyFont="1" applyNumberFormat="1"/>
    <xf borderId="2" fillId="2" fontId="2" numFmtId="0" xfId="0" applyBorder="1" applyFont="1"/>
    <xf borderId="1" fillId="3" fontId="1" numFmtId="16" xfId="0" applyBorder="1" applyFill="1" applyFont="1" applyNumberFormat="1"/>
    <xf borderId="1" fillId="3" fontId="1" numFmtId="0" xfId="0" applyBorder="1" applyFont="1"/>
    <xf borderId="1" fillId="3" fontId="1" numFmtId="0" xfId="0" applyAlignment="1" applyBorder="1" applyFont="1">
      <alignment readingOrder="0"/>
    </xf>
    <xf borderId="1" fillId="3" fontId="1" numFmtId="46" xfId="0" applyBorder="1" applyFont="1" applyNumberFormat="1"/>
    <xf borderId="1" fillId="3" fontId="1" numFmtId="20" xfId="0" applyBorder="1" applyFont="1" applyNumberFormat="1"/>
    <xf borderId="1" fillId="4" fontId="2" numFmtId="16" xfId="0" applyBorder="1" applyFill="1" applyFont="1" applyNumberFormat="1"/>
    <xf borderId="1" fillId="4" fontId="2" numFmtId="0" xfId="0" applyBorder="1" applyFont="1"/>
    <xf borderId="1" fillId="4" fontId="2" numFmtId="0" xfId="0" applyAlignment="1" applyBorder="1" applyFont="1">
      <alignment readingOrder="0"/>
    </xf>
    <xf borderId="2" fillId="4" fontId="2" numFmtId="0" xfId="0" applyAlignment="1" applyBorder="1" applyFont="1">
      <alignment readingOrder="0"/>
    </xf>
    <xf borderId="1" fillId="4" fontId="1" numFmtId="0" xfId="0" applyBorder="1" applyFont="1"/>
    <xf borderId="1" fillId="4" fontId="1" numFmtId="20" xfId="0" applyBorder="1" applyFont="1" applyNumberFormat="1"/>
    <xf borderId="1" fillId="4" fontId="1" numFmtId="16" xfId="0" applyBorder="1" applyFont="1" applyNumberFormat="1"/>
    <xf borderId="1" fillId="4" fontId="1" numFmtId="0" xfId="0" applyAlignment="1" applyBorder="1" applyFont="1">
      <alignment readingOrder="0"/>
    </xf>
    <xf borderId="1" fillId="4" fontId="1" numFmtId="46" xfId="0" applyBorder="1" applyFont="1" applyNumberFormat="1"/>
    <xf borderId="1" fillId="5" fontId="1" numFmtId="16" xfId="0" applyBorder="1" applyFill="1" applyFont="1" applyNumberFormat="1"/>
    <xf borderId="1" fillId="5" fontId="1" numFmtId="0" xfId="0" applyBorder="1" applyFont="1"/>
    <xf borderId="1" fillId="5" fontId="1" numFmtId="0" xfId="0" applyAlignment="1" applyBorder="1" applyFont="1">
      <alignment readingOrder="0"/>
    </xf>
    <xf borderId="2" fillId="5" fontId="2" numFmtId="0" xfId="0" applyAlignment="1" applyBorder="1" applyFont="1">
      <alignment readingOrder="0"/>
    </xf>
    <xf borderId="1" fillId="5" fontId="1" numFmtId="20" xfId="0" applyBorder="1" applyFont="1" applyNumberFormat="1"/>
    <xf borderId="1" fillId="0" fontId="2" numFmtId="0" xfId="0" applyBorder="1" applyFont="1"/>
    <xf borderId="1" fillId="4" fontId="1" numFmtId="0" xfId="0" applyAlignment="1" applyBorder="1" applyFont="1">
      <alignment horizontal="right"/>
    </xf>
    <xf borderId="1" fillId="5" fontId="1" numFmtId="0" xfId="0" applyAlignment="1" applyBorder="1" applyFont="1">
      <alignment horizontal="right"/>
    </xf>
    <xf borderId="1" fillId="2" fontId="1" numFmtId="0" xfId="0" applyAlignment="1" applyBorder="1" applyFont="1">
      <alignment horizontal="right"/>
    </xf>
    <xf borderId="1" fillId="2" fontId="1" numFmtId="0" xfId="0" applyAlignment="1" applyBorder="1" applyFont="1">
      <alignment horizontal="right" readingOrder="0"/>
    </xf>
    <xf borderId="1" fillId="3" fontId="1" numFmtId="0" xfId="0" applyAlignment="1" applyBorder="1" applyFont="1">
      <alignment horizontal="right" readingOrder="0"/>
    </xf>
    <xf borderId="1" fillId="3" fontId="1" numFmtId="0" xfId="0" applyAlignment="1" applyBorder="1" applyFont="1">
      <alignment horizontal="right"/>
    </xf>
    <xf borderId="1" fillId="6" fontId="1" numFmtId="0" xfId="0" applyBorder="1" applyFill="1" applyFont="1"/>
    <xf borderId="3" fillId="2" fontId="1" numFmtId="16" xfId="0" applyBorder="1" applyFont="1" applyNumberFormat="1"/>
    <xf borderId="3" fillId="2" fontId="1" numFmtId="0" xfId="0" applyBorder="1" applyFont="1"/>
    <xf borderId="3" fillId="2" fontId="1" numFmtId="0" xfId="0" applyAlignment="1" applyBorder="1" applyFont="1">
      <alignment readingOrder="0"/>
    </xf>
    <xf borderId="3" fillId="2" fontId="1" numFmtId="0" xfId="0" applyAlignment="1" applyBorder="1" applyFont="1">
      <alignment horizontal="right" readingOrder="0"/>
    </xf>
    <xf borderId="3" fillId="2" fontId="1" numFmtId="0" xfId="0" applyAlignment="1" applyBorder="1" applyFont="1">
      <alignment horizontal="right"/>
    </xf>
    <xf borderId="2" fillId="4" fontId="2" numFmtId="0" xfId="0" applyBorder="1" applyFont="1"/>
    <xf borderId="2" fillId="5" fontId="2" numFmtId="0" xfId="0" applyBorder="1" applyFont="1"/>
    <xf borderId="0" fillId="0" fontId="2" numFmtId="0" xfId="0" applyFont="1"/>
    <xf borderId="4" fillId="0" fontId="1" numFmtId="0" xfId="0" applyBorder="1" applyFont="1"/>
    <xf borderId="5" fillId="0" fontId="1" numFmtId="0" xfId="0" applyBorder="1" applyFont="1"/>
    <xf borderId="6" fillId="0" fontId="1" numFmtId="0" xfId="0" applyBorder="1" applyFont="1"/>
    <xf borderId="0" fillId="0" fontId="3" numFmtId="0" xfId="0" applyFont="1"/>
    <xf borderId="7" fillId="0" fontId="1" numFmtId="0" xfId="0" applyBorder="1" applyFont="1"/>
    <xf borderId="8" fillId="0" fontId="1" numFmtId="0" xfId="0" applyBorder="1" applyFont="1"/>
    <xf borderId="9" fillId="0" fontId="1" numFmtId="0" xfId="0" applyBorder="1"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comments7.xml.rels><?xml version="1.0" encoding="UTF-8" standalone="yes"?><Relationships xmlns="http://schemas.openxmlformats.org/package/2006/relationships"><Relationship Id="rId1" Type="http://customschemas.google.com/relationships/workbookmetadata" Target="commentsmeta6"/></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0.xml"/><Relationship Id="rId3" Type="http://schemas.openxmlformats.org/officeDocument/2006/relationships/vmlDrawing" Target="../drawings/vmlDrawing6.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1.xml"/><Relationship Id="rId3"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7.xml"/><Relationship Id="rId3"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9.xml"/><Relationship Id="rId3"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71"/>
    <col customWidth="1" min="4" max="5" width="18.29"/>
    <col customWidth="1" min="6" max="48" width="8.71"/>
  </cols>
  <sheetData>
    <row r="1" ht="14.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row>
    <row r="2" ht="14.25" customHeight="1">
      <c r="A2" s="2">
        <v>44700.0</v>
      </c>
      <c r="B2" s="3">
        <v>1.0</v>
      </c>
      <c r="C2" s="3">
        <v>1.0</v>
      </c>
      <c r="D2" s="4" t="s">
        <v>48</v>
      </c>
      <c r="E2" s="3"/>
      <c r="F2" s="3" t="s">
        <v>49</v>
      </c>
      <c r="G2" s="3">
        <v>1.1</v>
      </c>
      <c r="H2" s="5" t="s">
        <v>50</v>
      </c>
      <c r="I2" s="3">
        <v>1.1</v>
      </c>
      <c r="J2" s="3" t="s">
        <v>51</v>
      </c>
      <c r="K2" s="3">
        <v>1.1</v>
      </c>
      <c r="L2" s="3" t="s">
        <v>52</v>
      </c>
      <c r="M2" s="3">
        <v>1.1</v>
      </c>
      <c r="N2" s="3" t="s">
        <v>53</v>
      </c>
      <c r="O2" s="4">
        <v>1.2</v>
      </c>
      <c r="P2" s="3" t="s">
        <v>54</v>
      </c>
      <c r="Q2" s="4">
        <v>1.2</v>
      </c>
      <c r="R2" s="3" t="s">
        <v>55</v>
      </c>
      <c r="S2" s="3">
        <v>1.1</v>
      </c>
      <c r="T2" s="3" t="s">
        <v>56</v>
      </c>
      <c r="U2" s="4">
        <v>1.2</v>
      </c>
      <c r="V2" s="3" t="s">
        <v>57</v>
      </c>
      <c r="W2" s="3">
        <v>1.1</v>
      </c>
      <c r="X2" s="3" t="s">
        <v>58</v>
      </c>
      <c r="Y2" s="3">
        <v>1.1</v>
      </c>
      <c r="Z2" s="3" t="s">
        <v>59</v>
      </c>
      <c r="AA2" s="3">
        <v>1.1</v>
      </c>
      <c r="AB2" s="3" t="s">
        <v>60</v>
      </c>
      <c r="AC2" s="4">
        <v>1.2</v>
      </c>
      <c r="AD2" s="3" t="s">
        <v>61</v>
      </c>
      <c r="AE2" s="4">
        <v>1.2</v>
      </c>
      <c r="AF2" s="3" t="s">
        <v>62</v>
      </c>
      <c r="AG2" s="4">
        <v>1.2</v>
      </c>
      <c r="AH2" s="3" t="s">
        <v>63</v>
      </c>
      <c r="AI2" s="4">
        <v>1.2</v>
      </c>
      <c r="AJ2" s="3" t="s">
        <v>64</v>
      </c>
      <c r="AK2" s="4">
        <v>1.2</v>
      </c>
      <c r="AL2" s="3" t="s">
        <v>65</v>
      </c>
      <c r="AM2" s="3">
        <v>1.1</v>
      </c>
      <c r="AN2" s="6" t="s">
        <v>66</v>
      </c>
      <c r="AO2" s="4">
        <v>1.2</v>
      </c>
      <c r="AP2" s="3" t="s">
        <v>67</v>
      </c>
      <c r="AQ2" s="3">
        <v>1.1</v>
      </c>
      <c r="AR2" s="6" t="s">
        <v>68</v>
      </c>
      <c r="AS2" s="3">
        <v>1.1</v>
      </c>
      <c r="AT2" s="3">
        <f>COUNTIF(F2:AS2, "1.1")</f>
        <v>11</v>
      </c>
      <c r="AU2" s="3">
        <f>COUNTIF(B2:AS2, "2.2")</f>
        <v>0</v>
      </c>
      <c r="AV2" s="3">
        <f>COUNTIF(B2:AS2, "tie")</f>
        <v>0</v>
      </c>
    </row>
    <row r="3" ht="14.25" customHeight="1">
      <c r="A3" s="2">
        <v>44700.0</v>
      </c>
      <c r="B3" s="3">
        <v>1.0</v>
      </c>
      <c r="C3" s="3">
        <v>2.0</v>
      </c>
      <c r="D3" s="4" t="s">
        <v>69</v>
      </c>
      <c r="E3" s="3"/>
      <c r="F3" s="5" t="s">
        <v>49</v>
      </c>
      <c r="G3" s="3">
        <v>1.4</v>
      </c>
      <c r="H3" s="5" t="s">
        <v>70</v>
      </c>
      <c r="I3" s="3">
        <v>1.4</v>
      </c>
      <c r="J3" s="5" t="s">
        <v>71</v>
      </c>
      <c r="K3" s="4">
        <v>1.3</v>
      </c>
      <c r="L3" s="5" t="s">
        <v>52</v>
      </c>
      <c r="M3" s="4">
        <v>1.3</v>
      </c>
      <c r="N3" s="5" t="s">
        <v>53</v>
      </c>
      <c r="O3" s="3">
        <v>1.4</v>
      </c>
      <c r="P3" s="3" t="s">
        <v>72</v>
      </c>
      <c r="Q3" s="3">
        <v>1.4</v>
      </c>
      <c r="R3" s="3" t="s">
        <v>55</v>
      </c>
      <c r="S3" s="3">
        <v>1.4</v>
      </c>
      <c r="T3" s="3" t="s">
        <v>73</v>
      </c>
      <c r="U3" s="4">
        <v>1.3</v>
      </c>
      <c r="V3" s="3" t="s">
        <v>74</v>
      </c>
      <c r="W3" s="4">
        <v>1.3</v>
      </c>
      <c r="X3" s="3" t="s">
        <v>58</v>
      </c>
      <c r="Y3" s="4">
        <v>1.3</v>
      </c>
      <c r="Z3" s="3" t="s">
        <v>75</v>
      </c>
      <c r="AA3" s="4">
        <v>1.3</v>
      </c>
      <c r="AB3" s="3" t="s">
        <v>76</v>
      </c>
      <c r="AC3" s="4">
        <v>1.3</v>
      </c>
      <c r="AD3" s="3" t="s">
        <v>77</v>
      </c>
      <c r="AE3" s="4">
        <v>1.3</v>
      </c>
      <c r="AF3" s="3" t="s">
        <v>78</v>
      </c>
      <c r="AG3" s="4">
        <v>1.3</v>
      </c>
      <c r="AH3" s="3" t="s">
        <v>63</v>
      </c>
      <c r="AI3" s="3">
        <v>1.4</v>
      </c>
      <c r="AJ3" s="3" t="s">
        <v>79</v>
      </c>
      <c r="AK3" s="3">
        <v>1.4</v>
      </c>
      <c r="AL3" s="3" t="s">
        <v>65</v>
      </c>
      <c r="AM3" s="3">
        <v>1.4</v>
      </c>
      <c r="AN3" s="3" t="s">
        <v>80</v>
      </c>
      <c r="AO3" s="3">
        <v>1.4</v>
      </c>
      <c r="AP3" s="3" t="s">
        <v>81</v>
      </c>
      <c r="AQ3" s="4">
        <v>1.3</v>
      </c>
      <c r="AR3" s="6" t="s">
        <v>68</v>
      </c>
      <c r="AS3" s="4">
        <v>1.3</v>
      </c>
      <c r="AT3" s="3">
        <f>COUNTIF(F3:AS3,"2.3")</f>
        <v>0</v>
      </c>
      <c r="AU3" s="3">
        <f>COUNTIF(F3:AS3,"1.4")</f>
        <v>9</v>
      </c>
      <c r="AV3" s="3">
        <v>0.0</v>
      </c>
    </row>
    <row r="4" ht="14.25" customHeight="1">
      <c r="A4" s="2">
        <v>44700.0</v>
      </c>
      <c r="B4" s="3">
        <v>1.0</v>
      </c>
      <c r="C4" s="3">
        <v>3.0</v>
      </c>
      <c r="D4" s="4" t="s">
        <v>82</v>
      </c>
      <c r="E4" s="3"/>
      <c r="F4" s="3" t="s">
        <v>83</v>
      </c>
      <c r="G4" s="4">
        <v>1.3</v>
      </c>
      <c r="H4" s="3" t="s">
        <v>84</v>
      </c>
      <c r="I4" s="3" t="s">
        <v>85</v>
      </c>
      <c r="J4" s="3" t="s">
        <v>86</v>
      </c>
      <c r="K4" s="4">
        <v>1.3</v>
      </c>
      <c r="L4" s="5" t="s">
        <v>87</v>
      </c>
      <c r="M4" s="3">
        <v>1.1</v>
      </c>
      <c r="N4" s="3" t="s">
        <v>88</v>
      </c>
      <c r="O4" s="3">
        <v>1.1</v>
      </c>
      <c r="P4" s="5" t="s">
        <v>89</v>
      </c>
      <c r="Q4" s="4">
        <v>1.3</v>
      </c>
      <c r="R4" s="3" t="s">
        <v>90</v>
      </c>
      <c r="S4" s="4">
        <v>1.3</v>
      </c>
      <c r="T4" s="3" t="s">
        <v>91</v>
      </c>
      <c r="U4" s="3" t="s">
        <v>85</v>
      </c>
      <c r="V4" s="5" t="s">
        <v>92</v>
      </c>
      <c r="W4" s="4">
        <v>1.3</v>
      </c>
      <c r="X4" s="3" t="s">
        <v>93</v>
      </c>
      <c r="Y4" s="3">
        <v>1.1</v>
      </c>
      <c r="Z4" s="3" t="s">
        <v>94</v>
      </c>
      <c r="AA4" s="4">
        <v>1.3</v>
      </c>
      <c r="AB4" s="3" t="s">
        <v>95</v>
      </c>
      <c r="AC4" s="4">
        <v>1.3</v>
      </c>
      <c r="AD4" s="3" t="s">
        <v>96</v>
      </c>
      <c r="AE4" s="3">
        <v>1.1</v>
      </c>
      <c r="AF4" s="3" t="s">
        <v>97</v>
      </c>
      <c r="AG4" s="4">
        <v>1.3</v>
      </c>
      <c r="AH4" s="3" t="s">
        <v>98</v>
      </c>
      <c r="AI4" s="4">
        <v>1.3</v>
      </c>
      <c r="AJ4" s="3" t="s">
        <v>99</v>
      </c>
      <c r="AK4" s="4">
        <v>1.3</v>
      </c>
      <c r="AL4" s="3" t="s">
        <v>100</v>
      </c>
      <c r="AM4" s="4">
        <v>1.3</v>
      </c>
      <c r="AN4" s="3" t="s">
        <v>101</v>
      </c>
      <c r="AO4" s="4">
        <v>1.3</v>
      </c>
      <c r="AP4" s="3" t="s">
        <v>102</v>
      </c>
      <c r="AQ4" s="4">
        <v>1.3</v>
      </c>
      <c r="AR4" s="3"/>
      <c r="AS4" s="3"/>
      <c r="AT4" s="3"/>
      <c r="AU4" s="3"/>
      <c r="AV4" s="3"/>
    </row>
    <row r="5" ht="14.25" customHeight="1">
      <c r="A5" s="2">
        <v>44700.0</v>
      </c>
      <c r="B5" s="3">
        <v>1.0</v>
      </c>
      <c r="C5" s="3">
        <v>4.0</v>
      </c>
      <c r="D5" s="4" t="s">
        <v>103</v>
      </c>
      <c r="E5" s="3"/>
      <c r="F5" s="3" t="s">
        <v>104</v>
      </c>
      <c r="G5" s="3">
        <v>1.4</v>
      </c>
      <c r="H5" s="3" t="s">
        <v>105</v>
      </c>
      <c r="I5" s="4">
        <v>1.2</v>
      </c>
      <c r="J5" s="3" t="s">
        <v>106</v>
      </c>
      <c r="K5" s="4">
        <v>1.2</v>
      </c>
      <c r="L5" s="3" t="s">
        <v>107</v>
      </c>
      <c r="M5" s="4">
        <v>1.2</v>
      </c>
      <c r="N5" s="3" t="s">
        <v>108</v>
      </c>
      <c r="O5" s="3">
        <v>1.4</v>
      </c>
      <c r="P5" s="3" t="s">
        <v>109</v>
      </c>
      <c r="Q5" s="3">
        <v>1.4</v>
      </c>
      <c r="R5" s="3" t="s">
        <v>110</v>
      </c>
      <c r="S5" s="4">
        <v>1.2</v>
      </c>
      <c r="T5" s="3" t="s">
        <v>90</v>
      </c>
      <c r="U5" s="4">
        <v>1.2</v>
      </c>
      <c r="V5" s="3" t="s">
        <v>111</v>
      </c>
      <c r="W5" s="3">
        <v>1.4</v>
      </c>
      <c r="X5" s="3" t="s">
        <v>112</v>
      </c>
      <c r="Y5" s="4">
        <v>1.2</v>
      </c>
      <c r="Z5" s="3" t="s">
        <v>113</v>
      </c>
      <c r="AA5" s="4">
        <v>1.2</v>
      </c>
      <c r="AB5" s="3" t="s">
        <v>114</v>
      </c>
      <c r="AC5" s="3">
        <v>1.4</v>
      </c>
      <c r="AD5" s="3" t="s">
        <v>115</v>
      </c>
      <c r="AE5" s="4">
        <v>1.2</v>
      </c>
      <c r="AF5" s="3" t="s">
        <v>116</v>
      </c>
      <c r="AG5" s="4">
        <v>1.2</v>
      </c>
      <c r="AH5" s="3" t="s">
        <v>97</v>
      </c>
      <c r="AI5" s="3">
        <v>1.4</v>
      </c>
      <c r="AJ5" s="3" t="s">
        <v>117</v>
      </c>
      <c r="AK5" s="4">
        <v>1.2</v>
      </c>
      <c r="AL5" s="3" t="s">
        <v>118</v>
      </c>
      <c r="AM5" s="4">
        <v>1.2</v>
      </c>
      <c r="AN5" s="3" t="s">
        <v>119</v>
      </c>
      <c r="AO5" s="3">
        <v>1.4</v>
      </c>
      <c r="AP5" s="3" t="s">
        <v>120</v>
      </c>
      <c r="AQ5" s="3">
        <v>1.4</v>
      </c>
      <c r="AR5" s="3" t="s">
        <v>121</v>
      </c>
      <c r="AS5" s="3">
        <v>1.4</v>
      </c>
      <c r="AT5" s="3"/>
      <c r="AU5" s="3" t="s">
        <v>122</v>
      </c>
      <c r="AV5" s="3"/>
    </row>
    <row r="6" ht="14.25" customHeight="1">
      <c r="A6" s="2">
        <v>44700.0</v>
      </c>
      <c r="B6" s="3">
        <v>1.0</v>
      </c>
      <c r="C6" s="3">
        <v>2.0</v>
      </c>
      <c r="D6" s="4" t="s">
        <v>123</v>
      </c>
      <c r="E6" s="3"/>
      <c r="F6" s="3" t="s">
        <v>124</v>
      </c>
      <c r="G6" s="4">
        <v>1.2</v>
      </c>
      <c r="H6" s="3" t="s">
        <v>70</v>
      </c>
      <c r="I6" s="4">
        <v>1.3</v>
      </c>
      <c r="J6" s="3" t="s">
        <v>51</v>
      </c>
      <c r="K6" s="4">
        <v>1.3</v>
      </c>
      <c r="L6" s="3" t="s">
        <v>52</v>
      </c>
      <c r="M6" s="4">
        <v>1.3</v>
      </c>
      <c r="N6" s="3" t="s">
        <v>53</v>
      </c>
      <c r="O6" s="4">
        <v>1.2</v>
      </c>
      <c r="P6" s="3" t="s">
        <v>72</v>
      </c>
      <c r="Q6" s="4">
        <v>1.3</v>
      </c>
      <c r="R6" s="3" t="s">
        <v>125</v>
      </c>
      <c r="S6" s="4">
        <v>1.3</v>
      </c>
      <c r="T6" s="3" t="s">
        <v>56</v>
      </c>
      <c r="U6" s="4">
        <v>1.3</v>
      </c>
      <c r="V6" s="3" t="s">
        <v>57</v>
      </c>
      <c r="W6" s="4">
        <v>1.2</v>
      </c>
      <c r="X6" s="3" t="s">
        <v>58</v>
      </c>
      <c r="Y6" s="4">
        <v>1.2</v>
      </c>
      <c r="Z6" s="3" t="s">
        <v>75</v>
      </c>
      <c r="AA6" s="4">
        <v>1.3</v>
      </c>
      <c r="AB6" s="3" t="s">
        <v>60</v>
      </c>
      <c r="AC6" s="3" t="s">
        <v>85</v>
      </c>
      <c r="AD6" s="3" t="s">
        <v>61</v>
      </c>
      <c r="AE6" s="4">
        <v>1.2</v>
      </c>
      <c r="AF6" s="3" t="s">
        <v>62</v>
      </c>
      <c r="AG6" s="4">
        <v>1.3</v>
      </c>
      <c r="AH6" s="3" t="s">
        <v>126</v>
      </c>
      <c r="AI6" s="4">
        <v>1.2</v>
      </c>
      <c r="AJ6" s="3" t="s">
        <v>64</v>
      </c>
      <c r="AK6" s="4">
        <v>1.2</v>
      </c>
      <c r="AL6" s="3" t="s">
        <v>65</v>
      </c>
      <c r="AM6" s="4">
        <v>1.3</v>
      </c>
      <c r="AN6" s="3" t="s">
        <v>80</v>
      </c>
      <c r="AO6" s="4">
        <v>1.2</v>
      </c>
      <c r="AP6" s="3" t="s">
        <v>67</v>
      </c>
      <c r="AQ6" s="4">
        <v>1.2</v>
      </c>
      <c r="AR6" s="3" t="s">
        <v>68</v>
      </c>
      <c r="AS6" s="4">
        <v>1.2</v>
      </c>
      <c r="AT6" s="3"/>
      <c r="AU6" s="3" t="s">
        <v>122</v>
      </c>
      <c r="AV6" s="3"/>
    </row>
    <row r="7" ht="14.25" customHeight="1">
      <c r="A7" s="2">
        <v>44700.0</v>
      </c>
      <c r="B7" s="3">
        <v>1.0</v>
      </c>
      <c r="C7" s="3">
        <v>1.0</v>
      </c>
      <c r="D7" s="3" t="s">
        <v>127</v>
      </c>
      <c r="E7" s="3"/>
      <c r="F7" s="3" t="s">
        <v>128</v>
      </c>
      <c r="G7" s="3">
        <v>1.4</v>
      </c>
      <c r="H7" s="4" t="s">
        <v>129</v>
      </c>
      <c r="I7" s="3">
        <v>1.1</v>
      </c>
      <c r="J7" s="3" t="s">
        <v>130</v>
      </c>
      <c r="K7" s="3">
        <v>1.4</v>
      </c>
      <c r="L7" s="3" t="s">
        <v>131</v>
      </c>
      <c r="M7" s="3">
        <v>1.4</v>
      </c>
      <c r="N7" s="3" t="s">
        <v>132</v>
      </c>
      <c r="O7" s="3">
        <v>1.1</v>
      </c>
      <c r="P7" s="3" t="s">
        <v>133</v>
      </c>
      <c r="Q7" s="3">
        <v>1.4</v>
      </c>
      <c r="R7" s="3" t="s">
        <v>134</v>
      </c>
      <c r="S7" s="3">
        <v>1.1</v>
      </c>
      <c r="T7" s="3" t="s">
        <v>135</v>
      </c>
      <c r="U7" s="3">
        <v>1.4</v>
      </c>
      <c r="V7" s="4" t="s">
        <v>136</v>
      </c>
      <c r="W7" s="3">
        <v>1.4</v>
      </c>
      <c r="X7" s="3" t="s">
        <v>137</v>
      </c>
      <c r="Y7" s="3">
        <v>1.4</v>
      </c>
      <c r="Z7" s="3" t="s">
        <v>138</v>
      </c>
      <c r="AA7" s="3">
        <v>1.1</v>
      </c>
      <c r="AB7" s="3" t="s">
        <v>139</v>
      </c>
      <c r="AC7" s="3">
        <v>1.1</v>
      </c>
      <c r="AD7" s="3" t="s">
        <v>140</v>
      </c>
      <c r="AE7" s="3">
        <v>1.1</v>
      </c>
      <c r="AF7" s="3" t="s">
        <v>141</v>
      </c>
      <c r="AG7" s="3">
        <v>1.4</v>
      </c>
      <c r="AH7" s="4" t="s">
        <v>142</v>
      </c>
      <c r="AI7" s="3">
        <v>1.4</v>
      </c>
      <c r="AJ7" s="3" t="s">
        <v>143</v>
      </c>
      <c r="AK7" s="3">
        <v>1.4</v>
      </c>
      <c r="AL7" s="3" t="s">
        <v>144</v>
      </c>
      <c r="AM7" s="3">
        <v>1.4</v>
      </c>
      <c r="AN7" s="3" t="s">
        <v>145</v>
      </c>
      <c r="AO7" s="3">
        <v>1.4</v>
      </c>
      <c r="AP7" s="3" t="s">
        <v>146</v>
      </c>
      <c r="AQ7" s="3">
        <v>1.4</v>
      </c>
      <c r="AR7" s="3" t="s">
        <v>147</v>
      </c>
      <c r="AS7" s="3">
        <v>1.1</v>
      </c>
      <c r="AT7" s="3"/>
      <c r="AU7" s="3"/>
      <c r="AV7" s="3"/>
    </row>
    <row r="8" ht="14.25" customHeight="1">
      <c r="A8" s="2">
        <v>44701.0</v>
      </c>
      <c r="B8" s="3">
        <v>1.0</v>
      </c>
      <c r="C8" s="3">
        <v>4.0</v>
      </c>
      <c r="D8" s="3" t="s">
        <v>127</v>
      </c>
      <c r="E8" s="3"/>
      <c r="F8" s="3" t="s">
        <v>148</v>
      </c>
      <c r="G8" s="3">
        <v>1.1</v>
      </c>
      <c r="H8" s="3" t="s">
        <v>149</v>
      </c>
      <c r="I8" s="3">
        <v>1.1</v>
      </c>
      <c r="J8" s="3" t="s">
        <v>84</v>
      </c>
      <c r="K8" s="3">
        <v>1.1</v>
      </c>
      <c r="L8" s="3" t="s">
        <v>150</v>
      </c>
      <c r="M8" s="3">
        <v>1.1</v>
      </c>
      <c r="N8" s="3" t="s">
        <v>151</v>
      </c>
      <c r="O8" s="3">
        <v>1.1</v>
      </c>
      <c r="P8" s="3" t="s">
        <v>88</v>
      </c>
      <c r="Q8" s="3">
        <v>1.1</v>
      </c>
      <c r="R8" s="3" t="s">
        <v>89</v>
      </c>
      <c r="S8" s="3">
        <v>1.1</v>
      </c>
      <c r="T8" s="3" t="s">
        <v>152</v>
      </c>
      <c r="U8" s="3">
        <v>1.1</v>
      </c>
      <c r="V8" s="3" t="s">
        <v>91</v>
      </c>
      <c r="W8" s="3">
        <v>1.1</v>
      </c>
      <c r="X8" s="5" t="s">
        <v>92</v>
      </c>
      <c r="Y8" s="3">
        <v>1.1</v>
      </c>
      <c r="Z8" s="3" t="s">
        <v>93</v>
      </c>
      <c r="AA8" s="3">
        <v>1.4</v>
      </c>
      <c r="AB8" s="3" t="s">
        <v>153</v>
      </c>
      <c r="AC8" s="3">
        <v>1.1</v>
      </c>
      <c r="AD8" s="3" t="s">
        <v>154</v>
      </c>
      <c r="AE8" s="3">
        <v>1.1</v>
      </c>
      <c r="AF8" s="3" t="s">
        <v>96</v>
      </c>
      <c r="AG8" s="3">
        <v>1.1</v>
      </c>
      <c r="AH8" s="3" t="s">
        <v>155</v>
      </c>
      <c r="AI8" s="3">
        <v>1.1</v>
      </c>
      <c r="AJ8" s="3" t="s">
        <v>156</v>
      </c>
      <c r="AK8" s="3">
        <v>1.1</v>
      </c>
      <c r="AL8" s="3" t="s">
        <v>157</v>
      </c>
      <c r="AM8" s="3">
        <v>1.1</v>
      </c>
      <c r="AN8" s="3" t="s">
        <v>100</v>
      </c>
      <c r="AO8" s="3" t="s">
        <v>158</v>
      </c>
      <c r="AP8" s="3" t="s">
        <v>159</v>
      </c>
      <c r="AQ8" s="3">
        <v>1.4</v>
      </c>
      <c r="AR8" s="3" t="s">
        <v>160</v>
      </c>
      <c r="AS8" s="3" t="s">
        <v>160</v>
      </c>
      <c r="AT8" s="3">
        <f>COUNTIF(F8:AS8, "1.1")</f>
        <v>16</v>
      </c>
      <c r="AU8" s="3">
        <f>COUNTIF(F8:AS8,"1.4")</f>
        <v>2</v>
      </c>
      <c r="AV8" s="3">
        <f>COUNTIF(F8:AS8,"TIE")</f>
        <v>1</v>
      </c>
    </row>
    <row r="9" ht="14.25" customHeight="1">
      <c r="A9" s="2">
        <v>44701.0</v>
      </c>
      <c r="B9" s="3">
        <v>1.0</v>
      </c>
      <c r="C9" s="3">
        <v>3.0</v>
      </c>
      <c r="D9" s="4" t="s">
        <v>123</v>
      </c>
      <c r="E9" s="3"/>
      <c r="F9" s="3" t="s">
        <v>161</v>
      </c>
      <c r="G9" s="4">
        <v>1.2</v>
      </c>
      <c r="H9" s="3" t="s">
        <v>149</v>
      </c>
      <c r="I9" s="4">
        <v>1.2</v>
      </c>
      <c r="J9" s="3" t="s">
        <v>162</v>
      </c>
      <c r="K9" s="4">
        <v>1.2</v>
      </c>
      <c r="L9" s="3" t="s">
        <v>163</v>
      </c>
      <c r="M9" s="4">
        <v>1.2</v>
      </c>
      <c r="N9" s="3" t="s">
        <v>164</v>
      </c>
      <c r="O9" s="3" t="s">
        <v>85</v>
      </c>
      <c r="P9" s="3" t="s">
        <v>165</v>
      </c>
      <c r="Q9" s="4">
        <v>1.2</v>
      </c>
      <c r="R9" s="3" t="s">
        <v>166</v>
      </c>
      <c r="S9" s="4">
        <v>1.2</v>
      </c>
      <c r="T9" s="3" t="s">
        <v>167</v>
      </c>
      <c r="U9" s="4">
        <v>1.2</v>
      </c>
      <c r="V9" s="3" t="s">
        <v>168</v>
      </c>
      <c r="W9" s="4">
        <v>1.2</v>
      </c>
      <c r="X9" s="3" t="s">
        <v>169</v>
      </c>
      <c r="Y9" s="4">
        <v>1.2</v>
      </c>
      <c r="Z9" s="3" t="s">
        <v>170</v>
      </c>
      <c r="AA9" s="4">
        <v>1.2</v>
      </c>
      <c r="AB9" s="3" t="s">
        <v>94</v>
      </c>
      <c r="AC9" s="4">
        <v>1.2</v>
      </c>
      <c r="AD9" s="3" t="s">
        <v>154</v>
      </c>
      <c r="AE9" s="4">
        <v>1.2</v>
      </c>
      <c r="AF9" s="3" t="s">
        <v>62</v>
      </c>
      <c r="AG9" s="4">
        <v>1.2</v>
      </c>
      <c r="AH9" s="3" t="s">
        <v>171</v>
      </c>
      <c r="AI9" s="4">
        <v>1.3</v>
      </c>
      <c r="AJ9" s="3" t="s">
        <v>64</v>
      </c>
      <c r="AK9" s="4">
        <v>1.3</v>
      </c>
      <c r="AL9" s="7" t="s">
        <v>172</v>
      </c>
      <c r="AM9" s="4">
        <v>1.3</v>
      </c>
      <c r="AN9" s="3" t="s">
        <v>66</v>
      </c>
      <c r="AO9" s="4">
        <v>1.2</v>
      </c>
      <c r="AP9" s="3" t="s">
        <v>67</v>
      </c>
      <c r="AQ9" s="4">
        <v>1.3</v>
      </c>
      <c r="AR9" s="3"/>
      <c r="AS9" s="3"/>
      <c r="AT9" s="3"/>
      <c r="AU9" s="3"/>
      <c r="AV9" s="3"/>
    </row>
    <row r="10" ht="14.25" customHeight="1">
      <c r="A10" s="2">
        <v>44701.0</v>
      </c>
      <c r="B10" s="3">
        <v>1.0</v>
      </c>
      <c r="C10" s="3">
        <v>2.0</v>
      </c>
      <c r="D10" s="4" t="s">
        <v>82</v>
      </c>
      <c r="E10" s="3"/>
      <c r="F10" s="3" t="s">
        <v>173</v>
      </c>
      <c r="G10" s="3">
        <v>1.1</v>
      </c>
      <c r="H10" s="3" t="s">
        <v>174</v>
      </c>
      <c r="I10" s="3" t="s">
        <v>85</v>
      </c>
      <c r="J10" s="3" t="s">
        <v>175</v>
      </c>
      <c r="K10" s="4">
        <v>1.3</v>
      </c>
      <c r="L10" s="3" t="s">
        <v>176</v>
      </c>
      <c r="M10" s="3">
        <v>1.1</v>
      </c>
      <c r="N10" s="3" t="s">
        <v>177</v>
      </c>
      <c r="O10" s="3">
        <v>1.1</v>
      </c>
      <c r="P10" s="3" t="s">
        <v>178</v>
      </c>
      <c r="Q10" s="3">
        <v>1.1</v>
      </c>
      <c r="R10" s="3" t="s">
        <v>179</v>
      </c>
      <c r="S10" s="3">
        <v>1.1</v>
      </c>
      <c r="T10" s="3" t="s">
        <v>180</v>
      </c>
      <c r="U10" s="3">
        <v>1.1</v>
      </c>
      <c r="V10" s="3" t="s">
        <v>181</v>
      </c>
      <c r="W10" s="3">
        <v>1.1</v>
      </c>
      <c r="X10" s="3" t="s">
        <v>182</v>
      </c>
      <c r="Y10" s="3">
        <v>1.1</v>
      </c>
      <c r="Z10" s="3" t="s">
        <v>183</v>
      </c>
      <c r="AA10" s="3">
        <v>1.1</v>
      </c>
      <c r="AB10" s="3" t="s">
        <v>184</v>
      </c>
      <c r="AC10" s="3" t="s">
        <v>85</v>
      </c>
      <c r="AD10" s="3" t="s">
        <v>185</v>
      </c>
      <c r="AE10" s="3">
        <v>1.1</v>
      </c>
      <c r="AF10" s="3" t="s">
        <v>186</v>
      </c>
      <c r="AG10" s="4">
        <v>1.3</v>
      </c>
      <c r="AH10" s="3" t="s">
        <v>187</v>
      </c>
      <c r="AI10" s="4">
        <v>1.3</v>
      </c>
      <c r="AJ10" s="3" t="s">
        <v>188</v>
      </c>
      <c r="AK10" s="3">
        <v>1.1</v>
      </c>
      <c r="AL10" s="3" t="s">
        <v>189</v>
      </c>
      <c r="AM10" s="3">
        <v>1.1</v>
      </c>
      <c r="AN10" s="3" t="s">
        <v>190</v>
      </c>
      <c r="AO10" s="3">
        <v>1.1</v>
      </c>
      <c r="AP10" s="3" t="s">
        <v>191</v>
      </c>
      <c r="AQ10" s="3">
        <v>1.1</v>
      </c>
      <c r="AR10" s="3" t="s">
        <v>192</v>
      </c>
      <c r="AS10" s="3">
        <v>1.1</v>
      </c>
      <c r="AT10" s="3"/>
      <c r="AU10" s="3" t="s">
        <v>122</v>
      </c>
      <c r="AV10" s="3"/>
    </row>
    <row r="11" ht="14.25" customHeight="1">
      <c r="A11" s="2">
        <v>44701.0</v>
      </c>
      <c r="B11" s="3">
        <v>1.0</v>
      </c>
      <c r="C11" s="3">
        <v>1.0</v>
      </c>
      <c r="D11" s="4" t="s">
        <v>103</v>
      </c>
      <c r="E11" s="3"/>
      <c r="F11" s="3" t="s">
        <v>173</v>
      </c>
      <c r="G11" s="4">
        <v>1.2</v>
      </c>
      <c r="H11" s="3" t="s">
        <v>193</v>
      </c>
      <c r="I11" s="3">
        <v>1.4</v>
      </c>
      <c r="J11" s="3" t="s">
        <v>194</v>
      </c>
      <c r="K11" s="3">
        <v>1.4</v>
      </c>
      <c r="L11" s="5" t="s">
        <v>195</v>
      </c>
      <c r="M11" s="3">
        <v>1.4</v>
      </c>
      <c r="N11" s="3" t="s">
        <v>196</v>
      </c>
      <c r="O11" s="4">
        <v>1.2</v>
      </c>
      <c r="P11" s="3" t="s">
        <v>197</v>
      </c>
      <c r="Q11" s="4">
        <v>1.2</v>
      </c>
      <c r="R11" s="3" t="s">
        <v>198</v>
      </c>
      <c r="S11" s="3">
        <v>1.4</v>
      </c>
      <c r="T11" s="3" t="s">
        <v>199</v>
      </c>
      <c r="U11" s="4">
        <v>1.2</v>
      </c>
      <c r="V11" s="3" t="s">
        <v>200</v>
      </c>
      <c r="W11" s="4">
        <v>1.2</v>
      </c>
      <c r="X11" s="3" t="s">
        <v>201</v>
      </c>
      <c r="Y11" s="4">
        <v>1.2</v>
      </c>
      <c r="Z11" s="3" t="s">
        <v>170</v>
      </c>
      <c r="AA11" s="4">
        <v>1.2</v>
      </c>
      <c r="AB11" s="3" t="s">
        <v>202</v>
      </c>
      <c r="AC11" s="3">
        <v>1.4</v>
      </c>
      <c r="AD11" s="3" t="s">
        <v>154</v>
      </c>
      <c r="AE11" s="3">
        <v>1.4</v>
      </c>
      <c r="AF11" s="3" t="s">
        <v>116</v>
      </c>
      <c r="AG11" s="3">
        <v>1.4</v>
      </c>
      <c r="AH11" s="3" t="s">
        <v>203</v>
      </c>
      <c r="AI11" s="4">
        <v>1.2</v>
      </c>
      <c r="AJ11" s="3" t="s">
        <v>117</v>
      </c>
      <c r="AK11" s="4">
        <v>1.2</v>
      </c>
      <c r="AL11" s="3" t="s">
        <v>118</v>
      </c>
      <c r="AM11" s="4">
        <v>1.2</v>
      </c>
      <c r="AN11" s="3" t="s">
        <v>204</v>
      </c>
      <c r="AO11" s="4">
        <v>1.2</v>
      </c>
      <c r="AP11" s="3" t="s">
        <v>205</v>
      </c>
      <c r="AQ11" s="4">
        <v>1.2</v>
      </c>
      <c r="AR11" s="3"/>
      <c r="AS11" s="3"/>
      <c r="AT11" s="3"/>
      <c r="AU11" s="3"/>
      <c r="AV11" s="3"/>
    </row>
    <row r="12" ht="14.25" customHeight="1">
      <c r="A12" s="2">
        <v>44701.0</v>
      </c>
      <c r="B12" s="3">
        <v>1.0</v>
      </c>
      <c r="C12" s="3">
        <v>4.0</v>
      </c>
      <c r="D12" s="4" t="s">
        <v>48</v>
      </c>
      <c r="E12" s="3"/>
      <c r="F12" s="3" t="s">
        <v>104</v>
      </c>
      <c r="G12" s="3">
        <v>1.1</v>
      </c>
      <c r="H12" s="3" t="s">
        <v>105</v>
      </c>
      <c r="I12" s="3" t="s">
        <v>158</v>
      </c>
      <c r="J12" s="3" t="s">
        <v>106</v>
      </c>
      <c r="K12" s="4">
        <v>1.2</v>
      </c>
      <c r="L12" s="3" t="s">
        <v>107</v>
      </c>
      <c r="M12" s="3" t="s">
        <v>158</v>
      </c>
      <c r="N12" s="3" t="s">
        <v>206</v>
      </c>
      <c r="O12" s="4">
        <v>1.2</v>
      </c>
      <c r="P12" s="5" t="s">
        <v>207</v>
      </c>
      <c r="Q12" s="3" t="s">
        <v>158</v>
      </c>
      <c r="R12" s="3" t="s">
        <v>208</v>
      </c>
      <c r="S12" s="3">
        <v>1.1</v>
      </c>
      <c r="T12" s="3" t="s">
        <v>209</v>
      </c>
      <c r="U12" s="3" t="s">
        <v>158</v>
      </c>
      <c r="V12" s="3" t="s">
        <v>200</v>
      </c>
      <c r="W12" s="3">
        <v>1.1</v>
      </c>
      <c r="X12" s="3" t="s">
        <v>201</v>
      </c>
      <c r="Y12" s="3" t="s">
        <v>158</v>
      </c>
      <c r="Z12" s="3" t="s">
        <v>210</v>
      </c>
      <c r="AA12" s="3" t="s">
        <v>158</v>
      </c>
      <c r="AB12" s="3" t="s">
        <v>211</v>
      </c>
      <c r="AC12" s="3">
        <v>1.1</v>
      </c>
      <c r="AD12" s="3" t="s">
        <v>115</v>
      </c>
      <c r="AE12" s="4">
        <v>1.2</v>
      </c>
      <c r="AF12" s="3" t="s">
        <v>212</v>
      </c>
      <c r="AG12" s="4">
        <v>1.2</v>
      </c>
      <c r="AH12" s="3" t="s">
        <v>213</v>
      </c>
      <c r="AI12" s="3" t="s">
        <v>158</v>
      </c>
      <c r="AJ12" s="3" t="s">
        <v>214</v>
      </c>
      <c r="AK12" s="3" t="s">
        <v>158</v>
      </c>
      <c r="AL12" s="3" t="s">
        <v>118</v>
      </c>
      <c r="AM12" s="3" t="s">
        <v>158</v>
      </c>
      <c r="AN12" s="3" t="s">
        <v>215</v>
      </c>
      <c r="AO12" s="3">
        <v>1.1</v>
      </c>
      <c r="AP12" s="3" t="s">
        <v>120</v>
      </c>
      <c r="AQ12" s="3" t="s">
        <v>158</v>
      </c>
      <c r="AR12" s="3" t="s">
        <v>160</v>
      </c>
      <c r="AS12" s="3" t="s">
        <v>160</v>
      </c>
      <c r="AT12" s="3">
        <f>COUNTIF(F12:AS12, "1.1")</f>
        <v>5</v>
      </c>
      <c r="AU12" s="3">
        <f>COUNTIF(F12:AS12, "2.2")</f>
        <v>0</v>
      </c>
      <c r="AV12" s="3">
        <f>COUNTIF(F12:AS12, "tie")</f>
        <v>10</v>
      </c>
    </row>
    <row r="13" ht="14.25" customHeight="1">
      <c r="A13" s="2">
        <v>44701.0</v>
      </c>
      <c r="B13" s="3">
        <v>1.0</v>
      </c>
      <c r="C13" s="3">
        <v>3.0</v>
      </c>
      <c r="D13" s="4" t="s">
        <v>69</v>
      </c>
      <c r="E13" s="3"/>
      <c r="F13" s="3" t="s">
        <v>83</v>
      </c>
      <c r="G13" s="3">
        <v>1.4</v>
      </c>
      <c r="H13" s="3" t="s">
        <v>193</v>
      </c>
      <c r="I13" s="4">
        <v>1.3</v>
      </c>
      <c r="J13" s="3" t="s">
        <v>216</v>
      </c>
      <c r="K13" s="3">
        <v>1.4</v>
      </c>
      <c r="L13" s="3" t="s">
        <v>107</v>
      </c>
      <c r="M13" s="3">
        <v>1.4</v>
      </c>
      <c r="N13" s="3" t="s">
        <v>206</v>
      </c>
      <c r="O13" s="3">
        <v>1.4</v>
      </c>
      <c r="P13" s="3" t="s">
        <v>207</v>
      </c>
      <c r="Q13" s="4">
        <v>1.3</v>
      </c>
      <c r="R13" s="3" t="s">
        <v>110</v>
      </c>
      <c r="S13" s="3">
        <v>1.4</v>
      </c>
      <c r="T13" s="3" t="s">
        <v>209</v>
      </c>
      <c r="U13" s="4">
        <v>1.3</v>
      </c>
      <c r="V13" s="3" t="s">
        <v>200</v>
      </c>
      <c r="W13" s="4">
        <v>1.3</v>
      </c>
      <c r="X13" s="3" t="s">
        <v>201</v>
      </c>
      <c r="Y13" s="4">
        <v>1.3</v>
      </c>
      <c r="Z13" s="3" t="s">
        <v>113</v>
      </c>
      <c r="AA13" s="3">
        <v>1.4</v>
      </c>
      <c r="AB13" s="3" t="s">
        <v>114</v>
      </c>
      <c r="AC13" s="4">
        <v>1.3</v>
      </c>
      <c r="AD13" s="3" t="s">
        <v>217</v>
      </c>
      <c r="AE13" s="3">
        <v>1.4</v>
      </c>
      <c r="AF13" s="3" t="s">
        <v>212</v>
      </c>
      <c r="AG13" s="3" t="s">
        <v>85</v>
      </c>
      <c r="AH13" s="3" t="s">
        <v>203</v>
      </c>
      <c r="AI13" s="3">
        <v>1.4</v>
      </c>
      <c r="AJ13" s="3" t="s">
        <v>214</v>
      </c>
      <c r="AK13" s="4">
        <v>1.3</v>
      </c>
      <c r="AL13" s="3" t="s">
        <v>118</v>
      </c>
      <c r="AM13" s="3">
        <v>1.4</v>
      </c>
      <c r="AN13" s="3" t="s">
        <v>119</v>
      </c>
      <c r="AO13" s="3">
        <v>1.4</v>
      </c>
      <c r="AP13" s="3" t="s">
        <v>120</v>
      </c>
      <c r="AQ13" s="3">
        <v>1.4</v>
      </c>
      <c r="AR13" s="3" t="s">
        <v>192</v>
      </c>
      <c r="AS13" s="4">
        <v>1.3</v>
      </c>
      <c r="AT13" s="3"/>
      <c r="AU13" s="3"/>
      <c r="AV13" s="3"/>
    </row>
    <row r="14" ht="14.25" customHeight="1">
      <c r="A14" s="8">
        <v>44700.0</v>
      </c>
      <c r="B14" s="9">
        <v>2.0</v>
      </c>
      <c r="C14" s="9">
        <v>3.0</v>
      </c>
      <c r="D14" s="10" t="s">
        <v>218</v>
      </c>
      <c r="E14" s="9"/>
      <c r="F14" s="9" t="s">
        <v>219</v>
      </c>
      <c r="G14" s="10">
        <v>2.1</v>
      </c>
      <c r="H14" s="9" t="s">
        <v>220</v>
      </c>
      <c r="I14" s="10">
        <v>2.1</v>
      </c>
      <c r="J14" s="9" t="s">
        <v>221</v>
      </c>
      <c r="K14" s="10">
        <v>2.2</v>
      </c>
      <c r="L14" s="9" t="s">
        <v>222</v>
      </c>
      <c r="M14" s="10">
        <v>2.1</v>
      </c>
      <c r="N14" s="9" t="s">
        <v>223</v>
      </c>
      <c r="O14" s="10">
        <v>2.1</v>
      </c>
      <c r="P14" s="9" t="s">
        <v>224</v>
      </c>
      <c r="Q14" s="9" t="s">
        <v>85</v>
      </c>
      <c r="R14" s="9" t="s">
        <v>225</v>
      </c>
      <c r="S14" s="10">
        <v>2.1</v>
      </c>
      <c r="T14" s="9" t="s">
        <v>226</v>
      </c>
      <c r="U14" s="10">
        <v>2.2</v>
      </c>
      <c r="V14" s="9" t="s">
        <v>227</v>
      </c>
      <c r="W14" s="10">
        <v>2.2</v>
      </c>
      <c r="X14" s="9" t="s">
        <v>228</v>
      </c>
      <c r="Y14" s="10">
        <v>2.2</v>
      </c>
      <c r="Z14" s="9" t="s">
        <v>229</v>
      </c>
      <c r="AA14" s="10">
        <v>2.1</v>
      </c>
      <c r="AB14" s="9" t="s">
        <v>230</v>
      </c>
      <c r="AC14" s="10">
        <v>2.1</v>
      </c>
      <c r="AD14" s="9" t="s">
        <v>231</v>
      </c>
      <c r="AE14" s="10">
        <v>2.1</v>
      </c>
      <c r="AF14" s="9" t="s">
        <v>232</v>
      </c>
      <c r="AG14" s="10">
        <v>2.1</v>
      </c>
      <c r="AH14" s="9" t="s">
        <v>233</v>
      </c>
      <c r="AI14" s="10">
        <v>2.1</v>
      </c>
      <c r="AJ14" s="9" t="s">
        <v>234</v>
      </c>
      <c r="AK14" s="10">
        <v>2.1</v>
      </c>
      <c r="AL14" s="9" t="s">
        <v>235</v>
      </c>
      <c r="AM14" s="10">
        <v>2.1</v>
      </c>
      <c r="AN14" s="9" t="s">
        <v>236</v>
      </c>
      <c r="AO14" s="10">
        <v>2.2</v>
      </c>
      <c r="AP14" s="9" t="s">
        <v>237</v>
      </c>
      <c r="AQ14" s="10">
        <v>2.2</v>
      </c>
      <c r="AR14" s="11" t="s">
        <v>238</v>
      </c>
      <c r="AS14" s="10">
        <v>2.1</v>
      </c>
      <c r="AT14" s="9"/>
      <c r="AU14" s="9"/>
      <c r="AV14" s="9"/>
    </row>
    <row r="15" ht="14.25" customHeight="1">
      <c r="A15" s="8">
        <v>44700.0</v>
      </c>
      <c r="B15" s="9">
        <v>2.0</v>
      </c>
      <c r="C15" s="9">
        <v>4.0</v>
      </c>
      <c r="D15" s="10" t="s">
        <v>239</v>
      </c>
      <c r="E15" s="9"/>
      <c r="F15" s="10" t="s">
        <v>240</v>
      </c>
      <c r="G15" s="10">
        <v>2.3</v>
      </c>
      <c r="H15" s="10" t="s">
        <v>241</v>
      </c>
      <c r="I15" s="10">
        <v>2.3</v>
      </c>
      <c r="J15" s="9" t="s">
        <v>242</v>
      </c>
      <c r="K15" s="10">
        <v>2.3</v>
      </c>
      <c r="L15" s="9" t="s">
        <v>243</v>
      </c>
      <c r="M15" s="10">
        <v>2.3</v>
      </c>
      <c r="N15" s="9" t="s">
        <v>244</v>
      </c>
      <c r="O15" s="10">
        <v>2.4</v>
      </c>
      <c r="P15" s="9" t="s">
        <v>245</v>
      </c>
      <c r="Q15" s="10">
        <v>2.3</v>
      </c>
      <c r="R15" s="9" t="s">
        <v>246</v>
      </c>
      <c r="S15" s="10">
        <v>2.4</v>
      </c>
      <c r="T15" s="10" t="s">
        <v>247</v>
      </c>
      <c r="U15" s="10">
        <v>2.4</v>
      </c>
      <c r="V15" s="10" t="s">
        <v>248</v>
      </c>
      <c r="W15" s="10">
        <v>2.3</v>
      </c>
      <c r="X15" s="9" t="s">
        <v>249</v>
      </c>
      <c r="Y15" s="10">
        <v>2.3</v>
      </c>
      <c r="Z15" s="9" t="s">
        <v>250</v>
      </c>
      <c r="AA15" s="10">
        <v>2.3</v>
      </c>
      <c r="AB15" s="9" t="s">
        <v>251</v>
      </c>
      <c r="AC15" s="10">
        <v>2.4</v>
      </c>
      <c r="AD15" s="9" t="s">
        <v>252</v>
      </c>
      <c r="AE15" s="10">
        <v>2.3</v>
      </c>
      <c r="AF15" s="9" t="s">
        <v>253</v>
      </c>
      <c r="AG15" s="10">
        <v>2.4</v>
      </c>
      <c r="AH15" s="10" t="s">
        <v>254</v>
      </c>
      <c r="AI15" s="10">
        <v>2.3</v>
      </c>
      <c r="AJ15" s="9" t="s">
        <v>255</v>
      </c>
      <c r="AK15" s="10">
        <v>2.3</v>
      </c>
      <c r="AL15" s="9" t="s">
        <v>256</v>
      </c>
      <c r="AM15" s="10">
        <v>2.4</v>
      </c>
      <c r="AN15" s="9" t="s">
        <v>257</v>
      </c>
      <c r="AO15" s="10">
        <v>2.4</v>
      </c>
      <c r="AP15" s="9" t="s">
        <v>258</v>
      </c>
      <c r="AQ15" s="10">
        <v>2.3</v>
      </c>
      <c r="AR15" s="9" t="s">
        <v>259</v>
      </c>
      <c r="AS15" s="10">
        <v>2.3</v>
      </c>
      <c r="AT15" s="9"/>
      <c r="AU15" s="9"/>
      <c r="AV15" s="9"/>
    </row>
    <row r="16" ht="14.25" customHeight="1">
      <c r="A16" s="8">
        <v>44700.0</v>
      </c>
      <c r="B16" s="9">
        <v>2.0</v>
      </c>
      <c r="C16" s="9">
        <v>1.0</v>
      </c>
      <c r="D16" s="10" t="s">
        <v>260</v>
      </c>
      <c r="E16" s="9"/>
      <c r="F16" s="9" t="s">
        <v>261</v>
      </c>
      <c r="G16" s="10">
        <v>2.3</v>
      </c>
      <c r="H16" s="9" t="s">
        <v>174</v>
      </c>
      <c r="I16" s="10">
        <v>2.3</v>
      </c>
      <c r="J16" s="9" t="s">
        <v>175</v>
      </c>
      <c r="K16" s="10">
        <v>2.1</v>
      </c>
      <c r="L16" s="9" t="s">
        <v>176</v>
      </c>
      <c r="M16" s="10">
        <v>2.3</v>
      </c>
      <c r="N16" s="9" t="s">
        <v>177</v>
      </c>
      <c r="O16" s="10">
        <v>2.3</v>
      </c>
      <c r="P16" s="9" t="s">
        <v>178</v>
      </c>
      <c r="Q16" s="10">
        <v>2.3</v>
      </c>
      <c r="R16" s="9" t="s">
        <v>179</v>
      </c>
      <c r="S16" s="10">
        <v>2.3</v>
      </c>
      <c r="T16" s="9" t="s">
        <v>180</v>
      </c>
      <c r="U16" s="10">
        <v>2.3</v>
      </c>
      <c r="V16" s="9" t="s">
        <v>262</v>
      </c>
      <c r="W16" s="10">
        <v>2.3</v>
      </c>
      <c r="X16" s="9" t="s">
        <v>263</v>
      </c>
      <c r="Y16" s="10">
        <v>2.1</v>
      </c>
      <c r="Z16" s="9" t="s">
        <v>183</v>
      </c>
      <c r="AA16" s="10">
        <v>2.1</v>
      </c>
      <c r="AB16" s="9" t="s">
        <v>264</v>
      </c>
      <c r="AC16" s="10">
        <v>2.1</v>
      </c>
      <c r="AD16" s="12" t="s">
        <v>185</v>
      </c>
      <c r="AE16" s="10">
        <v>2.3</v>
      </c>
      <c r="AF16" s="9" t="s">
        <v>186</v>
      </c>
      <c r="AG16" s="10">
        <v>2.3</v>
      </c>
      <c r="AH16" s="9" t="s">
        <v>265</v>
      </c>
      <c r="AI16" s="10">
        <v>2.1</v>
      </c>
      <c r="AJ16" s="12" t="s">
        <v>266</v>
      </c>
      <c r="AK16" s="10">
        <v>2.3</v>
      </c>
      <c r="AL16" s="9" t="s">
        <v>189</v>
      </c>
      <c r="AM16" s="10">
        <v>2.1</v>
      </c>
      <c r="AN16" s="9" t="s">
        <v>190</v>
      </c>
      <c r="AO16" s="10">
        <v>2.1</v>
      </c>
      <c r="AP16" s="9" t="s">
        <v>191</v>
      </c>
      <c r="AQ16" s="10">
        <v>2.3</v>
      </c>
      <c r="AR16" s="9"/>
      <c r="AS16" s="9"/>
      <c r="AT16" s="9">
        <f>COUNTIF(F16:AS16, "2.1")</f>
        <v>7</v>
      </c>
      <c r="AU16" s="9">
        <f>COUNTIF(F16:AS16,"1.3")</f>
        <v>0</v>
      </c>
      <c r="AV16" s="9">
        <f>COUNTIF(F16:AS16, "tie")</f>
        <v>0</v>
      </c>
    </row>
    <row r="17" ht="14.25" customHeight="1">
      <c r="A17" s="8">
        <v>44700.0</v>
      </c>
      <c r="B17" s="9">
        <v>2.0</v>
      </c>
      <c r="C17" s="9">
        <v>2.0</v>
      </c>
      <c r="D17" s="10" t="s">
        <v>267</v>
      </c>
      <c r="E17" s="9"/>
      <c r="F17" s="9" t="s">
        <v>173</v>
      </c>
      <c r="G17" s="10">
        <v>2.4</v>
      </c>
      <c r="H17" s="9" t="s">
        <v>105</v>
      </c>
      <c r="I17" s="10">
        <v>2.4</v>
      </c>
      <c r="J17" s="9" t="s">
        <v>175</v>
      </c>
      <c r="K17" s="10">
        <v>2.2</v>
      </c>
      <c r="L17" s="9" t="s">
        <v>107</v>
      </c>
      <c r="M17" s="10">
        <v>2.4</v>
      </c>
      <c r="N17" s="9" t="s">
        <v>177</v>
      </c>
      <c r="O17" s="10">
        <v>2.2</v>
      </c>
      <c r="P17" s="9" t="s">
        <v>268</v>
      </c>
      <c r="Q17" s="10">
        <v>2.4</v>
      </c>
      <c r="R17" s="9" t="s">
        <v>208</v>
      </c>
      <c r="S17" s="10">
        <v>2.4</v>
      </c>
      <c r="T17" s="9" t="s">
        <v>180</v>
      </c>
      <c r="U17" s="10">
        <v>2.2</v>
      </c>
      <c r="V17" s="9" t="s">
        <v>181</v>
      </c>
      <c r="W17" s="10">
        <v>2.2</v>
      </c>
      <c r="X17" s="9" t="s">
        <v>182</v>
      </c>
      <c r="Y17" s="10">
        <v>2.2</v>
      </c>
      <c r="Z17" s="9" t="s">
        <v>210</v>
      </c>
      <c r="AA17" s="10">
        <v>2.4</v>
      </c>
      <c r="AB17" s="9" t="s">
        <v>184</v>
      </c>
      <c r="AC17" s="10">
        <v>2.2</v>
      </c>
      <c r="AD17" s="9" t="s">
        <v>217</v>
      </c>
      <c r="AE17" s="10">
        <v>2.2</v>
      </c>
      <c r="AF17" s="9" t="s">
        <v>212</v>
      </c>
      <c r="AG17" s="10">
        <v>2.4</v>
      </c>
      <c r="AH17" s="9" t="s">
        <v>213</v>
      </c>
      <c r="AI17" s="10">
        <v>2.4</v>
      </c>
      <c r="AJ17" s="9" t="s">
        <v>266</v>
      </c>
      <c r="AK17" s="10">
        <v>2.4</v>
      </c>
      <c r="AL17" s="9" t="s">
        <v>269</v>
      </c>
      <c r="AM17" s="10">
        <v>2.4</v>
      </c>
      <c r="AN17" s="9" t="s">
        <v>190</v>
      </c>
      <c r="AO17" s="10">
        <v>2.2</v>
      </c>
      <c r="AP17" s="9" t="s">
        <v>191</v>
      </c>
      <c r="AQ17" s="10">
        <v>2.2</v>
      </c>
      <c r="AR17" s="9" t="s">
        <v>270</v>
      </c>
      <c r="AS17" s="10">
        <v>2.2</v>
      </c>
      <c r="AT17" s="9"/>
      <c r="AU17" s="9"/>
      <c r="AV17" s="9"/>
    </row>
    <row r="18" ht="14.25" customHeight="1">
      <c r="A18" s="8">
        <v>44700.0</v>
      </c>
      <c r="B18" s="9">
        <v>2.0</v>
      </c>
      <c r="C18" s="9">
        <v>3.0</v>
      </c>
      <c r="D18" s="10" t="s">
        <v>271</v>
      </c>
      <c r="E18" s="9"/>
      <c r="F18" s="9" t="s">
        <v>272</v>
      </c>
      <c r="G18" s="10">
        <v>2.1</v>
      </c>
      <c r="H18" s="9" t="s">
        <v>273</v>
      </c>
      <c r="I18" s="10">
        <v>2.4</v>
      </c>
      <c r="J18" s="9" t="s">
        <v>274</v>
      </c>
      <c r="K18" s="10">
        <v>2.1</v>
      </c>
      <c r="L18" s="9" t="s">
        <v>275</v>
      </c>
      <c r="M18" s="10">
        <v>2.1</v>
      </c>
      <c r="N18" s="9" t="s">
        <v>276</v>
      </c>
      <c r="O18" s="10">
        <v>2.1</v>
      </c>
      <c r="P18" s="9" t="s">
        <v>277</v>
      </c>
      <c r="Q18" s="10">
        <v>2.1</v>
      </c>
      <c r="R18" s="9" t="s">
        <v>278</v>
      </c>
      <c r="S18" s="10">
        <v>2.1</v>
      </c>
      <c r="T18" s="9" t="s">
        <v>279</v>
      </c>
      <c r="U18" s="10">
        <v>2.1</v>
      </c>
      <c r="V18" s="9" t="s">
        <v>280</v>
      </c>
      <c r="W18" s="10">
        <v>2.1</v>
      </c>
      <c r="X18" s="9" t="s">
        <v>281</v>
      </c>
      <c r="Y18" s="10">
        <v>2.1</v>
      </c>
      <c r="Z18" s="9" t="s">
        <v>282</v>
      </c>
      <c r="AA18" s="10">
        <v>2.1</v>
      </c>
      <c r="AB18" s="9" t="s">
        <v>283</v>
      </c>
      <c r="AC18" s="10">
        <v>2.4</v>
      </c>
      <c r="AD18" s="12" t="s">
        <v>284</v>
      </c>
      <c r="AE18" s="10">
        <v>2.1</v>
      </c>
      <c r="AF18" s="9" t="s">
        <v>285</v>
      </c>
      <c r="AG18" s="10">
        <v>2.1</v>
      </c>
      <c r="AH18" s="9" t="s">
        <v>286</v>
      </c>
      <c r="AI18" s="10">
        <v>2.1</v>
      </c>
      <c r="AJ18" s="9" t="s">
        <v>287</v>
      </c>
      <c r="AK18" s="10">
        <v>2.4</v>
      </c>
      <c r="AL18" s="9" t="s">
        <v>288</v>
      </c>
      <c r="AM18" s="10">
        <v>2.1</v>
      </c>
      <c r="AN18" s="9" t="s">
        <v>289</v>
      </c>
      <c r="AO18" s="10">
        <v>2.1</v>
      </c>
      <c r="AP18" s="9" t="s">
        <v>290</v>
      </c>
      <c r="AQ18" s="10">
        <v>2.1</v>
      </c>
      <c r="AR18" s="9" t="s">
        <v>291</v>
      </c>
      <c r="AS18" s="10">
        <v>2.1</v>
      </c>
      <c r="AT18" s="9"/>
      <c r="AU18" s="9"/>
      <c r="AV18" s="9"/>
    </row>
    <row r="19" ht="14.25" customHeight="1">
      <c r="A19" s="8">
        <v>44700.0</v>
      </c>
      <c r="B19" s="9">
        <v>2.0</v>
      </c>
      <c r="C19" s="9">
        <v>4.0</v>
      </c>
      <c r="D19" s="10" t="s">
        <v>292</v>
      </c>
      <c r="E19" s="9"/>
      <c r="F19" s="9" t="s">
        <v>293</v>
      </c>
      <c r="G19" s="10">
        <v>2.2</v>
      </c>
      <c r="H19" s="9" t="s">
        <v>294</v>
      </c>
      <c r="I19" s="10">
        <v>2.3</v>
      </c>
      <c r="J19" s="9" t="s">
        <v>295</v>
      </c>
      <c r="K19" s="10">
        <v>2.2</v>
      </c>
      <c r="L19" s="9" t="s">
        <v>296</v>
      </c>
      <c r="M19" s="10">
        <v>2.3</v>
      </c>
      <c r="N19" s="12" t="s">
        <v>297</v>
      </c>
      <c r="O19" s="10">
        <v>2.2</v>
      </c>
      <c r="P19" s="9" t="s">
        <v>298</v>
      </c>
      <c r="Q19" s="10">
        <v>2.3</v>
      </c>
      <c r="R19" s="9" t="s">
        <v>299</v>
      </c>
      <c r="S19" s="9" t="s">
        <v>85</v>
      </c>
      <c r="T19" s="12" t="s">
        <v>300</v>
      </c>
      <c r="U19" s="10">
        <v>2.2</v>
      </c>
      <c r="V19" s="9" t="s">
        <v>301</v>
      </c>
      <c r="W19" s="10">
        <v>2.3</v>
      </c>
      <c r="X19" s="9" t="s">
        <v>302</v>
      </c>
      <c r="Y19" s="9" t="s">
        <v>85</v>
      </c>
      <c r="Z19" s="9" t="s">
        <v>303</v>
      </c>
      <c r="AA19" s="10">
        <v>2.2</v>
      </c>
      <c r="AB19" s="9" t="s">
        <v>230</v>
      </c>
      <c r="AC19" s="10">
        <v>2.2</v>
      </c>
      <c r="AD19" s="9" t="s">
        <v>304</v>
      </c>
      <c r="AE19" s="10">
        <v>2.3</v>
      </c>
      <c r="AF19" s="9" t="s">
        <v>284</v>
      </c>
      <c r="AG19" s="10">
        <v>2.3</v>
      </c>
      <c r="AH19" s="12" t="s">
        <v>233</v>
      </c>
      <c r="AI19" s="10">
        <v>2.3</v>
      </c>
      <c r="AJ19" s="9" t="s">
        <v>305</v>
      </c>
      <c r="AK19" s="10">
        <v>2.3</v>
      </c>
      <c r="AL19" s="9" t="s">
        <v>306</v>
      </c>
      <c r="AM19" s="10">
        <v>2.3</v>
      </c>
      <c r="AN19" s="9" t="s">
        <v>307</v>
      </c>
      <c r="AO19" s="9" t="s">
        <v>85</v>
      </c>
      <c r="AP19" s="9" t="s">
        <v>237</v>
      </c>
      <c r="AQ19" s="10">
        <v>2.3</v>
      </c>
      <c r="AR19" s="9" t="s">
        <v>308</v>
      </c>
      <c r="AS19" s="10">
        <v>2.2</v>
      </c>
      <c r="AT19" s="9">
        <f>COUNTIF(F19:AS19, "1.2")</f>
        <v>0</v>
      </c>
      <c r="AU19" s="9">
        <f>COUNTIF(F19:AS19,"1.3")</f>
        <v>0</v>
      </c>
      <c r="AV19" s="9">
        <f>COUNTIF(F19:AS19, "tie")</f>
        <v>3</v>
      </c>
    </row>
    <row r="20" ht="14.25" customHeight="1">
      <c r="A20" s="8">
        <v>44701.0</v>
      </c>
      <c r="B20" s="9">
        <v>2.0</v>
      </c>
      <c r="C20" s="9">
        <v>2.0</v>
      </c>
      <c r="D20" s="10" t="s">
        <v>271</v>
      </c>
      <c r="E20" s="9"/>
      <c r="F20" s="9" t="s">
        <v>309</v>
      </c>
      <c r="G20" s="10">
        <v>2.1</v>
      </c>
      <c r="H20" s="9" t="s">
        <v>193</v>
      </c>
      <c r="I20" s="10">
        <v>2.4</v>
      </c>
      <c r="J20" s="9" t="s">
        <v>216</v>
      </c>
      <c r="K20" s="10">
        <v>2.1</v>
      </c>
      <c r="L20" s="9" t="s">
        <v>86</v>
      </c>
      <c r="M20" s="10">
        <v>2.4</v>
      </c>
      <c r="N20" s="9" t="s">
        <v>108</v>
      </c>
      <c r="O20" s="10">
        <v>2.4</v>
      </c>
      <c r="P20" s="9" t="s">
        <v>109</v>
      </c>
      <c r="Q20" s="10">
        <v>2.1</v>
      </c>
      <c r="R20" s="9" t="s">
        <v>110</v>
      </c>
      <c r="S20" s="10">
        <v>2.4</v>
      </c>
      <c r="T20" s="9" t="s">
        <v>90</v>
      </c>
      <c r="U20" s="9" t="s">
        <v>85</v>
      </c>
      <c r="V20" s="9" t="s">
        <v>111</v>
      </c>
      <c r="W20" s="10">
        <v>2.1</v>
      </c>
      <c r="X20" s="9" t="s">
        <v>92</v>
      </c>
      <c r="Y20" s="9" t="s">
        <v>85</v>
      </c>
      <c r="Z20" s="9" t="s">
        <v>170</v>
      </c>
      <c r="AA20" s="9" t="s">
        <v>85</v>
      </c>
      <c r="AB20" s="9" t="s">
        <v>202</v>
      </c>
      <c r="AC20" s="10">
        <v>2.1</v>
      </c>
      <c r="AD20" s="9" t="s">
        <v>310</v>
      </c>
      <c r="AE20" s="10">
        <v>2.1</v>
      </c>
      <c r="AF20" s="9" t="s">
        <v>116</v>
      </c>
      <c r="AG20" s="9" t="s">
        <v>85</v>
      </c>
      <c r="AH20" s="9" t="s">
        <v>203</v>
      </c>
      <c r="AI20" s="9" t="s">
        <v>85</v>
      </c>
      <c r="AJ20" s="9" t="s">
        <v>117</v>
      </c>
      <c r="AK20" s="10">
        <v>2.1</v>
      </c>
      <c r="AL20" s="9" t="s">
        <v>118</v>
      </c>
      <c r="AM20" s="10">
        <v>2.1</v>
      </c>
      <c r="AN20" s="9" t="s">
        <v>119</v>
      </c>
      <c r="AO20" s="10">
        <v>2.1</v>
      </c>
      <c r="AP20" s="9" t="s">
        <v>311</v>
      </c>
      <c r="AQ20" s="10">
        <v>2.1</v>
      </c>
      <c r="AR20" s="9" t="s">
        <v>312</v>
      </c>
      <c r="AS20" s="10">
        <v>2.1</v>
      </c>
      <c r="AT20" s="9"/>
      <c r="AU20" s="9"/>
      <c r="AV20" s="9"/>
    </row>
    <row r="21" ht="14.25" customHeight="1">
      <c r="A21" s="8">
        <v>44701.0</v>
      </c>
      <c r="B21" s="9">
        <v>2.0</v>
      </c>
      <c r="C21" s="9">
        <v>1.0</v>
      </c>
      <c r="D21" s="10" t="s">
        <v>292</v>
      </c>
      <c r="E21" s="9"/>
      <c r="F21" s="10" t="s">
        <v>313</v>
      </c>
      <c r="G21" s="10">
        <v>2.3</v>
      </c>
      <c r="H21" s="10" t="s">
        <v>314</v>
      </c>
      <c r="I21" s="10">
        <v>2.2</v>
      </c>
      <c r="J21" s="9" t="s">
        <v>315</v>
      </c>
      <c r="K21" s="10">
        <v>2.3</v>
      </c>
      <c r="L21" s="9" t="s">
        <v>316</v>
      </c>
      <c r="M21" s="10">
        <v>2.2</v>
      </c>
      <c r="N21" s="9" t="s">
        <v>317</v>
      </c>
      <c r="O21" s="10">
        <v>2.2</v>
      </c>
      <c r="P21" s="9" t="s">
        <v>318</v>
      </c>
      <c r="Q21" s="10">
        <v>2.3</v>
      </c>
      <c r="R21" s="9" t="s">
        <v>319</v>
      </c>
      <c r="S21" s="10">
        <v>2.2</v>
      </c>
      <c r="T21" s="10" t="s">
        <v>320</v>
      </c>
      <c r="U21" s="10">
        <v>2.3</v>
      </c>
      <c r="V21" s="10" t="s">
        <v>321</v>
      </c>
      <c r="W21" s="10">
        <v>2.3</v>
      </c>
      <c r="X21" s="9" t="s">
        <v>322</v>
      </c>
      <c r="Y21" s="10">
        <v>2.3</v>
      </c>
      <c r="Z21" s="9" t="s">
        <v>323</v>
      </c>
      <c r="AA21" s="10">
        <v>2.3</v>
      </c>
      <c r="AB21" s="9" t="s">
        <v>324</v>
      </c>
      <c r="AC21" s="10">
        <v>2.3</v>
      </c>
      <c r="AD21" s="9" t="s">
        <v>325</v>
      </c>
      <c r="AE21" s="10">
        <v>2.3</v>
      </c>
      <c r="AF21" s="9" t="s">
        <v>326</v>
      </c>
      <c r="AG21" s="10">
        <v>2.3</v>
      </c>
      <c r="AH21" s="10" t="s">
        <v>327</v>
      </c>
      <c r="AI21" s="10">
        <v>2.3</v>
      </c>
      <c r="AJ21" s="9" t="s">
        <v>328</v>
      </c>
      <c r="AK21" s="10">
        <v>2.2</v>
      </c>
      <c r="AL21" s="9" t="s">
        <v>329</v>
      </c>
      <c r="AM21" s="10">
        <v>2.3</v>
      </c>
      <c r="AN21" s="9" t="s">
        <v>330</v>
      </c>
      <c r="AO21" s="10">
        <v>2.3</v>
      </c>
      <c r="AP21" s="9" t="s">
        <v>331</v>
      </c>
      <c r="AQ21" s="10">
        <v>2.3</v>
      </c>
      <c r="AR21" s="9" t="s">
        <v>332</v>
      </c>
      <c r="AS21" s="10">
        <v>2.3</v>
      </c>
      <c r="AT21" s="9"/>
      <c r="AU21" s="9"/>
      <c r="AV21" s="9"/>
    </row>
    <row r="22" ht="14.25" customHeight="1">
      <c r="A22" s="8">
        <v>44701.0</v>
      </c>
      <c r="B22" s="9">
        <v>2.0</v>
      </c>
      <c r="C22" s="9">
        <v>4.0</v>
      </c>
      <c r="D22" s="10" t="s">
        <v>260</v>
      </c>
      <c r="E22" s="9"/>
      <c r="F22" s="9" t="s">
        <v>161</v>
      </c>
      <c r="G22" s="10">
        <v>2.3</v>
      </c>
      <c r="H22" s="9" t="s">
        <v>333</v>
      </c>
      <c r="I22" s="9" t="s">
        <v>85</v>
      </c>
      <c r="J22" s="9" t="s">
        <v>334</v>
      </c>
      <c r="K22" s="10">
        <v>2.1</v>
      </c>
      <c r="L22" s="9" t="s">
        <v>335</v>
      </c>
      <c r="M22" s="10">
        <v>2.3</v>
      </c>
      <c r="N22" s="9" t="s">
        <v>336</v>
      </c>
      <c r="O22" s="9" t="s">
        <v>85</v>
      </c>
      <c r="P22" s="9" t="s">
        <v>165</v>
      </c>
      <c r="Q22" s="9" t="s">
        <v>85</v>
      </c>
      <c r="R22" s="9" t="s">
        <v>125</v>
      </c>
      <c r="S22" s="9" t="s">
        <v>85</v>
      </c>
      <c r="T22" s="9" t="s">
        <v>337</v>
      </c>
      <c r="U22" s="10">
        <v>2.1</v>
      </c>
      <c r="V22" s="9" t="s">
        <v>168</v>
      </c>
      <c r="W22" s="9" t="s">
        <v>85</v>
      </c>
      <c r="X22" s="9" t="s">
        <v>169</v>
      </c>
      <c r="Y22" s="9" t="s">
        <v>85</v>
      </c>
      <c r="Z22" s="9" t="s">
        <v>338</v>
      </c>
      <c r="AA22" s="10">
        <v>2.3</v>
      </c>
      <c r="AB22" s="9" t="s">
        <v>60</v>
      </c>
      <c r="AC22" s="9" t="s">
        <v>85</v>
      </c>
      <c r="AD22" s="9" t="s">
        <v>61</v>
      </c>
      <c r="AE22" s="10">
        <v>2.3</v>
      </c>
      <c r="AF22" s="9" t="s">
        <v>62</v>
      </c>
      <c r="AG22" s="10">
        <v>2.1</v>
      </c>
      <c r="AH22" s="9" t="s">
        <v>126</v>
      </c>
      <c r="AI22" s="10">
        <v>2.1</v>
      </c>
      <c r="AJ22" s="9" t="s">
        <v>339</v>
      </c>
      <c r="AK22" s="10">
        <v>2.1</v>
      </c>
      <c r="AL22" s="9" t="s">
        <v>340</v>
      </c>
      <c r="AM22" s="9" t="s">
        <v>85</v>
      </c>
      <c r="AN22" s="9" t="s">
        <v>66</v>
      </c>
      <c r="AO22" s="9" t="s">
        <v>85</v>
      </c>
      <c r="AP22" s="9" t="s">
        <v>67</v>
      </c>
      <c r="AQ22" s="9" t="s">
        <v>85</v>
      </c>
      <c r="AR22" s="9" t="s">
        <v>68</v>
      </c>
      <c r="AS22" s="10">
        <v>2.1</v>
      </c>
      <c r="AT22" s="9">
        <f>COUNTIF(F22:AS22, "2.1")</f>
        <v>6</v>
      </c>
      <c r="AU22" s="9">
        <f>COUNTIF(F22:AS22,"1.3")</f>
        <v>0</v>
      </c>
      <c r="AV22" s="9">
        <f>COUNTIF(F22:AS22, "tie")</f>
        <v>10</v>
      </c>
    </row>
    <row r="23" ht="14.25" customHeight="1">
      <c r="A23" s="8">
        <v>44701.0</v>
      </c>
      <c r="B23" s="9">
        <v>2.0</v>
      </c>
      <c r="C23" s="9">
        <v>3.0</v>
      </c>
      <c r="D23" s="10" t="s">
        <v>267</v>
      </c>
      <c r="E23" s="9"/>
      <c r="F23" s="9" t="s">
        <v>161</v>
      </c>
      <c r="G23" s="10">
        <v>2.4</v>
      </c>
      <c r="H23" s="9" t="s">
        <v>333</v>
      </c>
      <c r="I23" s="10">
        <v>2.4</v>
      </c>
      <c r="J23" s="9" t="s">
        <v>71</v>
      </c>
      <c r="K23" s="10">
        <v>2.2</v>
      </c>
      <c r="L23" s="9" t="s">
        <v>335</v>
      </c>
      <c r="M23" s="10">
        <v>2.4</v>
      </c>
      <c r="N23" s="9" t="s">
        <v>336</v>
      </c>
      <c r="O23" s="10">
        <v>2.4</v>
      </c>
      <c r="P23" s="9" t="s">
        <v>54</v>
      </c>
      <c r="Q23" s="10">
        <v>2.4</v>
      </c>
      <c r="R23" s="9" t="s">
        <v>125</v>
      </c>
      <c r="S23" s="10">
        <v>2.4</v>
      </c>
      <c r="T23" s="9" t="s">
        <v>337</v>
      </c>
      <c r="U23" s="10">
        <v>2.4</v>
      </c>
      <c r="V23" s="9" t="s">
        <v>57</v>
      </c>
      <c r="W23" s="10">
        <v>2.2</v>
      </c>
      <c r="X23" s="9" t="s">
        <v>169</v>
      </c>
      <c r="Y23" s="10">
        <v>2.2</v>
      </c>
      <c r="Z23" s="9" t="s">
        <v>338</v>
      </c>
      <c r="AA23" s="10">
        <v>2.2</v>
      </c>
      <c r="AB23" s="9" t="s">
        <v>60</v>
      </c>
      <c r="AC23" s="10">
        <v>2.4</v>
      </c>
      <c r="AD23" s="9" t="s">
        <v>341</v>
      </c>
      <c r="AE23" s="9" t="s">
        <v>158</v>
      </c>
      <c r="AF23" s="9" t="s">
        <v>62</v>
      </c>
      <c r="AG23" s="10">
        <v>2.4</v>
      </c>
      <c r="AH23" s="9" t="s">
        <v>126</v>
      </c>
      <c r="AI23" s="10">
        <v>2.2</v>
      </c>
      <c r="AJ23" s="9" t="s">
        <v>64</v>
      </c>
      <c r="AK23" s="9" t="s">
        <v>158</v>
      </c>
      <c r="AL23" s="9" t="s">
        <v>65</v>
      </c>
      <c r="AM23" s="9" t="s">
        <v>158</v>
      </c>
      <c r="AN23" s="9" t="s">
        <v>342</v>
      </c>
      <c r="AO23" s="10">
        <v>2.4</v>
      </c>
      <c r="AP23" s="9" t="s">
        <v>343</v>
      </c>
      <c r="AQ23" s="9" t="s">
        <v>158</v>
      </c>
      <c r="AR23" s="9" t="s">
        <v>344</v>
      </c>
      <c r="AS23" s="10">
        <v>2.4</v>
      </c>
      <c r="AT23" s="9">
        <f>COUNTIF(F23:AS23, "1.2")</f>
        <v>0</v>
      </c>
      <c r="AU23" s="9">
        <f>COUNTIF(F23:AS23,"2.4")</f>
        <v>11</v>
      </c>
      <c r="AV23" s="9">
        <f>COUNTIF(F23:AS23,"Tie")</f>
        <v>4</v>
      </c>
    </row>
    <row r="24" ht="14.25" customHeight="1">
      <c r="A24" s="8">
        <v>44701.0</v>
      </c>
      <c r="B24" s="9">
        <v>2.0</v>
      </c>
      <c r="C24" s="9">
        <v>2.0</v>
      </c>
      <c r="D24" s="10" t="s">
        <v>218</v>
      </c>
      <c r="E24" s="9"/>
      <c r="F24" s="9" t="s">
        <v>104</v>
      </c>
      <c r="G24" s="10">
        <v>2.1</v>
      </c>
      <c r="H24" s="9" t="s">
        <v>105</v>
      </c>
      <c r="I24" s="10">
        <v>2.2</v>
      </c>
      <c r="J24" s="9" t="s">
        <v>106</v>
      </c>
      <c r="K24" s="10">
        <v>2.2</v>
      </c>
      <c r="L24" s="9" t="s">
        <v>107</v>
      </c>
      <c r="M24" s="10">
        <v>2.2</v>
      </c>
      <c r="N24" s="9" t="s">
        <v>206</v>
      </c>
      <c r="O24" s="10">
        <v>2.1</v>
      </c>
      <c r="P24" s="9" t="s">
        <v>178</v>
      </c>
      <c r="Q24" s="10">
        <v>2.1</v>
      </c>
      <c r="R24" s="9" t="s">
        <v>208</v>
      </c>
      <c r="S24" s="10">
        <v>2.2</v>
      </c>
      <c r="T24" s="9" t="s">
        <v>180</v>
      </c>
      <c r="U24" s="10">
        <v>2.1</v>
      </c>
      <c r="V24" s="9" t="s">
        <v>181</v>
      </c>
      <c r="W24" s="10">
        <v>2.1</v>
      </c>
      <c r="X24" s="9" t="s">
        <v>201</v>
      </c>
      <c r="Y24" s="10">
        <v>2.1</v>
      </c>
      <c r="Z24" s="9" t="s">
        <v>210</v>
      </c>
      <c r="AA24" s="10">
        <v>2.2</v>
      </c>
      <c r="AB24" s="9" t="s">
        <v>211</v>
      </c>
      <c r="AC24" s="10">
        <v>2.1</v>
      </c>
      <c r="AD24" s="9" t="s">
        <v>217</v>
      </c>
      <c r="AE24" s="10">
        <v>2.1</v>
      </c>
      <c r="AF24" s="9" t="s">
        <v>212</v>
      </c>
      <c r="AG24" s="10">
        <v>2.1</v>
      </c>
      <c r="AH24" s="9" t="s">
        <v>187</v>
      </c>
      <c r="AI24" s="10">
        <v>2.2</v>
      </c>
      <c r="AJ24" s="12" t="s">
        <v>214</v>
      </c>
      <c r="AK24" s="10">
        <v>2.2</v>
      </c>
      <c r="AL24" s="9" t="s">
        <v>345</v>
      </c>
      <c r="AM24" s="10">
        <v>2.1</v>
      </c>
      <c r="AN24" s="9" t="s">
        <v>215</v>
      </c>
      <c r="AO24" s="9" t="s">
        <v>85</v>
      </c>
      <c r="AP24" s="9" t="s">
        <v>346</v>
      </c>
      <c r="AQ24" s="9" t="s">
        <v>85</v>
      </c>
      <c r="AR24" s="9" t="s">
        <v>347</v>
      </c>
      <c r="AS24" s="10">
        <v>2.1</v>
      </c>
      <c r="AT24" s="9"/>
      <c r="AU24" s="9"/>
      <c r="AV24" s="9"/>
    </row>
    <row r="25" ht="14.25" customHeight="1">
      <c r="A25" s="8">
        <v>44701.0</v>
      </c>
      <c r="B25" s="9">
        <v>2.0</v>
      </c>
      <c r="C25" s="9">
        <v>1.0</v>
      </c>
      <c r="D25" s="10" t="s">
        <v>239</v>
      </c>
      <c r="E25" s="9"/>
      <c r="F25" s="10" t="s">
        <v>348</v>
      </c>
      <c r="G25" s="10">
        <v>2.3</v>
      </c>
      <c r="H25" s="10" t="s">
        <v>349</v>
      </c>
      <c r="I25" s="10">
        <v>2.3</v>
      </c>
      <c r="J25" s="9" t="s">
        <v>350</v>
      </c>
      <c r="K25" s="10">
        <v>2.4</v>
      </c>
      <c r="L25" s="9" t="s">
        <v>351</v>
      </c>
      <c r="M25" s="10">
        <v>2.4</v>
      </c>
      <c r="N25" s="9" t="s">
        <v>317</v>
      </c>
      <c r="O25" s="9" t="s">
        <v>85</v>
      </c>
      <c r="P25" s="9" t="s">
        <v>352</v>
      </c>
      <c r="Q25" s="10">
        <v>2.4</v>
      </c>
      <c r="R25" s="9" t="s">
        <v>353</v>
      </c>
      <c r="S25" s="10">
        <v>2.3</v>
      </c>
      <c r="T25" s="10" t="s">
        <v>354</v>
      </c>
      <c r="U25" s="10">
        <v>2.4</v>
      </c>
      <c r="V25" s="10" t="s">
        <v>355</v>
      </c>
      <c r="W25" s="10">
        <v>2.4</v>
      </c>
      <c r="X25" s="9" t="s">
        <v>322</v>
      </c>
      <c r="Y25" s="10">
        <v>2.3</v>
      </c>
      <c r="Z25" s="9" t="s">
        <v>356</v>
      </c>
      <c r="AA25" s="10">
        <v>2.4</v>
      </c>
      <c r="AB25" s="9" t="s">
        <v>357</v>
      </c>
      <c r="AC25" s="10">
        <v>2.4</v>
      </c>
      <c r="AD25" s="9" t="s">
        <v>358</v>
      </c>
      <c r="AE25" s="10">
        <v>2.3</v>
      </c>
      <c r="AF25" s="9" t="s">
        <v>359</v>
      </c>
      <c r="AG25" s="10">
        <v>2.4</v>
      </c>
      <c r="AH25" s="10" t="s">
        <v>360</v>
      </c>
      <c r="AI25" s="10">
        <v>2.3</v>
      </c>
      <c r="AJ25" s="9" t="s">
        <v>361</v>
      </c>
      <c r="AK25" s="10">
        <v>2.4</v>
      </c>
      <c r="AL25" s="9" t="s">
        <v>362</v>
      </c>
      <c r="AM25" s="10">
        <v>2.4</v>
      </c>
      <c r="AN25" s="9" t="s">
        <v>363</v>
      </c>
      <c r="AO25" s="10">
        <v>2.4</v>
      </c>
      <c r="AP25" s="9" t="s">
        <v>364</v>
      </c>
      <c r="AQ25" s="10">
        <v>2.4</v>
      </c>
      <c r="AR25" s="9" t="s">
        <v>365</v>
      </c>
      <c r="AS25" s="10">
        <v>2.4</v>
      </c>
      <c r="AT25" s="9"/>
      <c r="AU25" s="9"/>
      <c r="AV25" s="9"/>
    </row>
    <row r="26" ht="14.25" customHeight="1">
      <c r="A26" s="13">
        <v>44700.0</v>
      </c>
      <c r="B26" s="14">
        <v>3.0</v>
      </c>
      <c r="C26" s="14">
        <v>1.0</v>
      </c>
      <c r="D26" s="15" t="s">
        <v>366</v>
      </c>
      <c r="E26" s="14"/>
      <c r="F26" s="14" t="s">
        <v>49</v>
      </c>
      <c r="G26" s="16">
        <v>3.1</v>
      </c>
      <c r="H26" s="14" t="s">
        <v>50</v>
      </c>
      <c r="I26" s="16">
        <v>3.1</v>
      </c>
      <c r="J26" s="14" t="s">
        <v>51</v>
      </c>
      <c r="K26" s="16">
        <v>3.2</v>
      </c>
      <c r="L26" s="14" t="s">
        <v>367</v>
      </c>
      <c r="M26" s="16">
        <v>3.1</v>
      </c>
      <c r="N26" s="17" t="s">
        <v>368</v>
      </c>
      <c r="O26" s="16">
        <v>3.1</v>
      </c>
      <c r="P26" s="17" t="s">
        <v>72</v>
      </c>
      <c r="Q26" s="16">
        <v>3.1</v>
      </c>
      <c r="R26" s="18" t="s">
        <v>55</v>
      </c>
      <c r="S26" s="16">
        <v>3.1</v>
      </c>
      <c r="T26" s="17" t="s">
        <v>73</v>
      </c>
      <c r="U26" s="16">
        <v>3.1</v>
      </c>
      <c r="V26" s="17" t="s">
        <v>74</v>
      </c>
      <c r="W26" s="16">
        <v>3.2</v>
      </c>
      <c r="X26" s="17" t="s">
        <v>369</v>
      </c>
      <c r="Y26" s="16">
        <v>3.1</v>
      </c>
      <c r="Z26" s="17" t="s">
        <v>75</v>
      </c>
      <c r="AA26" s="16">
        <v>3.2</v>
      </c>
      <c r="AB26" s="17" t="s">
        <v>76</v>
      </c>
      <c r="AC26" s="16">
        <v>3.2</v>
      </c>
      <c r="AD26" s="17" t="s">
        <v>61</v>
      </c>
      <c r="AE26" s="16">
        <v>3.1</v>
      </c>
      <c r="AF26" s="17" t="s">
        <v>78</v>
      </c>
      <c r="AG26" s="16">
        <v>3.1</v>
      </c>
      <c r="AH26" s="17" t="s">
        <v>63</v>
      </c>
      <c r="AI26" s="16">
        <v>3.1</v>
      </c>
      <c r="AJ26" s="17" t="s">
        <v>79</v>
      </c>
      <c r="AK26" s="16">
        <v>3.1</v>
      </c>
      <c r="AL26" s="17" t="s">
        <v>370</v>
      </c>
      <c r="AM26" s="16">
        <v>3.1</v>
      </c>
      <c r="AN26" s="17" t="s">
        <v>80</v>
      </c>
      <c r="AO26" s="16">
        <v>3.2</v>
      </c>
      <c r="AP26" s="17" t="s">
        <v>371</v>
      </c>
      <c r="AQ26" s="16">
        <v>3.1</v>
      </c>
      <c r="AR26" s="17" t="s">
        <v>372</v>
      </c>
      <c r="AS26" s="16">
        <v>3.2</v>
      </c>
      <c r="AT26" s="17"/>
      <c r="AU26" s="17" t="s">
        <v>122</v>
      </c>
      <c r="AV26" s="17"/>
    </row>
    <row r="27" ht="14.25" customHeight="1">
      <c r="A27" s="19">
        <v>44700.0</v>
      </c>
      <c r="B27" s="17">
        <v>3.0</v>
      </c>
      <c r="C27" s="17">
        <v>2.0</v>
      </c>
      <c r="D27" s="20" t="s">
        <v>373</v>
      </c>
      <c r="E27" s="17"/>
      <c r="F27" s="19" t="s">
        <v>49</v>
      </c>
      <c r="G27" s="20">
        <v>3.3</v>
      </c>
      <c r="H27" s="17" t="s">
        <v>50</v>
      </c>
      <c r="I27" s="20">
        <v>3.4</v>
      </c>
      <c r="J27" s="17" t="s">
        <v>51</v>
      </c>
      <c r="K27" s="20">
        <v>3.4</v>
      </c>
      <c r="L27" s="17" t="s">
        <v>52</v>
      </c>
      <c r="M27" s="20">
        <v>3.3</v>
      </c>
      <c r="N27" s="17" t="s">
        <v>53</v>
      </c>
      <c r="O27" s="20">
        <v>3.3</v>
      </c>
      <c r="P27" s="17" t="s">
        <v>54</v>
      </c>
      <c r="Q27" s="20">
        <v>3.3</v>
      </c>
      <c r="R27" s="17" t="s">
        <v>55</v>
      </c>
      <c r="S27" s="20">
        <v>3.4</v>
      </c>
      <c r="T27" s="17" t="s">
        <v>56</v>
      </c>
      <c r="U27" s="20">
        <v>3.3</v>
      </c>
      <c r="V27" s="17" t="s">
        <v>57</v>
      </c>
      <c r="W27" s="20">
        <v>3.3</v>
      </c>
      <c r="X27" s="17" t="s">
        <v>58</v>
      </c>
      <c r="Y27" s="20">
        <v>3.3</v>
      </c>
      <c r="Z27" s="17" t="s">
        <v>59</v>
      </c>
      <c r="AA27" s="20">
        <v>3.3</v>
      </c>
      <c r="AB27" s="17" t="s">
        <v>76</v>
      </c>
      <c r="AC27" s="20">
        <v>3.3</v>
      </c>
      <c r="AD27" s="17" t="s">
        <v>77</v>
      </c>
      <c r="AE27" s="20">
        <v>3.4</v>
      </c>
      <c r="AF27" s="17" t="s">
        <v>78</v>
      </c>
      <c r="AG27" s="20">
        <v>3.3</v>
      </c>
      <c r="AH27" s="18" t="s">
        <v>374</v>
      </c>
      <c r="AI27" s="20">
        <v>3.4</v>
      </c>
      <c r="AJ27" s="17" t="s">
        <v>79</v>
      </c>
      <c r="AK27" s="20">
        <v>3.3</v>
      </c>
      <c r="AL27" s="17" t="s">
        <v>370</v>
      </c>
      <c r="AM27" s="20">
        <v>3.3</v>
      </c>
      <c r="AN27" s="17" t="s">
        <v>80</v>
      </c>
      <c r="AO27" s="20">
        <v>3.4</v>
      </c>
      <c r="AP27" s="17" t="s">
        <v>81</v>
      </c>
      <c r="AQ27" s="20">
        <v>3.3</v>
      </c>
      <c r="AR27" s="17" t="s">
        <v>372</v>
      </c>
      <c r="AS27" s="20">
        <v>3.3</v>
      </c>
      <c r="AT27" s="17">
        <f>COUNTIF(F27:AS27, "4.2 (3)")</f>
        <v>0</v>
      </c>
      <c r="AU27" s="17">
        <f>COUNTIF(F27:AS27, "3.3 (4)")</f>
        <v>0</v>
      </c>
      <c r="AV27" s="17">
        <f>COUNTIF(F27:AS27, "tie")</f>
        <v>0</v>
      </c>
    </row>
    <row r="28" ht="14.25" customHeight="1">
      <c r="A28" s="19">
        <v>44700.0</v>
      </c>
      <c r="B28" s="17">
        <v>3.0</v>
      </c>
      <c r="C28" s="17">
        <v>3.0</v>
      </c>
      <c r="D28" s="20" t="s">
        <v>375</v>
      </c>
      <c r="E28" s="17"/>
      <c r="F28" s="17" t="s">
        <v>376</v>
      </c>
      <c r="G28" s="16">
        <v>3.3</v>
      </c>
      <c r="H28" s="20" t="s">
        <v>377</v>
      </c>
      <c r="I28" s="16">
        <v>3.1</v>
      </c>
      <c r="J28" s="20" t="s">
        <v>378</v>
      </c>
      <c r="K28" s="16">
        <v>3.1</v>
      </c>
      <c r="L28" s="17" t="s">
        <v>379</v>
      </c>
      <c r="M28" s="16">
        <v>3.3</v>
      </c>
      <c r="N28" s="17" t="s">
        <v>380</v>
      </c>
      <c r="O28" s="16">
        <v>3.1</v>
      </c>
      <c r="P28" s="17" t="s">
        <v>381</v>
      </c>
      <c r="Q28" s="16">
        <v>3.3</v>
      </c>
      <c r="R28" s="17" t="s">
        <v>382</v>
      </c>
      <c r="S28" s="16">
        <v>3.1</v>
      </c>
      <c r="T28" s="17" t="s">
        <v>383</v>
      </c>
      <c r="U28" s="16">
        <v>3.1</v>
      </c>
      <c r="V28" s="17" t="s">
        <v>384</v>
      </c>
      <c r="W28" s="16">
        <v>3.1</v>
      </c>
      <c r="X28" s="20" t="s">
        <v>385</v>
      </c>
      <c r="Y28" s="16">
        <v>3.3</v>
      </c>
      <c r="Z28" s="17" t="s">
        <v>386</v>
      </c>
      <c r="AA28" s="16">
        <v>3.1</v>
      </c>
      <c r="AB28" s="17" t="s">
        <v>387</v>
      </c>
      <c r="AC28" s="16">
        <v>3.1</v>
      </c>
      <c r="AD28" s="17" t="s">
        <v>388</v>
      </c>
      <c r="AE28" s="16">
        <v>3.1</v>
      </c>
      <c r="AF28" s="17" t="s">
        <v>389</v>
      </c>
      <c r="AG28" s="16">
        <v>3.1</v>
      </c>
      <c r="AH28" s="20" t="s">
        <v>390</v>
      </c>
      <c r="AI28" s="16">
        <v>3.1</v>
      </c>
      <c r="AJ28" s="20" t="s">
        <v>391</v>
      </c>
      <c r="AK28" s="16">
        <v>3.1</v>
      </c>
      <c r="AL28" s="17" t="s">
        <v>392</v>
      </c>
      <c r="AM28" s="16">
        <v>3.1</v>
      </c>
      <c r="AN28" s="17" t="s">
        <v>393</v>
      </c>
      <c r="AO28" s="16">
        <v>3.1</v>
      </c>
      <c r="AP28" s="17" t="s">
        <v>394</v>
      </c>
      <c r="AQ28" s="16">
        <v>3.3</v>
      </c>
      <c r="AR28" s="17" t="s">
        <v>395</v>
      </c>
      <c r="AS28" s="17" t="s">
        <v>395</v>
      </c>
      <c r="AT28" s="17"/>
      <c r="AU28" s="17"/>
      <c r="AV28" s="17"/>
    </row>
    <row r="29" ht="14.25" customHeight="1">
      <c r="A29" s="19">
        <v>44700.0</v>
      </c>
      <c r="B29" s="17">
        <v>3.0</v>
      </c>
      <c r="C29" s="17">
        <v>4.0</v>
      </c>
      <c r="D29" s="20" t="s">
        <v>396</v>
      </c>
      <c r="E29" s="17"/>
      <c r="F29" s="17" t="s">
        <v>397</v>
      </c>
      <c r="G29" s="16">
        <v>3.4</v>
      </c>
      <c r="H29" s="17" t="s">
        <v>398</v>
      </c>
      <c r="I29" s="16">
        <v>3.2</v>
      </c>
      <c r="J29" s="17" t="s">
        <v>399</v>
      </c>
      <c r="K29" s="16">
        <v>3.2</v>
      </c>
      <c r="L29" s="17" t="s">
        <v>400</v>
      </c>
      <c r="M29" s="16">
        <v>3.2</v>
      </c>
      <c r="N29" s="17" t="s">
        <v>401</v>
      </c>
      <c r="O29" s="16">
        <v>3.2</v>
      </c>
      <c r="P29" s="17" t="s">
        <v>402</v>
      </c>
      <c r="Q29" s="16">
        <v>3.2</v>
      </c>
      <c r="R29" s="17" t="s">
        <v>403</v>
      </c>
      <c r="S29" s="16">
        <v>3.2</v>
      </c>
      <c r="T29" s="17" t="s">
        <v>404</v>
      </c>
      <c r="U29" s="16">
        <v>3.2</v>
      </c>
      <c r="V29" s="17" t="s">
        <v>405</v>
      </c>
      <c r="W29" s="16">
        <v>3.2</v>
      </c>
      <c r="X29" s="18" t="s">
        <v>406</v>
      </c>
      <c r="Y29" s="16">
        <v>3.2</v>
      </c>
      <c r="Z29" s="17" t="s">
        <v>407</v>
      </c>
      <c r="AA29" s="16">
        <v>3.2</v>
      </c>
      <c r="AB29" s="17" t="s">
        <v>408</v>
      </c>
      <c r="AC29" s="16">
        <v>3.2</v>
      </c>
      <c r="AD29" s="17" t="s">
        <v>409</v>
      </c>
      <c r="AE29" s="16">
        <v>3.2</v>
      </c>
      <c r="AF29" s="17" t="s">
        <v>410</v>
      </c>
      <c r="AG29" s="16">
        <v>3.2</v>
      </c>
      <c r="AH29" s="17" t="s">
        <v>411</v>
      </c>
      <c r="AI29" s="16">
        <v>3.4</v>
      </c>
      <c r="AJ29" s="17" t="s">
        <v>412</v>
      </c>
      <c r="AK29" s="17" t="s">
        <v>85</v>
      </c>
      <c r="AL29" s="17" t="s">
        <v>413</v>
      </c>
      <c r="AM29" s="16">
        <v>3.4</v>
      </c>
      <c r="AN29" s="17" t="s">
        <v>414</v>
      </c>
      <c r="AO29" s="16">
        <v>3.2</v>
      </c>
      <c r="AP29" s="17" t="s">
        <v>415</v>
      </c>
      <c r="AQ29" s="16">
        <v>3.2</v>
      </c>
      <c r="AR29" s="17"/>
      <c r="AS29" s="17"/>
      <c r="AT29" s="17"/>
      <c r="AU29" s="17" t="s">
        <v>122</v>
      </c>
      <c r="AV29" s="17"/>
    </row>
    <row r="30" ht="14.25" customHeight="1">
      <c r="A30" s="19">
        <v>44700.0</v>
      </c>
      <c r="B30" s="17">
        <v>3.0</v>
      </c>
      <c r="C30" s="17">
        <v>1.0</v>
      </c>
      <c r="D30" s="20" t="s">
        <v>416</v>
      </c>
      <c r="E30" s="17"/>
      <c r="F30" s="17" t="s">
        <v>417</v>
      </c>
      <c r="G30" s="20">
        <v>3.4</v>
      </c>
      <c r="H30" s="17" t="s">
        <v>418</v>
      </c>
      <c r="I30" s="20">
        <v>3.4</v>
      </c>
      <c r="J30" s="17" t="s">
        <v>419</v>
      </c>
      <c r="K30" s="20">
        <v>3.1</v>
      </c>
      <c r="L30" s="17" t="s">
        <v>420</v>
      </c>
      <c r="M30" s="17" t="s">
        <v>158</v>
      </c>
      <c r="N30" s="18" t="s">
        <v>421</v>
      </c>
      <c r="O30" s="20">
        <v>3.1</v>
      </c>
      <c r="P30" s="17" t="s">
        <v>422</v>
      </c>
      <c r="Q30" s="20">
        <v>3.4</v>
      </c>
      <c r="R30" s="17" t="s">
        <v>423</v>
      </c>
      <c r="S30" s="20">
        <v>3.1</v>
      </c>
      <c r="T30" s="17" t="s">
        <v>424</v>
      </c>
      <c r="U30" s="20">
        <v>3.1</v>
      </c>
      <c r="V30" s="17" t="s">
        <v>425</v>
      </c>
      <c r="W30" s="20">
        <v>3.1</v>
      </c>
      <c r="X30" s="17" t="s">
        <v>426</v>
      </c>
      <c r="Y30" s="20">
        <v>3.4</v>
      </c>
      <c r="Z30" s="17" t="s">
        <v>427</v>
      </c>
      <c r="AA30" s="20">
        <v>3.1</v>
      </c>
      <c r="AB30" s="17" t="s">
        <v>428</v>
      </c>
      <c r="AC30" s="20">
        <v>3.4</v>
      </c>
      <c r="AD30" s="17" t="s">
        <v>429</v>
      </c>
      <c r="AE30" s="20">
        <v>3.1</v>
      </c>
      <c r="AF30" s="17" t="s">
        <v>430</v>
      </c>
      <c r="AG30" s="20">
        <v>3.1</v>
      </c>
      <c r="AH30" s="17" t="s">
        <v>431</v>
      </c>
      <c r="AI30" s="20">
        <v>3.1</v>
      </c>
      <c r="AJ30" s="17" t="s">
        <v>432</v>
      </c>
      <c r="AK30" s="20">
        <v>3.1</v>
      </c>
      <c r="AL30" s="17" t="s">
        <v>433</v>
      </c>
      <c r="AM30" s="20">
        <v>3.4</v>
      </c>
      <c r="AN30" s="17" t="s">
        <v>434</v>
      </c>
      <c r="AO30" s="20">
        <v>3.1</v>
      </c>
      <c r="AP30" s="17" t="s">
        <v>435</v>
      </c>
      <c r="AQ30" s="20">
        <v>3.1</v>
      </c>
      <c r="AR30" s="17" t="s">
        <v>160</v>
      </c>
      <c r="AS30" s="17" t="s">
        <v>160</v>
      </c>
      <c r="AT30" s="17">
        <f>COUNTIF(F30:AS30,"4.1 (1)")</f>
        <v>0</v>
      </c>
      <c r="AU30" s="17">
        <f>COUNTIF(F30:AS30, "3.3 (4)")</f>
        <v>0</v>
      </c>
      <c r="AV30" s="17">
        <f>COUNTIF(F30:AS30,"Tie")</f>
        <v>1</v>
      </c>
    </row>
    <row r="31" ht="14.25" customHeight="1">
      <c r="A31" s="19">
        <v>44700.0</v>
      </c>
      <c r="B31" s="17">
        <v>3.0</v>
      </c>
      <c r="C31" s="17">
        <v>2.0</v>
      </c>
      <c r="D31" s="20" t="s">
        <v>436</v>
      </c>
      <c r="E31" s="17"/>
      <c r="F31" s="20" t="s">
        <v>437</v>
      </c>
      <c r="G31" s="17" t="s">
        <v>85</v>
      </c>
      <c r="H31" s="17" t="s">
        <v>378</v>
      </c>
      <c r="I31" s="16">
        <v>3.2</v>
      </c>
      <c r="J31" s="20" t="s">
        <v>438</v>
      </c>
      <c r="K31" s="16">
        <v>3.2</v>
      </c>
      <c r="L31" s="17" t="s">
        <v>439</v>
      </c>
      <c r="M31" s="16">
        <v>3.2</v>
      </c>
      <c r="N31" s="17" t="s">
        <v>440</v>
      </c>
      <c r="O31" s="16">
        <v>3.2</v>
      </c>
      <c r="P31" s="17" t="s">
        <v>441</v>
      </c>
      <c r="Q31" s="16">
        <v>3.2</v>
      </c>
      <c r="R31" s="17" t="s">
        <v>442</v>
      </c>
      <c r="S31" s="16">
        <v>3.2</v>
      </c>
      <c r="T31" s="20" t="s">
        <v>443</v>
      </c>
      <c r="U31" s="16">
        <v>3.2</v>
      </c>
      <c r="V31" s="17" t="s">
        <v>385</v>
      </c>
      <c r="W31" s="17" t="s">
        <v>85</v>
      </c>
      <c r="X31" s="20" t="s">
        <v>444</v>
      </c>
      <c r="Y31" s="16">
        <v>3.3</v>
      </c>
      <c r="Z31" s="17" t="s">
        <v>445</v>
      </c>
      <c r="AA31" s="17" t="s">
        <v>85</v>
      </c>
      <c r="AB31" s="17" t="s">
        <v>446</v>
      </c>
      <c r="AC31" s="16">
        <v>3.3</v>
      </c>
      <c r="AD31" s="17" t="s">
        <v>447</v>
      </c>
      <c r="AE31" s="17" t="s">
        <v>85</v>
      </c>
      <c r="AF31" s="17" t="s">
        <v>448</v>
      </c>
      <c r="AG31" s="16">
        <v>3.2</v>
      </c>
      <c r="AH31" s="20" t="s">
        <v>449</v>
      </c>
      <c r="AI31" s="16">
        <v>3.3</v>
      </c>
      <c r="AJ31" s="20" t="s">
        <v>450</v>
      </c>
      <c r="AK31" s="16">
        <v>3.2</v>
      </c>
      <c r="AL31" s="17" t="s">
        <v>451</v>
      </c>
      <c r="AM31" s="16">
        <v>3.2</v>
      </c>
      <c r="AN31" s="17" t="s">
        <v>452</v>
      </c>
      <c r="AO31" s="16">
        <v>3.3</v>
      </c>
      <c r="AP31" s="17" t="s">
        <v>453</v>
      </c>
      <c r="AQ31" s="16">
        <v>3.2</v>
      </c>
      <c r="AR31" s="17" t="s">
        <v>395</v>
      </c>
      <c r="AS31" s="17" t="s">
        <v>395</v>
      </c>
      <c r="AT31" s="17"/>
      <c r="AU31" s="17"/>
      <c r="AV31" s="17"/>
    </row>
    <row r="32" ht="14.25" customHeight="1">
      <c r="A32" s="19">
        <v>44701.0</v>
      </c>
      <c r="B32" s="17">
        <v>3.0</v>
      </c>
      <c r="C32" s="17">
        <v>4.0</v>
      </c>
      <c r="D32" s="20" t="s">
        <v>416</v>
      </c>
      <c r="E32" s="17"/>
      <c r="F32" s="17" t="s">
        <v>454</v>
      </c>
      <c r="G32" s="16">
        <v>3.4</v>
      </c>
      <c r="H32" s="17" t="s">
        <v>455</v>
      </c>
      <c r="I32" s="16">
        <v>3.4</v>
      </c>
      <c r="J32" s="17" t="s">
        <v>456</v>
      </c>
      <c r="K32" s="16">
        <v>3.1</v>
      </c>
      <c r="L32" s="17" t="s">
        <v>457</v>
      </c>
      <c r="M32" s="16">
        <v>3.1</v>
      </c>
      <c r="N32" s="17" t="s">
        <v>458</v>
      </c>
      <c r="O32" s="16">
        <v>3.4</v>
      </c>
      <c r="P32" s="17" t="s">
        <v>459</v>
      </c>
      <c r="Q32" s="16">
        <v>3.1</v>
      </c>
      <c r="R32" s="17" t="s">
        <v>460</v>
      </c>
      <c r="S32" s="16">
        <v>3.1</v>
      </c>
      <c r="T32" s="17" t="s">
        <v>461</v>
      </c>
      <c r="U32" s="16">
        <v>3.4</v>
      </c>
      <c r="V32" s="17" t="s">
        <v>462</v>
      </c>
      <c r="W32" s="16">
        <v>3.1</v>
      </c>
      <c r="X32" s="17" t="s">
        <v>463</v>
      </c>
      <c r="Y32" s="16">
        <v>3.1</v>
      </c>
      <c r="Z32" s="17" t="s">
        <v>464</v>
      </c>
      <c r="AA32" s="16">
        <v>3.1</v>
      </c>
      <c r="AB32" s="17" t="s">
        <v>465</v>
      </c>
      <c r="AC32" s="16">
        <v>3.4</v>
      </c>
      <c r="AD32" s="17" t="s">
        <v>466</v>
      </c>
      <c r="AE32" s="16">
        <v>3.1</v>
      </c>
      <c r="AF32" s="17" t="s">
        <v>467</v>
      </c>
      <c r="AG32" s="16">
        <v>3.1</v>
      </c>
      <c r="AH32" s="17" t="s">
        <v>468</v>
      </c>
      <c r="AI32" s="16">
        <v>3.1</v>
      </c>
      <c r="AJ32" s="17" t="s">
        <v>469</v>
      </c>
      <c r="AK32" s="16">
        <v>3.1</v>
      </c>
      <c r="AL32" s="17" t="s">
        <v>470</v>
      </c>
      <c r="AM32" s="16">
        <v>3.1</v>
      </c>
      <c r="AN32" s="17" t="s">
        <v>471</v>
      </c>
      <c r="AO32" s="16">
        <v>3.1</v>
      </c>
      <c r="AP32" s="21" t="s">
        <v>472</v>
      </c>
      <c r="AQ32" s="16">
        <v>3.1</v>
      </c>
      <c r="AR32" s="17" t="s">
        <v>473</v>
      </c>
      <c r="AS32" s="16">
        <v>3.1</v>
      </c>
      <c r="AT32" s="17">
        <f>COUNTIF(F32:AS32,"4.1 (1)")</f>
        <v>0</v>
      </c>
      <c r="AU32" s="17">
        <f>COUNTIF(F32:AS32, "3.3 (4)")</f>
        <v>0</v>
      </c>
      <c r="AV32" s="17">
        <f>COUNTIF(F32:AS32, "tie")</f>
        <v>0</v>
      </c>
    </row>
    <row r="33" ht="14.25" customHeight="1">
      <c r="A33" s="19">
        <v>44701.0</v>
      </c>
      <c r="B33" s="17">
        <v>3.0</v>
      </c>
      <c r="C33" s="17">
        <v>3.0</v>
      </c>
      <c r="D33" s="20" t="s">
        <v>436</v>
      </c>
      <c r="E33" s="17"/>
      <c r="F33" s="17" t="s">
        <v>474</v>
      </c>
      <c r="G33" s="16">
        <v>3.2</v>
      </c>
      <c r="H33" s="17" t="s">
        <v>455</v>
      </c>
      <c r="I33" s="16">
        <v>3.2</v>
      </c>
      <c r="J33" s="17" t="s">
        <v>475</v>
      </c>
      <c r="K33" s="16">
        <v>3.2</v>
      </c>
      <c r="L33" s="17" t="s">
        <v>457</v>
      </c>
      <c r="M33" s="16">
        <v>3.2</v>
      </c>
      <c r="N33" s="17" t="s">
        <v>458</v>
      </c>
      <c r="O33" s="16">
        <v>3.2</v>
      </c>
      <c r="P33" s="17" t="s">
        <v>459</v>
      </c>
      <c r="Q33" s="16">
        <v>3.2</v>
      </c>
      <c r="R33" s="17" t="s">
        <v>460</v>
      </c>
      <c r="S33" s="16">
        <v>3.3</v>
      </c>
      <c r="T33" s="17" t="s">
        <v>461</v>
      </c>
      <c r="U33" s="16">
        <v>3.2</v>
      </c>
      <c r="V33" s="17" t="s">
        <v>476</v>
      </c>
      <c r="W33" s="16">
        <v>3.3</v>
      </c>
      <c r="X33" s="17" t="s">
        <v>463</v>
      </c>
      <c r="Y33" s="16">
        <v>3.2</v>
      </c>
      <c r="Z33" s="17" t="s">
        <v>464</v>
      </c>
      <c r="AA33" s="16">
        <v>3.3</v>
      </c>
      <c r="AB33" s="17" t="s">
        <v>477</v>
      </c>
      <c r="AC33" s="16">
        <v>3.3</v>
      </c>
      <c r="AD33" s="17" t="s">
        <v>478</v>
      </c>
      <c r="AE33" s="16">
        <v>3.2</v>
      </c>
      <c r="AF33" s="17" t="s">
        <v>467</v>
      </c>
      <c r="AG33" s="16">
        <v>3.3</v>
      </c>
      <c r="AH33" s="17" t="s">
        <v>374</v>
      </c>
      <c r="AI33" s="16">
        <v>3.3</v>
      </c>
      <c r="AJ33" s="17" t="s">
        <v>479</v>
      </c>
      <c r="AK33" s="16">
        <v>3.3</v>
      </c>
      <c r="AL33" s="17" t="s">
        <v>470</v>
      </c>
      <c r="AM33" s="16">
        <v>3.3</v>
      </c>
      <c r="AN33" s="17" t="s">
        <v>471</v>
      </c>
      <c r="AO33" s="16">
        <v>3.3</v>
      </c>
      <c r="AP33" s="17" t="s">
        <v>472</v>
      </c>
      <c r="AQ33" s="16">
        <v>3.3</v>
      </c>
      <c r="AR33" s="17" t="s">
        <v>473</v>
      </c>
      <c r="AS33" s="16">
        <v>3.3</v>
      </c>
      <c r="AT33" s="17"/>
      <c r="AU33" s="17" t="s">
        <v>122</v>
      </c>
      <c r="AV33" s="17"/>
    </row>
    <row r="34" ht="14.25" customHeight="1">
      <c r="A34" s="19">
        <v>44701.0</v>
      </c>
      <c r="B34" s="17">
        <v>3.0</v>
      </c>
      <c r="C34" s="17">
        <v>2.0</v>
      </c>
      <c r="D34" s="20" t="s">
        <v>375</v>
      </c>
      <c r="E34" s="17"/>
      <c r="F34" s="17" t="s">
        <v>480</v>
      </c>
      <c r="G34" s="17" t="s">
        <v>85</v>
      </c>
      <c r="H34" s="20" t="s">
        <v>481</v>
      </c>
      <c r="I34" s="16">
        <v>3.1</v>
      </c>
      <c r="J34" s="20" t="s">
        <v>482</v>
      </c>
      <c r="K34" s="16">
        <v>3.3</v>
      </c>
      <c r="L34" s="17" t="s">
        <v>483</v>
      </c>
      <c r="M34" s="16">
        <v>3.3</v>
      </c>
      <c r="N34" s="17" t="s">
        <v>484</v>
      </c>
      <c r="O34" s="16">
        <v>3.3</v>
      </c>
      <c r="P34" s="17" t="s">
        <v>485</v>
      </c>
      <c r="Q34" s="16">
        <v>3.3</v>
      </c>
      <c r="R34" s="17" t="s">
        <v>486</v>
      </c>
      <c r="S34" s="16">
        <v>3.1</v>
      </c>
      <c r="T34" s="17" t="s">
        <v>487</v>
      </c>
      <c r="U34" s="16">
        <v>3.3</v>
      </c>
      <c r="V34" s="20" t="s">
        <v>488</v>
      </c>
      <c r="W34" s="16">
        <v>3.1</v>
      </c>
      <c r="X34" s="20" t="s">
        <v>489</v>
      </c>
      <c r="Y34" s="16">
        <v>3.1</v>
      </c>
      <c r="Z34" s="17" t="s">
        <v>323</v>
      </c>
      <c r="AA34" s="16">
        <v>3.1</v>
      </c>
      <c r="AB34" s="17" t="s">
        <v>324</v>
      </c>
      <c r="AC34" s="16">
        <v>3.1</v>
      </c>
      <c r="AD34" s="17" t="s">
        <v>490</v>
      </c>
      <c r="AE34" s="16">
        <v>3.3</v>
      </c>
      <c r="AF34" s="17" t="s">
        <v>491</v>
      </c>
      <c r="AG34" s="17" t="s">
        <v>85</v>
      </c>
      <c r="AH34" s="20" t="s">
        <v>492</v>
      </c>
      <c r="AI34" s="16">
        <v>3.1</v>
      </c>
      <c r="AJ34" s="17" t="s">
        <v>328</v>
      </c>
      <c r="AK34" s="16">
        <v>3.3</v>
      </c>
      <c r="AL34" s="20" t="s">
        <v>493</v>
      </c>
      <c r="AM34" s="16">
        <v>3.1</v>
      </c>
      <c r="AN34" s="17" t="s">
        <v>494</v>
      </c>
      <c r="AO34" s="16">
        <v>3.1</v>
      </c>
      <c r="AP34" s="17" t="s">
        <v>495</v>
      </c>
      <c r="AQ34" s="16">
        <v>3.3</v>
      </c>
      <c r="AR34" s="17" t="s">
        <v>496</v>
      </c>
      <c r="AS34" s="16">
        <v>3.1</v>
      </c>
      <c r="AT34" s="17"/>
      <c r="AU34" s="17"/>
      <c r="AV34" s="17"/>
    </row>
    <row r="35" ht="14.25" customHeight="1">
      <c r="A35" s="19">
        <v>44701.0</v>
      </c>
      <c r="B35" s="17">
        <v>3.0</v>
      </c>
      <c r="C35" s="17">
        <v>1.0</v>
      </c>
      <c r="D35" s="20" t="s">
        <v>396</v>
      </c>
      <c r="E35" s="17"/>
      <c r="F35" s="17" t="s">
        <v>148</v>
      </c>
      <c r="G35" s="20">
        <v>3.2</v>
      </c>
      <c r="H35" s="17" t="s">
        <v>497</v>
      </c>
      <c r="I35" s="20">
        <v>3.2</v>
      </c>
      <c r="J35" s="17" t="s">
        <v>216</v>
      </c>
      <c r="K35" s="20">
        <v>3.4</v>
      </c>
      <c r="L35" s="17" t="s">
        <v>150</v>
      </c>
      <c r="M35" s="20">
        <v>3.4</v>
      </c>
      <c r="N35" s="17" t="s">
        <v>108</v>
      </c>
      <c r="O35" s="17" t="s">
        <v>158</v>
      </c>
      <c r="P35" s="17" t="s">
        <v>109</v>
      </c>
      <c r="Q35" s="20">
        <v>3.2</v>
      </c>
      <c r="R35" s="17" t="s">
        <v>89</v>
      </c>
      <c r="S35" s="20">
        <v>3.2</v>
      </c>
      <c r="T35" s="17" t="s">
        <v>90</v>
      </c>
      <c r="U35" s="20">
        <v>3.2</v>
      </c>
      <c r="V35" s="17" t="s">
        <v>111</v>
      </c>
      <c r="W35" s="20">
        <v>3.2</v>
      </c>
      <c r="X35" s="17" t="s">
        <v>112</v>
      </c>
      <c r="Y35" s="20">
        <v>3.4</v>
      </c>
      <c r="Z35" s="17" t="s">
        <v>170</v>
      </c>
      <c r="AA35" s="20">
        <v>3.4</v>
      </c>
      <c r="AB35" s="17" t="s">
        <v>202</v>
      </c>
      <c r="AC35" s="20">
        <v>3.2</v>
      </c>
      <c r="AD35" s="17" t="s">
        <v>310</v>
      </c>
      <c r="AE35" s="20">
        <v>3.2</v>
      </c>
      <c r="AF35" s="17" t="s">
        <v>498</v>
      </c>
      <c r="AG35" s="20">
        <v>3.4</v>
      </c>
      <c r="AH35" s="17" t="s">
        <v>97</v>
      </c>
      <c r="AI35" s="20">
        <v>3.4</v>
      </c>
      <c r="AJ35" s="17" t="s">
        <v>117</v>
      </c>
      <c r="AK35" s="20">
        <v>3.2</v>
      </c>
      <c r="AL35" s="17" t="s">
        <v>99</v>
      </c>
      <c r="AM35" s="20">
        <v>3.2</v>
      </c>
      <c r="AN35" s="17" t="s">
        <v>119</v>
      </c>
      <c r="AO35" s="20">
        <v>3.4</v>
      </c>
      <c r="AP35" s="17" t="s">
        <v>101</v>
      </c>
      <c r="AQ35" s="20">
        <v>3.4</v>
      </c>
      <c r="AR35" s="17" t="s">
        <v>160</v>
      </c>
      <c r="AS35" s="17" t="s">
        <v>160</v>
      </c>
      <c r="AT35" s="17">
        <f>COUNTIF(F35:AS35,"3.2 (2)")</f>
        <v>0</v>
      </c>
      <c r="AU35" s="17">
        <f>COUNTIF(F35:AS35, "3.3 (4)")</f>
        <v>0</v>
      </c>
      <c r="AV35" s="17">
        <f>COUNTIF(F35:AS35,"TIE")</f>
        <v>1</v>
      </c>
    </row>
    <row r="36" ht="14.25" customHeight="1">
      <c r="A36" s="19">
        <v>44701.0</v>
      </c>
      <c r="B36" s="17">
        <v>3.0</v>
      </c>
      <c r="C36" s="17">
        <v>3.0</v>
      </c>
      <c r="D36" s="20" t="s">
        <v>373</v>
      </c>
      <c r="E36" s="17"/>
      <c r="F36" s="17" t="s">
        <v>499</v>
      </c>
      <c r="G36" s="16">
        <v>3.4</v>
      </c>
      <c r="H36" s="17" t="s">
        <v>500</v>
      </c>
      <c r="I36" s="16">
        <v>3.3</v>
      </c>
      <c r="J36" s="17" t="s">
        <v>501</v>
      </c>
      <c r="K36" s="16">
        <v>3.3</v>
      </c>
      <c r="L36" s="17" t="s">
        <v>502</v>
      </c>
      <c r="M36" s="16">
        <v>3.3</v>
      </c>
      <c r="N36" s="17" t="s">
        <v>503</v>
      </c>
      <c r="O36" s="16">
        <v>3.3</v>
      </c>
      <c r="P36" s="17" t="s">
        <v>504</v>
      </c>
      <c r="Q36" s="16">
        <v>3.4</v>
      </c>
      <c r="R36" s="17" t="s">
        <v>505</v>
      </c>
      <c r="S36" s="16">
        <v>3.3</v>
      </c>
      <c r="T36" s="17" t="s">
        <v>506</v>
      </c>
      <c r="U36" s="16">
        <v>3.3</v>
      </c>
      <c r="V36" s="18" t="s">
        <v>507</v>
      </c>
      <c r="W36" s="16">
        <v>3.4</v>
      </c>
      <c r="X36" s="17" t="s">
        <v>508</v>
      </c>
      <c r="Y36" s="17" t="s">
        <v>85</v>
      </c>
      <c r="Z36" s="17" t="s">
        <v>509</v>
      </c>
      <c r="AA36" s="16">
        <v>3.4</v>
      </c>
      <c r="AB36" s="17" t="s">
        <v>510</v>
      </c>
      <c r="AC36" s="16">
        <v>3.3</v>
      </c>
      <c r="AD36" s="17" t="s">
        <v>511</v>
      </c>
      <c r="AE36" s="16">
        <v>3.3</v>
      </c>
      <c r="AF36" s="17" t="s">
        <v>512</v>
      </c>
      <c r="AG36" s="16">
        <v>3.3</v>
      </c>
      <c r="AH36" s="17" t="s">
        <v>513</v>
      </c>
      <c r="AI36" s="16">
        <v>3.3</v>
      </c>
      <c r="AJ36" s="17" t="s">
        <v>514</v>
      </c>
      <c r="AK36" s="16">
        <v>3.4</v>
      </c>
      <c r="AL36" s="17" t="s">
        <v>515</v>
      </c>
      <c r="AM36" s="16">
        <v>3.4</v>
      </c>
      <c r="AN36" s="17" t="s">
        <v>516</v>
      </c>
      <c r="AO36" s="16">
        <v>3.4</v>
      </c>
      <c r="AP36" s="17" t="s">
        <v>517</v>
      </c>
      <c r="AQ36" s="16">
        <v>3.4</v>
      </c>
      <c r="AR36" s="17" t="s">
        <v>518</v>
      </c>
      <c r="AS36" s="16">
        <v>3.4</v>
      </c>
      <c r="AT36" s="17"/>
      <c r="AU36" s="17" t="s">
        <v>122</v>
      </c>
      <c r="AV36" s="17"/>
    </row>
    <row r="37" ht="14.25" customHeight="1">
      <c r="A37" s="19">
        <v>44701.0</v>
      </c>
      <c r="B37" s="17">
        <v>3.0</v>
      </c>
      <c r="C37" s="17">
        <v>1.4</v>
      </c>
      <c r="D37" s="20" t="s">
        <v>416</v>
      </c>
      <c r="E37" s="17"/>
      <c r="F37" s="17" t="s">
        <v>519</v>
      </c>
      <c r="G37" s="16">
        <v>3.4</v>
      </c>
      <c r="H37" s="17" t="s">
        <v>455</v>
      </c>
      <c r="I37" s="16">
        <v>3.4</v>
      </c>
      <c r="J37" s="17" t="s">
        <v>520</v>
      </c>
      <c r="K37" s="16">
        <v>3.1</v>
      </c>
      <c r="L37" s="17" t="s">
        <v>457</v>
      </c>
      <c r="M37" s="16">
        <v>3.1</v>
      </c>
      <c r="N37" s="17" t="s">
        <v>458</v>
      </c>
      <c r="O37" s="16">
        <v>3.4</v>
      </c>
      <c r="P37" s="17" t="s">
        <v>459</v>
      </c>
      <c r="Q37" s="16">
        <v>3.1</v>
      </c>
      <c r="R37" s="17" t="s">
        <v>460</v>
      </c>
      <c r="S37" s="16">
        <v>3.1</v>
      </c>
      <c r="T37" s="17" t="s">
        <v>461</v>
      </c>
      <c r="U37" s="16">
        <v>3.4</v>
      </c>
      <c r="V37" s="17" t="s">
        <v>521</v>
      </c>
      <c r="W37" s="16">
        <v>3.1</v>
      </c>
      <c r="X37" s="17" t="s">
        <v>463</v>
      </c>
      <c r="Y37" s="16">
        <v>3.1</v>
      </c>
      <c r="Z37" s="17" t="s">
        <v>464</v>
      </c>
      <c r="AA37" s="16">
        <v>3.1</v>
      </c>
      <c r="AB37" s="17" t="s">
        <v>522</v>
      </c>
      <c r="AC37" s="16">
        <v>3.4</v>
      </c>
      <c r="AD37" s="17" t="s">
        <v>523</v>
      </c>
      <c r="AE37" s="16">
        <v>3.1</v>
      </c>
      <c r="AF37" s="17" t="s">
        <v>467</v>
      </c>
      <c r="AG37" s="16">
        <v>3.1</v>
      </c>
      <c r="AH37" s="17" t="s">
        <v>524</v>
      </c>
      <c r="AI37" s="16">
        <v>3.1</v>
      </c>
      <c r="AJ37" s="17" t="s">
        <v>525</v>
      </c>
      <c r="AK37" s="16">
        <v>3.1</v>
      </c>
      <c r="AL37" s="17" t="s">
        <v>470</v>
      </c>
      <c r="AM37" s="16">
        <v>3.1</v>
      </c>
      <c r="AN37" s="17" t="s">
        <v>471</v>
      </c>
      <c r="AO37" s="16">
        <v>3.1</v>
      </c>
      <c r="AP37" s="21" t="s">
        <v>472</v>
      </c>
      <c r="AQ37" s="16">
        <v>3.1</v>
      </c>
      <c r="AR37" s="17" t="s">
        <v>473</v>
      </c>
      <c r="AS37" s="16">
        <v>3.1</v>
      </c>
      <c r="AT37" s="17">
        <f>COUNTIF(F37:AS37,"4.1 (1)")</f>
        <v>0</v>
      </c>
      <c r="AU37" s="17">
        <f>COUNTIF(F37:AS37,"3.2 (2)")</f>
        <v>0</v>
      </c>
      <c r="AV37" s="17">
        <f>COUNTIF(F37:AS37, "tie")</f>
        <v>0</v>
      </c>
    </row>
    <row r="38" ht="14.25" customHeight="1">
      <c r="A38" s="22">
        <v>44700.0</v>
      </c>
      <c r="B38" s="23">
        <v>4.0</v>
      </c>
      <c r="C38" s="23">
        <v>3.0</v>
      </c>
      <c r="D38" s="24" t="s">
        <v>526</v>
      </c>
      <c r="E38" s="23"/>
      <c r="F38" s="23" t="s">
        <v>454</v>
      </c>
      <c r="G38" s="24">
        <v>4.1</v>
      </c>
      <c r="H38" s="23" t="s">
        <v>455</v>
      </c>
      <c r="I38" s="24">
        <v>4.1</v>
      </c>
      <c r="J38" s="23" t="s">
        <v>456</v>
      </c>
      <c r="K38" s="24">
        <v>4.1</v>
      </c>
      <c r="L38" s="23" t="s">
        <v>527</v>
      </c>
      <c r="M38" s="24">
        <v>4.1</v>
      </c>
      <c r="N38" s="23" t="s">
        <v>528</v>
      </c>
      <c r="O38" s="24">
        <v>4.1</v>
      </c>
      <c r="P38" s="23" t="s">
        <v>529</v>
      </c>
      <c r="Q38" s="24">
        <v>4.1</v>
      </c>
      <c r="R38" s="23" t="s">
        <v>530</v>
      </c>
      <c r="S38" s="24">
        <v>4.1</v>
      </c>
      <c r="T38" s="23" t="s">
        <v>531</v>
      </c>
      <c r="U38" s="24">
        <v>4.1</v>
      </c>
      <c r="V38" s="23" t="s">
        <v>476</v>
      </c>
      <c r="W38" s="24">
        <v>4.1</v>
      </c>
      <c r="X38" s="23" t="s">
        <v>532</v>
      </c>
      <c r="Y38" s="24">
        <v>4.1</v>
      </c>
      <c r="Z38" s="23" t="s">
        <v>533</v>
      </c>
      <c r="AA38" s="24">
        <v>4.1</v>
      </c>
      <c r="AB38" s="23" t="s">
        <v>534</v>
      </c>
      <c r="AC38" s="24">
        <v>4.2</v>
      </c>
      <c r="AD38" s="23" t="s">
        <v>466</v>
      </c>
      <c r="AE38" s="24">
        <v>4.2</v>
      </c>
      <c r="AF38" s="23" t="s">
        <v>535</v>
      </c>
      <c r="AG38" s="24">
        <v>4.2</v>
      </c>
      <c r="AH38" s="23" t="s">
        <v>536</v>
      </c>
      <c r="AI38" s="24">
        <v>4.1</v>
      </c>
      <c r="AJ38" s="23" t="s">
        <v>537</v>
      </c>
      <c r="AK38" s="24">
        <v>4.1</v>
      </c>
      <c r="AL38" s="23" t="s">
        <v>470</v>
      </c>
      <c r="AM38" s="24">
        <v>4.1</v>
      </c>
      <c r="AN38" s="23" t="s">
        <v>538</v>
      </c>
      <c r="AO38" s="24">
        <v>4.1</v>
      </c>
      <c r="AP38" s="23" t="s">
        <v>539</v>
      </c>
      <c r="AQ38" s="24">
        <v>4.1</v>
      </c>
      <c r="AR38" s="23" t="s">
        <v>308</v>
      </c>
      <c r="AS38" s="24">
        <v>4.1</v>
      </c>
      <c r="AT38" s="23">
        <f>COUNTIF(F38:AS38,"3.1 (1)")</f>
        <v>0</v>
      </c>
      <c r="AU38" s="23">
        <f>COUNTIF(F38:AS38,"3.4 (2)")</f>
        <v>0</v>
      </c>
      <c r="AV38" s="23">
        <v>0.0</v>
      </c>
    </row>
    <row r="39" ht="14.25" customHeight="1">
      <c r="A39" s="22">
        <v>44700.0</v>
      </c>
      <c r="B39" s="23">
        <v>4.0</v>
      </c>
      <c r="C39" s="23">
        <v>4.0</v>
      </c>
      <c r="D39" s="24" t="s">
        <v>540</v>
      </c>
      <c r="E39" s="23"/>
      <c r="F39" s="23" t="s">
        <v>541</v>
      </c>
      <c r="G39" s="24">
        <v>4.3</v>
      </c>
      <c r="H39" s="24" t="s">
        <v>542</v>
      </c>
      <c r="I39" s="24">
        <v>4.4</v>
      </c>
      <c r="J39" s="23" t="s">
        <v>543</v>
      </c>
      <c r="K39" s="24">
        <v>4.3</v>
      </c>
      <c r="L39" s="23" t="s">
        <v>243</v>
      </c>
      <c r="M39" s="24">
        <v>4.4</v>
      </c>
      <c r="N39" s="23" t="s">
        <v>544</v>
      </c>
      <c r="O39" s="24">
        <v>4.4</v>
      </c>
      <c r="P39" s="23" t="s">
        <v>245</v>
      </c>
      <c r="Q39" s="24">
        <v>4.3</v>
      </c>
      <c r="R39" s="23" t="s">
        <v>246</v>
      </c>
      <c r="S39" s="24">
        <v>4.4</v>
      </c>
      <c r="T39" s="23" t="s">
        <v>545</v>
      </c>
      <c r="U39" s="24">
        <v>4.3</v>
      </c>
      <c r="V39" s="24" t="s">
        <v>546</v>
      </c>
      <c r="W39" s="23" t="s">
        <v>85</v>
      </c>
      <c r="X39" s="23" t="s">
        <v>249</v>
      </c>
      <c r="Y39" s="24">
        <v>4.3</v>
      </c>
      <c r="Z39" s="23" t="s">
        <v>250</v>
      </c>
      <c r="AA39" s="24">
        <v>4.3</v>
      </c>
      <c r="AB39" s="23" t="s">
        <v>547</v>
      </c>
      <c r="AC39" s="24">
        <v>4.4</v>
      </c>
      <c r="AD39" s="23" t="s">
        <v>252</v>
      </c>
      <c r="AE39" s="24">
        <v>4.3</v>
      </c>
      <c r="AF39" s="23" t="s">
        <v>253</v>
      </c>
      <c r="AG39" s="24">
        <v>4.4</v>
      </c>
      <c r="AH39" s="24" t="s">
        <v>389</v>
      </c>
      <c r="AI39" s="24">
        <v>4.4</v>
      </c>
      <c r="AJ39" s="24" t="s">
        <v>548</v>
      </c>
      <c r="AK39" s="24">
        <v>4.4</v>
      </c>
      <c r="AL39" s="23" t="s">
        <v>256</v>
      </c>
      <c r="AM39" s="24">
        <v>4.4</v>
      </c>
      <c r="AN39" s="23" t="s">
        <v>257</v>
      </c>
      <c r="AO39" s="24">
        <v>4.3</v>
      </c>
      <c r="AP39" s="23" t="s">
        <v>549</v>
      </c>
      <c r="AQ39" s="24">
        <v>4.3</v>
      </c>
      <c r="AR39" s="23" t="s">
        <v>259</v>
      </c>
      <c r="AS39" s="24">
        <v>4.3</v>
      </c>
      <c r="AT39" s="23"/>
      <c r="AU39" s="23"/>
      <c r="AV39" s="23"/>
    </row>
    <row r="40" ht="14.25" customHeight="1">
      <c r="A40" s="22">
        <v>44700.0</v>
      </c>
      <c r="B40" s="23">
        <v>4.0</v>
      </c>
      <c r="C40" s="23">
        <v>1.0</v>
      </c>
      <c r="D40" s="24" t="s">
        <v>550</v>
      </c>
      <c r="E40" s="23"/>
      <c r="F40" s="23" t="s">
        <v>551</v>
      </c>
      <c r="G40" s="25">
        <v>4.1</v>
      </c>
      <c r="H40" s="23" t="s">
        <v>552</v>
      </c>
      <c r="I40" s="25">
        <v>4.1</v>
      </c>
      <c r="J40" s="23" t="s">
        <v>553</v>
      </c>
      <c r="K40" s="25">
        <v>4.3</v>
      </c>
      <c r="L40" s="23" t="s">
        <v>554</v>
      </c>
      <c r="M40" s="23" t="s">
        <v>85</v>
      </c>
      <c r="N40" s="23" t="s">
        <v>555</v>
      </c>
      <c r="O40" s="25">
        <v>4.3</v>
      </c>
      <c r="P40" s="23" t="s">
        <v>556</v>
      </c>
      <c r="Q40" s="25">
        <v>4.3</v>
      </c>
      <c r="R40" s="23" t="s">
        <v>557</v>
      </c>
      <c r="S40" s="25">
        <v>4.1</v>
      </c>
      <c r="T40" s="23" t="s">
        <v>558</v>
      </c>
      <c r="U40" s="25">
        <v>4.1</v>
      </c>
      <c r="V40" s="23" t="s">
        <v>559</v>
      </c>
      <c r="W40" s="25">
        <v>4.3</v>
      </c>
      <c r="X40" s="23" t="s">
        <v>560</v>
      </c>
      <c r="Y40" s="23" t="s">
        <v>85</v>
      </c>
      <c r="Z40" s="23" t="s">
        <v>561</v>
      </c>
      <c r="AA40" s="25">
        <v>4.3</v>
      </c>
      <c r="AB40" s="23" t="s">
        <v>562</v>
      </c>
      <c r="AC40" s="25">
        <v>4.3</v>
      </c>
      <c r="AD40" s="23" t="s">
        <v>563</v>
      </c>
      <c r="AE40" s="25">
        <v>4.1</v>
      </c>
      <c r="AF40" s="23" t="s">
        <v>564</v>
      </c>
      <c r="AG40" s="25">
        <v>4.1</v>
      </c>
      <c r="AH40" s="23" t="s">
        <v>565</v>
      </c>
      <c r="AI40" s="23" t="s">
        <v>85</v>
      </c>
      <c r="AJ40" s="23" t="s">
        <v>566</v>
      </c>
      <c r="AK40" s="25">
        <v>4.3</v>
      </c>
      <c r="AL40" s="23" t="s">
        <v>567</v>
      </c>
      <c r="AM40" s="25">
        <v>4.3</v>
      </c>
      <c r="AN40" s="23" t="s">
        <v>568</v>
      </c>
      <c r="AO40" s="25">
        <v>4.1</v>
      </c>
      <c r="AP40" s="23" t="s">
        <v>569</v>
      </c>
      <c r="AQ40" s="25">
        <v>4.3</v>
      </c>
      <c r="AR40" s="23"/>
      <c r="AS40" s="23"/>
      <c r="AT40" s="23">
        <f>COUNTIF(F40:AS40,"1")</f>
        <v>0</v>
      </c>
      <c r="AU40" s="23">
        <f>COUNTIF(F40:AS40, "3")</f>
        <v>0</v>
      </c>
      <c r="AV40" s="23">
        <f>COUNTIF(F40:AS40, "tie")</f>
        <v>3</v>
      </c>
    </row>
    <row r="41" ht="14.25" customHeight="1">
      <c r="A41" s="22">
        <v>44700.0</v>
      </c>
      <c r="B41" s="23">
        <v>4.0</v>
      </c>
      <c r="C41" s="23">
        <v>2.0</v>
      </c>
      <c r="D41" s="24" t="s">
        <v>570</v>
      </c>
      <c r="E41" s="23"/>
      <c r="F41" s="23" t="s">
        <v>571</v>
      </c>
      <c r="G41" s="24">
        <v>4.4</v>
      </c>
      <c r="H41" s="23" t="s">
        <v>552</v>
      </c>
      <c r="I41" s="24">
        <v>4.2</v>
      </c>
      <c r="J41" s="26" t="s">
        <v>553</v>
      </c>
      <c r="K41" s="24">
        <v>4.4</v>
      </c>
      <c r="L41" s="23" t="s">
        <v>554</v>
      </c>
      <c r="M41" s="24">
        <v>4.4</v>
      </c>
      <c r="N41" s="23" t="s">
        <v>555</v>
      </c>
      <c r="O41" s="24">
        <v>4.4</v>
      </c>
      <c r="P41" s="23" t="s">
        <v>572</v>
      </c>
      <c r="Q41" s="24">
        <v>4.4</v>
      </c>
      <c r="R41" s="23" t="s">
        <v>573</v>
      </c>
      <c r="S41" s="24">
        <v>4.4</v>
      </c>
      <c r="T41" s="23" t="s">
        <v>574</v>
      </c>
      <c r="U41" s="24">
        <v>4.4</v>
      </c>
      <c r="V41" s="23" t="s">
        <v>575</v>
      </c>
      <c r="W41" s="24">
        <v>4.2</v>
      </c>
      <c r="X41" s="23" t="s">
        <v>576</v>
      </c>
      <c r="Y41" s="24">
        <v>4.4</v>
      </c>
      <c r="Z41" s="23" t="s">
        <v>561</v>
      </c>
      <c r="AA41" s="24">
        <v>4.4</v>
      </c>
      <c r="AB41" s="23" t="s">
        <v>562</v>
      </c>
      <c r="AC41" s="24">
        <v>4.4</v>
      </c>
      <c r="AD41" s="23" t="s">
        <v>563</v>
      </c>
      <c r="AE41" s="24">
        <v>4.4</v>
      </c>
      <c r="AF41" s="23" t="s">
        <v>564</v>
      </c>
      <c r="AG41" s="24">
        <v>4.4</v>
      </c>
      <c r="AH41" s="23" t="s">
        <v>577</v>
      </c>
      <c r="AI41" s="24">
        <v>4.4</v>
      </c>
      <c r="AJ41" s="23" t="s">
        <v>566</v>
      </c>
      <c r="AK41" s="24">
        <v>4.4</v>
      </c>
      <c r="AL41" s="23" t="s">
        <v>567</v>
      </c>
      <c r="AM41" s="24">
        <v>4.2</v>
      </c>
      <c r="AN41" s="23" t="s">
        <v>568</v>
      </c>
      <c r="AO41" s="24">
        <v>4.4</v>
      </c>
      <c r="AP41" s="23" t="s">
        <v>569</v>
      </c>
      <c r="AQ41" s="24">
        <v>4.2</v>
      </c>
      <c r="AR41" s="23" t="s">
        <v>160</v>
      </c>
      <c r="AS41" s="23" t="s">
        <v>160</v>
      </c>
      <c r="AT41" s="23">
        <f>COUNTIF(F41:AS41,"3.4 (2)")</f>
        <v>0</v>
      </c>
      <c r="AU41" s="23">
        <f>COUNTIF(F41:AS41,"4.4 (4)")</f>
        <v>0</v>
      </c>
      <c r="AV41" s="23">
        <f>COUNTIF(F41:AS41,"Tie")</f>
        <v>0</v>
      </c>
    </row>
    <row r="42" ht="14.25" customHeight="1">
      <c r="A42" s="22">
        <v>44700.0</v>
      </c>
      <c r="B42" s="23">
        <v>4.0</v>
      </c>
      <c r="C42" s="23">
        <v>3.0</v>
      </c>
      <c r="D42" s="24" t="s">
        <v>578</v>
      </c>
      <c r="E42" s="23"/>
      <c r="F42" s="23" t="s">
        <v>49</v>
      </c>
      <c r="G42" s="25">
        <v>4.1</v>
      </c>
      <c r="H42" s="23" t="s">
        <v>50</v>
      </c>
      <c r="I42" s="25">
        <v>4.1</v>
      </c>
      <c r="J42" s="23" t="s">
        <v>51</v>
      </c>
      <c r="K42" s="25">
        <v>4.1</v>
      </c>
      <c r="L42" s="23" t="s">
        <v>367</v>
      </c>
      <c r="M42" s="25">
        <v>4.1</v>
      </c>
      <c r="N42" s="23" t="s">
        <v>368</v>
      </c>
      <c r="O42" s="25">
        <v>4.1</v>
      </c>
      <c r="P42" s="23" t="s">
        <v>579</v>
      </c>
      <c r="Q42" s="25">
        <v>4.4</v>
      </c>
      <c r="R42" s="23" t="s">
        <v>55</v>
      </c>
      <c r="S42" s="25">
        <v>4.4</v>
      </c>
      <c r="T42" s="23" t="s">
        <v>73</v>
      </c>
      <c r="U42" s="25">
        <v>4.1</v>
      </c>
      <c r="V42" s="23" t="s">
        <v>74</v>
      </c>
      <c r="W42" s="25">
        <v>4.4</v>
      </c>
      <c r="X42" s="23" t="s">
        <v>369</v>
      </c>
      <c r="Y42" s="25">
        <v>4.1</v>
      </c>
      <c r="Z42" s="23" t="s">
        <v>75</v>
      </c>
      <c r="AA42" s="25">
        <v>4.4</v>
      </c>
      <c r="AB42" s="23" t="s">
        <v>76</v>
      </c>
      <c r="AC42" s="25">
        <v>4.4</v>
      </c>
      <c r="AD42" s="23" t="s">
        <v>77</v>
      </c>
      <c r="AE42" s="25">
        <v>4.4</v>
      </c>
      <c r="AF42" s="23" t="s">
        <v>78</v>
      </c>
      <c r="AG42" s="25">
        <v>4.4</v>
      </c>
      <c r="AH42" s="23" t="s">
        <v>63</v>
      </c>
      <c r="AI42" s="23" t="s">
        <v>85</v>
      </c>
      <c r="AJ42" s="23" t="s">
        <v>79</v>
      </c>
      <c r="AK42" s="25">
        <v>4.1</v>
      </c>
      <c r="AL42" s="23" t="s">
        <v>370</v>
      </c>
      <c r="AM42" s="25">
        <v>4.1</v>
      </c>
      <c r="AN42" s="23" t="s">
        <v>80</v>
      </c>
      <c r="AO42" s="25">
        <v>4.1</v>
      </c>
      <c r="AP42" s="23" t="s">
        <v>81</v>
      </c>
      <c r="AQ42" s="25">
        <v>4.4</v>
      </c>
      <c r="AR42" s="23" t="s">
        <v>372</v>
      </c>
      <c r="AS42" s="25">
        <v>4.4</v>
      </c>
      <c r="AT42" s="23"/>
      <c r="AU42" s="23" t="s">
        <v>122</v>
      </c>
      <c r="AV42" s="23"/>
    </row>
    <row r="43" ht="14.25" customHeight="1">
      <c r="A43" s="22">
        <v>44700.0</v>
      </c>
      <c r="B43" s="23">
        <v>4.0</v>
      </c>
      <c r="C43" s="23">
        <v>4.0</v>
      </c>
      <c r="D43" s="24" t="s">
        <v>580</v>
      </c>
      <c r="E43" s="23"/>
      <c r="F43" s="23" t="s">
        <v>581</v>
      </c>
      <c r="G43" s="25">
        <v>4.2</v>
      </c>
      <c r="H43" s="23" t="s">
        <v>582</v>
      </c>
      <c r="I43" s="25">
        <v>4.2</v>
      </c>
      <c r="J43" s="23" t="s">
        <v>583</v>
      </c>
      <c r="K43" s="25">
        <v>4.2</v>
      </c>
      <c r="L43" s="23" t="s">
        <v>108</v>
      </c>
      <c r="M43" s="25">
        <v>4.3</v>
      </c>
      <c r="N43" s="23" t="s">
        <v>584</v>
      </c>
      <c r="O43" s="23" t="s">
        <v>85</v>
      </c>
      <c r="P43" s="23" t="s">
        <v>585</v>
      </c>
      <c r="Q43" s="25">
        <v>4.3</v>
      </c>
      <c r="R43" s="23" t="s">
        <v>586</v>
      </c>
      <c r="S43" s="25">
        <v>4.3</v>
      </c>
      <c r="T43" s="23" t="s">
        <v>587</v>
      </c>
      <c r="U43" s="25">
        <v>4.3</v>
      </c>
      <c r="V43" s="23" t="s">
        <v>588</v>
      </c>
      <c r="W43" s="25">
        <v>4.2</v>
      </c>
      <c r="X43" s="23" t="s">
        <v>589</v>
      </c>
      <c r="Y43" s="25">
        <v>4.3</v>
      </c>
      <c r="Z43" s="23" t="s">
        <v>590</v>
      </c>
      <c r="AA43" s="25">
        <v>4.2</v>
      </c>
      <c r="AB43" s="23" t="s">
        <v>591</v>
      </c>
      <c r="AC43" s="25">
        <v>4.3</v>
      </c>
      <c r="AD43" s="23" t="s">
        <v>592</v>
      </c>
      <c r="AE43" s="25">
        <v>4.2</v>
      </c>
      <c r="AF43" s="23" t="s">
        <v>593</v>
      </c>
      <c r="AG43" s="25">
        <v>4.3</v>
      </c>
      <c r="AH43" s="23" t="s">
        <v>594</v>
      </c>
      <c r="AI43" s="25">
        <v>4.3</v>
      </c>
      <c r="AJ43" s="23" t="s">
        <v>595</v>
      </c>
      <c r="AK43" s="23" t="s">
        <v>85</v>
      </c>
      <c r="AL43" s="23" t="s">
        <v>596</v>
      </c>
      <c r="AM43" s="25">
        <v>4.3</v>
      </c>
      <c r="AN43" s="23" t="s">
        <v>597</v>
      </c>
      <c r="AO43" s="25">
        <v>4.3</v>
      </c>
      <c r="AP43" s="23" t="s">
        <v>598</v>
      </c>
      <c r="AQ43" s="25">
        <v>4.2</v>
      </c>
      <c r="AR43" s="23"/>
      <c r="AS43" s="23"/>
      <c r="AT43" s="23">
        <f>COUNTIF(F43:AS43,"3.4 (2)")</f>
        <v>0</v>
      </c>
      <c r="AU43" s="23">
        <f>COUNTIF(F43:AS43, "4.3 (3)")</f>
        <v>0</v>
      </c>
      <c r="AV43" s="23">
        <f>COUNTIF(F43:AS43, "tie")</f>
        <v>2</v>
      </c>
    </row>
    <row r="44" ht="14.25" customHeight="1">
      <c r="A44" s="22">
        <v>44701.0</v>
      </c>
      <c r="B44" s="23">
        <v>4.0</v>
      </c>
      <c r="C44" s="23">
        <v>2.0</v>
      </c>
      <c r="D44" s="24" t="s">
        <v>578</v>
      </c>
      <c r="E44" s="23"/>
      <c r="F44" s="23" t="s">
        <v>599</v>
      </c>
      <c r="G44" s="25">
        <v>4.1</v>
      </c>
      <c r="H44" s="24" t="s">
        <v>600</v>
      </c>
      <c r="I44" s="25">
        <v>4.1</v>
      </c>
      <c r="J44" s="23" t="s">
        <v>601</v>
      </c>
      <c r="K44" s="25">
        <v>4.1</v>
      </c>
      <c r="L44" s="23" t="s">
        <v>131</v>
      </c>
      <c r="M44" s="25">
        <v>4.1</v>
      </c>
      <c r="N44" s="23" t="s">
        <v>602</v>
      </c>
      <c r="O44" s="25">
        <v>4.1</v>
      </c>
      <c r="P44" s="23" t="s">
        <v>133</v>
      </c>
      <c r="Q44" s="25">
        <v>4.4</v>
      </c>
      <c r="R44" s="23" t="s">
        <v>603</v>
      </c>
      <c r="S44" s="25">
        <v>4.4</v>
      </c>
      <c r="T44" s="23" t="s">
        <v>135</v>
      </c>
      <c r="U44" s="25">
        <v>4.1</v>
      </c>
      <c r="V44" s="24" t="s">
        <v>136</v>
      </c>
      <c r="W44" s="25">
        <v>4.4</v>
      </c>
      <c r="X44" s="23" t="s">
        <v>604</v>
      </c>
      <c r="Y44" s="25">
        <v>4.1</v>
      </c>
      <c r="Z44" s="23" t="s">
        <v>605</v>
      </c>
      <c r="AA44" s="25">
        <v>4.4</v>
      </c>
      <c r="AB44" s="23" t="s">
        <v>606</v>
      </c>
      <c r="AC44" s="25">
        <v>4.4</v>
      </c>
      <c r="AD44" s="23" t="s">
        <v>607</v>
      </c>
      <c r="AE44" s="25">
        <v>4.4</v>
      </c>
      <c r="AF44" s="23" t="s">
        <v>608</v>
      </c>
      <c r="AG44" s="25">
        <v>4.4</v>
      </c>
      <c r="AH44" s="24" t="s">
        <v>142</v>
      </c>
      <c r="AI44" s="25">
        <v>4.1</v>
      </c>
      <c r="AJ44" s="24" t="s">
        <v>609</v>
      </c>
      <c r="AK44" s="23" t="s">
        <v>85</v>
      </c>
      <c r="AL44" s="23" t="s">
        <v>610</v>
      </c>
      <c r="AM44" s="25">
        <v>4.1</v>
      </c>
      <c r="AN44" s="23" t="s">
        <v>145</v>
      </c>
      <c r="AO44" s="25">
        <v>4.1</v>
      </c>
      <c r="AP44" s="23" t="s">
        <v>611</v>
      </c>
      <c r="AQ44" s="25">
        <v>4.4</v>
      </c>
      <c r="AR44" s="23" t="s">
        <v>612</v>
      </c>
      <c r="AS44" s="25">
        <v>4.4</v>
      </c>
      <c r="AT44" s="23"/>
      <c r="AU44" s="23"/>
      <c r="AV44" s="23"/>
    </row>
    <row r="45" ht="14.25" customHeight="1">
      <c r="A45" s="22">
        <v>44701.0</v>
      </c>
      <c r="B45" s="23">
        <v>4.0</v>
      </c>
      <c r="C45" s="23">
        <v>1.0</v>
      </c>
      <c r="D45" s="24" t="s">
        <v>580</v>
      </c>
      <c r="E45" s="23"/>
      <c r="F45" s="23" t="s">
        <v>613</v>
      </c>
      <c r="G45" s="24">
        <v>4.3</v>
      </c>
      <c r="H45" s="23" t="s">
        <v>50</v>
      </c>
      <c r="I45" s="24">
        <v>4.3</v>
      </c>
      <c r="J45" s="23" t="s">
        <v>51</v>
      </c>
      <c r="K45" s="23" t="s">
        <v>158</v>
      </c>
      <c r="L45" s="23" t="s">
        <v>367</v>
      </c>
      <c r="M45" s="24">
        <v>4.3</v>
      </c>
      <c r="N45" s="23" t="s">
        <v>368</v>
      </c>
      <c r="O45" s="24">
        <v>4.3</v>
      </c>
      <c r="P45" s="23" t="s">
        <v>579</v>
      </c>
      <c r="Q45" s="23" t="s">
        <v>158</v>
      </c>
      <c r="R45" s="23" t="s">
        <v>614</v>
      </c>
      <c r="S45" s="24">
        <v>4.2</v>
      </c>
      <c r="T45" s="23" t="s">
        <v>73</v>
      </c>
      <c r="U45" s="23" t="s">
        <v>158</v>
      </c>
      <c r="V45" s="23" t="s">
        <v>74</v>
      </c>
      <c r="W45" s="24">
        <v>4.2</v>
      </c>
      <c r="X45" s="23" t="s">
        <v>369</v>
      </c>
      <c r="Y45" s="24">
        <v>4.2</v>
      </c>
      <c r="Z45" s="23" t="s">
        <v>75</v>
      </c>
      <c r="AA45" s="24">
        <v>4.3</v>
      </c>
      <c r="AB45" s="23" t="s">
        <v>76</v>
      </c>
      <c r="AC45" s="24">
        <v>4.3</v>
      </c>
      <c r="AD45" s="23" t="s">
        <v>77</v>
      </c>
      <c r="AE45" s="24">
        <v>4.2</v>
      </c>
      <c r="AF45" s="23" t="s">
        <v>615</v>
      </c>
      <c r="AG45" s="24">
        <v>4.2</v>
      </c>
      <c r="AH45" s="23" t="s">
        <v>374</v>
      </c>
      <c r="AI45" s="24">
        <v>4.3</v>
      </c>
      <c r="AJ45" s="23" t="s">
        <v>79</v>
      </c>
      <c r="AK45" s="23" t="s">
        <v>158</v>
      </c>
      <c r="AL45" s="23" t="s">
        <v>370</v>
      </c>
      <c r="AM45" s="24">
        <v>4.3</v>
      </c>
      <c r="AN45" s="23" t="s">
        <v>80</v>
      </c>
      <c r="AO45" s="24">
        <v>4.3</v>
      </c>
      <c r="AP45" s="23" t="s">
        <v>81</v>
      </c>
      <c r="AQ45" s="24">
        <v>4.3</v>
      </c>
      <c r="AR45" s="23" t="s">
        <v>372</v>
      </c>
      <c r="AS45" s="24">
        <v>4.2</v>
      </c>
      <c r="AT45" s="23">
        <f>COUNTIF(F45:AS45,"3.4 (2)")</f>
        <v>0</v>
      </c>
      <c r="AU45" s="23">
        <f t="shared" ref="AU45:AU46" si="1">COUNTIF(F45:AS45, "4.3 (3)")</f>
        <v>0</v>
      </c>
      <c r="AV45" s="23">
        <f>COUNTIF(F45:AS45,"TIE")</f>
        <v>4</v>
      </c>
    </row>
    <row r="46" ht="14.25" customHeight="1">
      <c r="A46" s="22">
        <v>44701.0</v>
      </c>
      <c r="B46" s="23">
        <v>4.0</v>
      </c>
      <c r="C46" s="23">
        <v>4.0</v>
      </c>
      <c r="D46" s="24" t="s">
        <v>550</v>
      </c>
      <c r="E46" s="23"/>
      <c r="F46" s="23" t="s">
        <v>616</v>
      </c>
      <c r="G46" s="25">
        <v>4.3</v>
      </c>
      <c r="H46" s="23" t="s">
        <v>617</v>
      </c>
      <c r="I46" s="25">
        <v>4.3</v>
      </c>
      <c r="J46" s="23" t="s">
        <v>618</v>
      </c>
      <c r="K46" s="23" t="s">
        <v>85</v>
      </c>
      <c r="L46" s="23" t="s">
        <v>619</v>
      </c>
      <c r="M46" s="25">
        <v>4.1</v>
      </c>
      <c r="N46" s="26" t="s">
        <v>298</v>
      </c>
      <c r="O46" s="25">
        <v>4.1</v>
      </c>
      <c r="P46" s="23" t="s">
        <v>620</v>
      </c>
      <c r="Q46" s="25">
        <v>4.1</v>
      </c>
      <c r="R46" s="23" t="s">
        <v>621</v>
      </c>
      <c r="S46" s="25">
        <v>4.1</v>
      </c>
      <c r="T46" s="23" t="s">
        <v>622</v>
      </c>
      <c r="U46" s="25">
        <v>4.3</v>
      </c>
      <c r="V46" s="23" t="s">
        <v>623</v>
      </c>
      <c r="W46" s="24">
        <v>4.1</v>
      </c>
      <c r="X46" s="23" t="s">
        <v>303</v>
      </c>
      <c r="Y46" s="25">
        <v>4.3</v>
      </c>
      <c r="Z46" s="23" t="s">
        <v>624</v>
      </c>
      <c r="AA46" s="24">
        <v>4.1</v>
      </c>
      <c r="AB46" s="26" t="s">
        <v>625</v>
      </c>
      <c r="AC46" s="25">
        <v>4.3</v>
      </c>
      <c r="AD46" s="23" t="s">
        <v>626</v>
      </c>
      <c r="AE46" s="24">
        <v>4.1</v>
      </c>
      <c r="AF46" s="23" t="s">
        <v>627</v>
      </c>
      <c r="AG46" s="25">
        <v>4.1</v>
      </c>
      <c r="AH46" s="23" t="s">
        <v>628</v>
      </c>
      <c r="AI46" s="25">
        <v>4.1</v>
      </c>
      <c r="AJ46" s="23" t="s">
        <v>629</v>
      </c>
      <c r="AK46" s="25">
        <v>4.1</v>
      </c>
      <c r="AL46" s="23" t="s">
        <v>630</v>
      </c>
      <c r="AM46" s="25">
        <v>4.1</v>
      </c>
      <c r="AN46" s="23" t="s">
        <v>631</v>
      </c>
      <c r="AO46" s="25">
        <v>4.1</v>
      </c>
      <c r="AP46" s="23" t="s">
        <v>632</v>
      </c>
      <c r="AQ46" s="25">
        <v>4.1</v>
      </c>
      <c r="AR46" s="23"/>
      <c r="AS46" s="23"/>
      <c r="AT46" s="23">
        <f>COUNTIF(F46:AS46,"3.1 (1)")</f>
        <v>0</v>
      </c>
      <c r="AU46" s="23">
        <f t="shared" si="1"/>
        <v>0</v>
      </c>
      <c r="AV46" s="23">
        <f>COUNTIF(F46:AS46, "tie")</f>
        <v>1</v>
      </c>
    </row>
    <row r="47" ht="14.25" customHeight="1">
      <c r="A47" s="22">
        <v>44701.0</v>
      </c>
      <c r="B47" s="23">
        <v>4.0</v>
      </c>
      <c r="C47" s="23">
        <v>3.0</v>
      </c>
      <c r="D47" s="24" t="s">
        <v>570</v>
      </c>
      <c r="E47" s="23"/>
      <c r="F47" s="23" t="s">
        <v>633</v>
      </c>
      <c r="G47" s="25">
        <v>4.4</v>
      </c>
      <c r="H47" s="23" t="s">
        <v>617</v>
      </c>
      <c r="I47" s="25">
        <v>4.4</v>
      </c>
      <c r="J47" s="23" t="s">
        <v>618</v>
      </c>
      <c r="K47" s="25">
        <v>4.4</v>
      </c>
      <c r="L47" s="23" t="s">
        <v>619</v>
      </c>
      <c r="M47" s="25">
        <v>4.4</v>
      </c>
      <c r="N47" s="23" t="s">
        <v>276</v>
      </c>
      <c r="O47" s="25">
        <v>4.4</v>
      </c>
      <c r="P47" s="23" t="s">
        <v>634</v>
      </c>
      <c r="Q47" s="25">
        <v>4.4</v>
      </c>
      <c r="R47" s="23" t="s">
        <v>621</v>
      </c>
      <c r="S47" s="25">
        <v>4.4</v>
      </c>
      <c r="T47" s="23" t="s">
        <v>635</v>
      </c>
      <c r="U47" s="24">
        <v>4.4</v>
      </c>
      <c r="V47" s="23" t="s">
        <v>636</v>
      </c>
      <c r="W47" s="25">
        <v>4.4</v>
      </c>
      <c r="X47" s="23" t="s">
        <v>281</v>
      </c>
      <c r="Y47" s="25">
        <v>4.4</v>
      </c>
      <c r="Z47" s="23" t="s">
        <v>624</v>
      </c>
      <c r="AA47" s="25">
        <v>4.4</v>
      </c>
      <c r="AB47" s="23" t="s">
        <v>625</v>
      </c>
      <c r="AC47" s="25">
        <v>4.4</v>
      </c>
      <c r="AD47" s="23" t="s">
        <v>637</v>
      </c>
      <c r="AE47" s="23" t="s">
        <v>85</v>
      </c>
      <c r="AF47" s="23" t="s">
        <v>627</v>
      </c>
      <c r="AG47" s="25">
        <v>4.4</v>
      </c>
      <c r="AH47" s="23" t="s">
        <v>628</v>
      </c>
      <c r="AI47" s="25">
        <v>4.4</v>
      </c>
      <c r="AJ47" s="23" t="s">
        <v>638</v>
      </c>
      <c r="AK47" s="25">
        <v>4.2</v>
      </c>
      <c r="AL47" s="23" t="s">
        <v>639</v>
      </c>
      <c r="AM47" s="25">
        <v>4.2</v>
      </c>
      <c r="AN47" s="23" t="s">
        <v>631</v>
      </c>
      <c r="AO47" s="25">
        <v>4.4</v>
      </c>
      <c r="AP47" s="23" t="s">
        <v>632</v>
      </c>
      <c r="AQ47" s="25">
        <v>4.2</v>
      </c>
      <c r="AR47" s="23"/>
      <c r="AS47" s="23"/>
      <c r="AT47" s="23"/>
      <c r="AU47" s="23" t="s">
        <v>122</v>
      </c>
      <c r="AV47" s="23"/>
    </row>
    <row r="48" ht="14.25" customHeight="1">
      <c r="A48" s="22">
        <v>44701.0</v>
      </c>
      <c r="B48" s="23">
        <v>4.0</v>
      </c>
      <c r="C48" s="23">
        <v>2.0</v>
      </c>
      <c r="D48" s="24" t="s">
        <v>526</v>
      </c>
      <c r="E48" s="23"/>
      <c r="F48" s="23" t="s">
        <v>124</v>
      </c>
      <c r="G48" s="25">
        <v>4.1</v>
      </c>
      <c r="H48" s="23" t="s">
        <v>70</v>
      </c>
      <c r="I48" s="25">
        <v>4.2</v>
      </c>
      <c r="J48" s="23" t="s">
        <v>334</v>
      </c>
      <c r="K48" s="25">
        <v>4.1</v>
      </c>
      <c r="L48" s="23" t="s">
        <v>335</v>
      </c>
      <c r="M48" s="25">
        <v>4.1</v>
      </c>
      <c r="N48" s="23" t="s">
        <v>336</v>
      </c>
      <c r="O48" s="25">
        <v>4.1</v>
      </c>
      <c r="P48" s="23" t="s">
        <v>54</v>
      </c>
      <c r="Q48" s="25">
        <v>4.1</v>
      </c>
      <c r="R48" s="23" t="s">
        <v>125</v>
      </c>
      <c r="S48" s="25">
        <v>4.1</v>
      </c>
      <c r="T48" s="26" t="s">
        <v>337</v>
      </c>
      <c r="U48" s="25">
        <v>4.1</v>
      </c>
      <c r="V48" s="23" t="s">
        <v>168</v>
      </c>
      <c r="W48" s="23" t="s">
        <v>85</v>
      </c>
      <c r="X48" s="23" t="s">
        <v>169</v>
      </c>
      <c r="Y48" s="25">
        <v>4.1</v>
      </c>
      <c r="Z48" s="26" t="s">
        <v>59</v>
      </c>
      <c r="AA48" s="25">
        <v>4.1</v>
      </c>
      <c r="AB48" s="23" t="s">
        <v>60</v>
      </c>
      <c r="AC48" s="25">
        <v>4.1</v>
      </c>
      <c r="AD48" s="23" t="s">
        <v>341</v>
      </c>
      <c r="AE48" s="25">
        <v>4.2</v>
      </c>
      <c r="AF48" s="23" t="s">
        <v>62</v>
      </c>
      <c r="AG48" s="25">
        <v>4.1</v>
      </c>
      <c r="AH48" s="23" t="s">
        <v>126</v>
      </c>
      <c r="AI48" s="25">
        <v>4.1</v>
      </c>
      <c r="AJ48" s="23" t="s">
        <v>64</v>
      </c>
      <c r="AK48" s="25">
        <v>4.1</v>
      </c>
      <c r="AL48" s="23" t="s">
        <v>340</v>
      </c>
      <c r="AM48" s="25">
        <v>4.1</v>
      </c>
      <c r="AN48" s="23" t="s">
        <v>66</v>
      </c>
      <c r="AO48" s="25">
        <v>4.1</v>
      </c>
      <c r="AP48" s="23" t="s">
        <v>67</v>
      </c>
      <c r="AQ48" s="25">
        <v>4.1</v>
      </c>
      <c r="AR48" s="23" t="s">
        <v>344</v>
      </c>
      <c r="AS48" s="25">
        <v>4.1</v>
      </c>
      <c r="AT48" s="23"/>
      <c r="AU48" s="23" t="s">
        <v>122</v>
      </c>
      <c r="AV48" s="23"/>
    </row>
    <row r="49" ht="14.25" customHeight="1">
      <c r="A49" s="22">
        <v>44701.0</v>
      </c>
      <c r="B49" s="23">
        <v>4.0</v>
      </c>
      <c r="C49" s="23">
        <v>1.0</v>
      </c>
      <c r="D49" s="24" t="s">
        <v>540</v>
      </c>
      <c r="E49" s="23"/>
      <c r="F49" s="23" t="s">
        <v>49</v>
      </c>
      <c r="G49" s="24">
        <v>4.3</v>
      </c>
      <c r="H49" s="23" t="s">
        <v>70</v>
      </c>
      <c r="I49" s="24">
        <v>4.3</v>
      </c>
      <c r="J49" s="23" t="s">
        <v>334</v>
      </c>
      <c r="K49" s="24">
        <v>4.4</v>
      </c>
      <c r="L49" s="23" t="s">
        <v>52</v>
      </c>
      <c r="M49" s="24">
        <v>4.4</v>
      </c>
      <c r="N49" s="23" t="s">
        <v>53</v>
      </c>
      <c r="O49" s="24">
        <v>4.4</v>
      </c>
      <c r="P49" s="23" t="s">
        <v>640</v>
      </c>
      <c r="Q49" s="24">
        <v>4.4</v>
      </c>
      <c r="R49" s="23" t="s">
        <v>125</v>
      </c>
      <c r="S49" s="24">
        <v>4.4</v>
      </c>
      <c r="T49" s="23" t="s">
        <v>56</v>
      </c>
      <c r="U49" s="24">
        <v>4.4</v>
      </c>
      <c r="V49" s="23" t="s">
        <v>57</v>
      </c>
      <c r="W49" s="24">
        <v>4.3</v>
      </c>
      <c r="X49" s="23" t="s">
        <v>169</v>
      </c>
      <c r="Y49" s="24">
        <v>4.4</v>
      </c>
      <c r="Z49" s="23" t="s">
        <v>59</v>
      </c>
      <c r="AA49" s="24">
        <v>4.3</v>
      </c>
      <c r="AB49" s="23" t="s">
        <v>60</v>
      </c>
      <c r="AC49" s="24">
        <v>4.4</v>
      </c>
      <c r="AD49" s="26" t="s">
        <v>61</v>
      </c>
      <c r="AE49" s="24">
        <v>4.4</v>
      </c>
      <c r="AF49" s="23" t="s">
        <v>62</v>
      </c>
      <c r="AG49" s="24">
        <v>4.4</v>
      </c>
      <c r="AH49" s="23" t="s">
        <v>126</v>
      </c>
      <c r="AI49" s="24">
        <v>4.3</v>
      </c>
      <c r="AJ49" s="23" t="s">
        <v>64</v>
      </c>
      <c r="AK49" s="24">
        <v>4.3</v>
      </c>
      <c r="AL49" s="23" t="s">
        <v>65</v>
      </c>
      <c r="AM49" s="24">
        <v>4.4</v>
      </c>
      <c r="AN49" s="23" t="s">
        <v>66</v>
      </c>
      <c r="AO49" s="23" t="s">
        <v>158</v>
      </c>
      <c r="AP49" s="23" t="s">
        <v>67</v>
      </c>
      <c r="AQ49" s="24">
        <v>4.4</v>
      </c>
      <c r="AR49" s="23" t="s">
        <v>68</v>
      </c>
      <c r="AS49" s="24">
        <v>4.3</v>
      </c>
      <c r="AT49" s="23">
        <f>COUNTIF(F49:AS49, "4.3 (3)")</f>
        <v>0</v>
      </c>
      <c r="AU49" s="23">
        <f>COUNTIF(F49:AS49,"4.4 (4)")</f>
        <v>0</v>
      </c>
      <c r="AV49" s="23">
        <f>COUNTIF(F49:AS49, "tie")</f>
        <v>1</v>
      </c>
    </row>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71"/>
    <col customWidth="1" min="4" max="4" width="14.0"/>
    <col customWidth="1" min="5" max="44" width="20.71"/>
  </cols>
  <sheetData>
    <row r="1" ht="14.25" customHeight="1">
      <c r="A1" s="46" t="s">
        <v>676</v>
      </c>
      <c r="B1" s="46" t="s">
        <v>1</v>
      </c>
      <c r="C1" s="46" t="s">
        <v>2</v>
      </c>
      <c r="D1" s="46" t="s">
        <v>3</v>
      </c>
      <c r="E1" s="46" t="s">
        <v>5</v>
      </c>
      <c r="F1" s="46" t="s">
        <v>6</v>
      </c>
      <c r="G1" s="46" t="s">
        <v>7</v>
      </c>
      <c r="H1" s="46" t="s">
        <v>8</v>
      </c>
      <c r="I1" s="46" t="s">
        <v>9</v>
      </c>
      <c r="J1" s="46" t="s">
        <v>10</v>
      </c>
      <c r="K1" s="46" t="s">
        <v>11</v>
      </c>
      <c r="L1" s="46" t="s">
        <v>12</v>
      </c>
      <c r="M1" s="46" t="s">
        <v>13</v>
      </c>
      <c r="N1" s="46" t="s">
        <v>14</v>
      </c>
      <c r="O1" s="46" t="s">
        <v>15</v>
      </c>
      <c r="P1" s="46" t="s">
        <v>16</v>
      </c>
      <c r="Q1" s="46" t="s">
        <v>17</v>
      </c>
      <c r="R1" s="46" t="s">
        <v>18</v>
      </c>
      <c r="S1" s="46" t="s">
        <v>19</v>
      </c>
      <c r="T1" s="46" t="s">
        <v>20</v>
      </c>
      <c r="U1" s="46" t="s">
        <v>21</v>
      </c>
      <c r="V1" s="46" t="s">
        <v>22</v>
      </c>
      <c r="W1" s="46" t="s">
        <v>23</v>
      </c>
      <c r="X1" s="46" t="s">
        <v>24</v>
      </c>
      <c r="Y1" s="46" t="s">
        <v>25</v>
      </c>
      <c r="Z1" s="46" t="s">
        <v>26</v>
      </c>
      <c r="AA1" s="46" t="s">
        <v>27</v>
      </c>
      <c r="AB1" s="46" t="s">
        <v>28</v>
      </c>
      <c r="AC1" s="46" t="s">
        <v>29</v>
      </c>
      <c r="AD1" s="46" t="s">
        <v>30</v>
      </c>
      <c r="AE1" s="46" t="s">
        <v>31</v>
      </c>
      <c r="AF1" s="46" t="s">
        <v>32</v>
      </c>
      <c r="AG1" s="46" t="s">
        <v>33</v>
      </c>
      <c r="AH1" s="46" t="s">
        <v>34</v>
      </c>
      <c r="AI1" s="46" t="s">
        <v>35</v>
      </c>
      <c r="AJ1" s="46" t="s">
        <v>36</v>
      </c>
      <c r="AK1" s="46" t="s">
        <v>37</v>
      </c>
      <c r="AL1" s="46" t="s">
        <v>38</v>
      </c>
      <c r="AM1" s="46" t="s">
        <v>39</v>
      </c>
      <c r="AN1" s="46" t="s">
        <v>40</v>
      </c>
      <c r="AO1" s="46" t="s">
        <v>41</v>
      </c>
      <c r="AP1" s="46" t="s">
        <v>42</v>
      </c>
      <c r="AQ1" s="46" t="s">
        <v>43</v>
      </c>
      <c r="AR1" s="46" t="s">
        <v>44</v>
      </c>
    </row>
    <row r="2" ht="14.25" customHeight="1">
      <c r="A2" s="8">
        <v>44700.0</v>
      </c>
      <c r="B2" s="9">
        <v>2.0</v>
      </c>
      <c r="C2" s="9">
        <v>4.0</v>
      </c>
      <c r="D2" s="10" t="s">
        <v>69</v>
      </c>
      <c r="E2" s="9" t="s">
        <v>694</v>
      </c>
      <c r="F2" s="9">
        <v>1.3</v>
      </c>
      <c r="G2" s="10" t="s">
        <v>542</v>
      </c>
      <c r="H2" s="9">
        <v>1.3</v>
      </c>
      <c r="I2" s="9" t="s">
        <v>242</v>
      </c>
      <c r="J2" s="9">
        <v>1.3</v>
      </c>
      <c r="K2" s="9" t="s">
        <v>243</v>
      </c>
      <c r="L2" s="9">
        <v>1.3</v>
      </c>
      <c r="M2" s="9" t="s">
        <v>244</v>
      </c>
      <c r="N2" s="10">
        <v>1.4</v>
      </c>
      <c r="O2" s="9" t="s">
        <v>245</v>
      </c>
      <c r="P2" s="9">
        <v>1.3</v>
      </c>
      <c r="Q2" s="9" t="s">
        <v>246</v>
      </c>
      <c r="R2" s="10">
        <v>1.4</v>
      </c>
      <c r="S2" s="9" t="s">
        <v>695</v>
      </c>
      <c r="T2" s="10">
        <v>1.4</v>
      </c>
      <c r="U2" s="10" t="s">
        <v>696</v>
      </c>
      <c r="V2" s="9">
        <v>1.3</v>
      </c>
      <c r="W2" s="9" t="s">
        <v>249</v>
      </c>
      <c r="X2" s="9">
        <v>1.3</v>
      </c>
      <c r="Y2" s="9" t="s">
        <v>250</v>
      </c>
      <c r="Z2" s="9">
        <v>1.3</v>
      </c>
      <c r="AA2" s="9" t="s">
        <v>251</v>
      </c>
      <c r="AB2" s="10">
        <v>1.4</v>
      </c>
      <c r="AC2" s="9" t="s">
        <v>252</v>
      </c>
      <c r="AD2" s="9">
        <v>1.3</v>
      </c>
      <c r="AE2" s="9" t="s">
        <v>253</v>
      </c>
      <c r="AF2" s="10">
        <v>1.4</v>
      </c>
      <c r="AG2" s="10" t="s">
        <v>697</v>
      </c>
      <c r="AH2" s="9">
        <v>1.3</v>
      </c>
      <c r="AI2" s="9" t="s">
        <v>255</v>
      </c>
      <c r="AJ2" s="9">
        <v>1.3</v>
      </c>
      <c r="AK2" s="9" t="s">
        <v>256</v>
      </c>
      <c r="AL2" s="10">
        <v>1.4</v>
      </c>
      <c r="AM2" s="9" t="s">
        <v>257</v>
      </c>
      <c r="AN2" s="10">
        <v>1.4</v>
      </c>
      <c r="AO2" s="9" t="s">
        <v>258</v>
      </c>
      <c r="AP2" s="9">
        <v>1.3</v>
      </c>
      <c r="AQ2" s="9" t="s">
        <v>259</v>
      </c>
      <c r="AR2" s="9">
        <v>1.3</v>
      </c>
    </row>
    <row r="3" ht="14.25" customHeight="1">
      <c r="A3" s="22">
        <v>44700.0</v>
      </c>
      <c r="B3" s="23">
        <v>4.0</v>
      </c>
      <c r="C3" s="23">
        <v>4.0</v>
      </c>
      <c r="D3" s="23" t="s">
        <v>661</v>
      </c>
      <c r="E3" s="23" t="s">
        <v>541</v>
      </c>
      <c r="F3" s="23">
        <v>4.3</v>
      </c>
      <c r="G3" s="24" t="s">
        <v>542</v>
      </c>
      <c r="H3" s="23">
        <v>4.4</v>
      </c>
      <c r="I3" s="23" t="s">
        <v>543</v>
      </c>
      <c r="J3" s="23">
        <v>4.3</v>
      </c>
      <c r="K3" s="23" t="s">
        <v>243</v>
      </c>
      <c r="L3" s="23">
        <v>4.4</v>
      </c>
      <c r="M3" s="23" t="s">
        <v>544</v>
      </c>
      <c r="N3" s="23">
        <v>4.4</v>
      </c>
      <c r="O3" s="23" t="s">
        <v>245</v>
      </c>
      <c r="P3" s="23">
        <v>4.3</v>
      </c>
      <c r="Q3" s="23" t="s">
        <v>246</v>
      </c>
      <c r="R3" s="23">
        <v>4.4</v>
      </c>
      <c r="S3" s="23" t="s">
        <v>545</v>
      </c>
      <c r="T3" s="23">
        <v>4.3</v>
      </c>
      <c r="U3" s="24" t="s">
        <v>546</v>
      </c>
      <c r="V3" s="23" t="s">
        <v>85</v>
      </c>
      <c r="W3" s="23" t="s">
        <v>249</v>
      </c>
      <c r="X3" s="23">
        <v>4.3</v>
      </c>
      <c r="Y3" s="23" t="s">
        <v>250</v>
      </c>
      <c r="Z3" s="23">
        <v>4.3</v>
      </c>
      <c r="AA3" s="23" t="s">
        <v>547</v>
      </c>
      <c r="AB3" s="23">
        <v>4.4</v>
      </c>
      <c r="AC3" s="23" t="s">
        <v>252</v>
      </c>
      <c r="AD3" s="23">
        <v>4.3</v>
      </c>
      <c r="AE3" s="23" t="s">
        <v>253</v>
      </c>
      <c r="AF3" s="23">
        <v>4.4</v>
      </c>
      <c r="AG3" s="24" t="s">
        <v>389</v>
      </c>
      <c r="AH3" s="23">
        <v>4.4</v>
      </c>
      <c r="AI3" s="23" t="s">
        <v>255</v>
      </c>
      <c r="AJ3" s="23">
        <v>4.4</v>
      </c>
      <c r="AK3" s="23" t="s">
        <v>256</v>
      </c>
      <c r="AL3" s="23">
        <v>4.4</v>
      </c>
      <c r="AM3" s="23" t="s">
        <v>257</v>
      </c>
      <c r="AN3" s="23">
        <v>4.3</v>
      </c>
      <c r="AO3" s="23" t="s">
        <v>549</v>
      </c>
      <c r="AP3" s="23">
        <v>4.3</v>
      </c>
      <c r="AQ3" s="23" t="s">
        <v>259</v>
      </c>
      <c r="AR3" s="23">
        <v>4.3</v>
      </c>
    </row>
    <row r="4" ht="14.25" customHeight="1">
      <c r="A4" s="19">
        <v>44700.0</v>
      </c>
      <c r="B4" s="17">
        <v>3.0</v>
      </c>
      <c r="C4" s="17">
        <v>3.0</v>
      </c>
      <c r="D4" s="17" t="s">
        <v>666</v>
      </c>
      <c r="E4" s="17" t="s">
        <v>376</v>
      </c>
      <c r="F4" s="17">
        <v>4.2</v>
      </c>
      <c r="G4" s="20" t="s">
        <v>377</v>
      </c>
      <c r="H4" s="17">
        <v>4.1</v>
      </c>
      <c r="I4" s="17" t="s">
        <v>699</v>
      </c>
      <c r="J4" s="17">
        <v>4.1</v>
      </c>
      <c r="K4" s="17" t="s">
        <v>379</v>
      </c>
      <c r="L4" s="17">
        <v>4.2</v>
      </c>
      <c r="M4" s="17" t="s">
        <v>380</v>
      </c>
      <c r="N4" s="17">
        <v>4.1</v>
      </c>
      <c r="O4" s="17" t="s">
        <v>381</v>
      </c>
      <c r="P4" s="17">
        <v>4.2</v>
      </c>
      <c r="Q4" s="17" t="s">
        <v>382</v>
      </c>
      <c r="R4" s="17">
        <v>4.1</v>
      </c>
      <c r="S4" s="17" t="s">
        <v>383</v>
      </c>
      <c r="T4" s="17">
        <v>4.1</v>
      </c>
      <c r="U4" s="17" t="s">
        <v>384</v>
      </c>
      <c r="V4" s="17">
        <v>4.1</v>
      </c>
      <c r="W4" s="17" t="s">
        <v>700</v>
      </c>
      <c r="X4" s="17">
        <v>4.2</v>
      </c>
      <c r="Y4" s="17" t="s">
        <v>386</v>
      </c>
      <c r="Z4" s="17">
        <v>4.1</v>
      </c>
      <c r="AA4" s="17" t="s">
        <v>387</v>
      </c>
      <c r="AB4" s="17">
        <v>4.1</v>
      </c>
      <c r="AC4" s="17" t="s">
        <v>388</v>
      </c>
      <c r="AD4" s="17">
        <v>4.1</v>
      </c>
      <c r="AE4" s="17" t="s">
        <v>389</v>
      </c>
      <c r="AF4" s="17">
        <v>4.1</v>
      </c>
      <c r="AG4" s="20" t="s">
        <v>390</v>
      </c>
      <c r="AH4" s="17">
        <v>4.1</v>
      </c>
      <c r="AI4" s="17" t="s">
        <v>701</v>
      </c>
      <c r="AJ4" s="17">
        <v>4.1</v>
      </c>
      <c r="AK4" s="17" t="s">
        <v>392</v>
      </c>
      <c r="AL4" s="17">
        <v>4.1</v>
      </c>
      <c r="AM4" s="17" t="s">
        <v>393</v>
      </c>
      <c r="AN4" s="17">
        <v>4.1</v>
      </c>
      <c r="AO4" s="17" t="s">
        <v>394</v>
      </c>
      <c r="AP4" s="17">
        <v>4.2</v>
      </c>
      <c r="AQ4" s="17" t="s">
        <v>395</v>
      </c>
      <c r="AR4" s="17" t="s">
        <v>395</v>
      </c>
    </row>
    <row r="5" ht="14.25" customHeight="1">
      <c r="A5" s="2">
        <v>44700.0</v>
      </c>
      <c r="B5" s="3">
        <v>1.0</v>
      </c>
      <c r="C5" s="3">
        <v>1.0</v>
      </c>
      <c r="D5" s="3" t="s">
        <v>127</v>
      </c>
      <c r="E5" s="3" t="s">
        <v>128</v>
      </c>
      <c r="F5" s="3">
        <v>1.4</v>
      </c>
      <c r="G5" s="4" t="s">
        <v>129</v>
      </c>
      <c r="H5" s="3">
        <v>1.1</v>
      </c>
      <c r="I5" s="3" t="s">
        <v>130</v>
      </c>
      <c r="J5" s="3">
        <v>1.4</v>
      </c>
      <c r="K5" s="3" t="s">
        <v>131</v>
      </c>
      <c r="L5" s="3">
        <v>1.4</v>
      </c>
      <c r="M5" s="3" t="s">
        <v>132</v>
      </c>
      <c r="N5" s="3">
        <v>1.1</v>
      </c>
      <c r="O5" s="3" t="s">
        <v>133</v>
      </c>
      <c r="P5" s="3">
        <v>1.4</v>
      </c>
      <c r="Q5" s="3" t="s">
        <v>134</v>
      </c>
      <c r="R5" s="3">
        <v>1.1</v>
      </c>
      <c r="S5" s="3" t="s">
        <v>135</v>
      </c>
      <c r="T5" s="3">
        <v>1.4</v>
      </c>
      <c r="U5" s="4" t="s">
        <v>136</v>
      </c>
      <c r="V5" s="3">
        <v>1.4</v>
      </c>
      <c r="W5" s="3" t="s">
        <v>137</v>
      </c>
      <c r="X5" s="3">
        <v>1.4</v>
      </c>
      <c r="Y5" s="3" t="s">
        <v>138</v>
      </c>
      <c r="Z5" s="3">
        <v>1.1</v>
      </c>
      <c r="AA5" s="3" t="s">
        <v>139</v>
      </c>
      <c r="AB5" s="3">
        <v>1.1</v>
      </c>
      <c r="AC5" s="3" t="s">
        <v>140</v>
      </c>
      <c r="AD5" s="3">
        <v>1.1</v>
      </c>
      <c r="AE5" s="3" t="s">
        <v>141</v>
      </c>
      <c r="AF5" s="3">
        <v>1.4</v>
      </c>
      <c r="AG5" s="4" t="s">
        <v>142</v>
      </c>
      <c r="AH5" s="3">
        <v>1.4</v>
      </c>
      <c r="AI5" s="3" t="s">
        <v>143</v>
      </c>
      <c r="AJ5" s="3">
        <v>1.4</v>
      </c>
      <c r="AK5" s="3" t="s">
        <v>144</v>
      </c>
      <c r="AL5" s="3">
        <v>1.4</v>
      </c>
      <c r="AM5" s="3" t="s">
        <v>145</v>
      </c>
      <c r="AN5" s="3">
        <v>1.4</v>
      </c>
      <c r="AO5" s="3" t="s">
        <v>146</v>
      </c>
      <c r="AP5" s="3">
        <v>1.4</v>
      </c>
      <c r="AQ5" s="3" t="s">
        <v>147</v>
      </c>
      <c r="AR5" s="3">
        <v>1.1</v>
      </c>
    </row>
    <row r="6" ht="14.25" customHeight="1">
      <c r="A6" s="19">
        <v>44700.0</v>
      </c>
      <c r="B6" s="17">
        <v>3.0</v>
      </c>
      <c r="C6" s="17">
        <v>2.0</v>
      </c>
      <c r="D6" s="17" t="s">
        <v>672</v>
      </c>
      <c r="E6" s="20" t="s">
        <v>437</v>
      </c>
      <c r="F6" s="17" t="s">
        <v>85</v>
      </c>
      <c r="G6" s="17" t="s">
        <v>378</v>
      </c>
      <c r="H6" s="17">
        <v>3.2</v>
      </c>
      <c r="I6" s="17" t="s">
        <v>702</v>
      </c>
      <c r="J6" s="17">
        <v>3.2</v>
      </c>
      <c r="K6" s="17" t="s">
        <v>439</v>
      </c>
      <c r="L6" s="17">
        <v>3.2</v>
      </c>
      <c r="M6" s="17" t="s">
        <v>440</v>
      </c>
      <c r="N6" s="17">
        <v>3.2</v>
      </c>
      <c r="O6" s="17" t="s">
        <v>441</v>
      </c>
      <c r="P6" s="17">
        <v>3.2</v>
      </c>
      <c r="Q6" s="17" t="s">
        <v>442</v>
      </c>
      <c r="R6" s="17">
        <v>3.2</v>
      </c>
      <c r="S6" s="20" t="s">
        <v>443</v>
      </c>
      <c r="T6" s="17">
        <v>3.2</v>
      </c>
      <c r="U6" s="17" t="s">
        <v>385</v>
      </c>
      <c r="V6" s="17" t="s">
        <v>85</v>
      </c>
      <c r="W6" s="17" t="s">
        <v>703</v>
      </c>
      <c r="X6" s="17">
        <v>4.2</v>
      </c>
      <c r="Y6" s="17" t="s">
        <v>445</v>
      </c>
      <c r="Z6" s="17" t="s">
        <v>85</v>
      </c>
      <c r="AA6" s="17" t="s">
        <v>446</v>
      </c>
      <c r="AB6" s="17">
        <v>4.2</v>
      </c>
      <c r="AC6" s="17" t="s">
        <v>447</v>
      </c>
      <c r="AD6" s="17" t="s">
        <v>85</v>
      </c>
      <c r="AE6" s="17" t="s">
        <v>448</v>
      </c>
      <c r="AF6" s="17">
        <v>3.2</v>
      </c>
      <c r="AG6" s="20" t="s">
        <v>449</v>
      </c>
      <c r="AH6" s="17">
        <v>4.2</v>
      </c>
      <c r="AI6" s="17" t="s">
        <v>704</v>
      </c>
      <c r="AJ6" s="17">
        <v>3.2</v>
      </c>
      <c r="AK6" s="17" t="s">
        <v>451</v>
      </c>
      <c r="AL6" s="17">
        <v>3.2</v>
      </c>
      <c r="AM6" s="17" t="s">
        <v>452</v>
      </c>
      <c r="AN6" s="17">
        <v>4.2</v>
      </c>
      <c r="AO6" s="17" t="s">
        <v>453</v>
      </c>
      <c r="AP6" s="17">
        <v>3.2</v>
      </c>
      <c r="AQ6" s="17" t="s">
        <v>395</v>
      </c>
      <c r="AR6" s="17" t="s">
        <v>395</v>
      </c>
    </row>
    <row r="7" ht="14.25" customHeight="1">
      <c r="A7" s="8">
        <v>44701.0</v>
      </c>
      <c r="B7" s="9">
        <v>2.0</v>
      </c>
      <c r="C7" s="9">
        <v>1.0</v>
      </c>
      <c r="D7" s="9" t="s">
        <v>123</v>
      </c>
      <c r="E7" s="9" t="s">
        <v>677</v>
      </c>
      <c r="F7" s="9">
        <v>1.3</v>
      </c>
      <c r="G7" s="10" t="s">
        <v>481</v>
      </c>
      <c r="H7" s="9">
        <v>1.2</v>
      </c>
      <c r="I7" s="9" t="s">
        <v>315</v>
      </c>
      <c r="J7" s="9">
        <v>1.3</v>
      </c>
      <c r="K7" s="9" t="s">
        <v>316</v>
      </c>
      <c r="L7" s="9">
        <v>1.2</v>
      </c>
      <c r="M7" s="9" t="s">
        <v>317</v>
      </c>
      <c r="N7" s="9">
        <v>1.2</v>
      </c>
      <c r="O7" s="9" t="s">
        <v>318</v>
      </c>
      <c r="P7" s="9">
        <v>1.3</v>
      </c>
      <c r="Q7" s="9" t="s">
        <v>319</v>
      </c>
      <c r="R7" s="9">
        <v>1.2</v>
      </c>
      <c r="S7" s="9" t="s">
        <v>487</v>
      </c>
      <c r="T7" s="9">
        <v>1.3</v>
      </c>
      <c r="U7" s="10" t="s">
        <v>678</v>
      </c>
      <c r="V7" s="9">
        <v>1.3</v>
      </c>
      <c r="W7" s="9" t="s">
        <v>322</v>
      </c>
      <c r="X7" s="9">
        <v>1.3</v>
      </c>
      <c r="Y7" s="9" t="s">
        <v>323</v>
      </c>
      <c r="Z7" s="9">
        <v>1.3</v>
      </c>
      <c r="AA7" s="9" t="s">
        <v>324</v>
      </c>
      <c r="AB7" s="9">
        <v>1.3</v>
      </c>
      <c r="AC7" s="9" t="s">
        <v>325</v>
      </c>
      <c r="AD7" s="9">
        <v>1.3</v>
      </c>
      <c r="AE7" s="9" t="s">
        <v>326</v>
      </c>
      <c r="AF7" s="9">
        <v>1.3</v>
      </c>
      <c r="AG7" s="10" t="s">
        <v>679</v>
      </c>
      <c r="AH7" s="9">
        <v>1.3</v>
      </c>
      <c r="AI7" s="9" t="s">
        <v>328</v>
      </c>
      <c r="AJ7" s="9">
        <v>1.2</v>
      </c>
      <c r="AK7" s="9" t="s">
        <v>329</v>
      </c>
      <c r="AL7" s="9">
        <v>1.3</v>
      </c>
      <c r="AM7" s="9" t="s">
        <v>330</v>
      </c>
      <c r="AN7" s="9">
        <v>1.3</v>
      </c>
      <c r="AO7" s="9" t="s">
        <v>331</v>
      </c>
      <c r="AP7" s="9">
        <v>1.3</v>
      </c>
      <c r="AQ7" s="9" t="s">
        <v>332</v>
      </c>
      <c r="AR7" s="9">
        <v>1.3</v>
      </c>
    </row>
    <row r="8" ht="14.25" customHeight="1">
      <c r="A8" s="22">
        <v>44701.0</v>
      </c>
      <c r="B8" s="23">
        <v>4.0</v>
      </c>
      <c r="C8" s="23">
        <v>2.0</v>
      </c>
      <c r="D8" s="23" t="s">
        <v>673</v>
      </c>
      <c r="E8" s="23" t="s">
        <v>599</v>
      </c>
      <c r="F8" s="23">
        <v>3.1</v>
      </c>
      <c r="G8" s="24" t="s">
        <v>600</v>
      </c>
      <c r="H8" s="23">
        <v>3.1</v>
      </c>
      <c r="I8" s="23" t="s">
        <v>601</v>
      </c>
      <c r="J8" s="23">
        <v>3.1</v>
      </c>
      <c r="K8" s="23" t="s">
        <v>131</v>
      </c>
      <c r="L8" s="23">
        <v>3.1</v>
      </c>
      <c r="M8" s="23" t="s">
        <v>602</v>
      </c>
      <c r="N8" s="23">
        <v>3.1</v>
      </c>
      <c r="O8" s="23" t="s">
        <v>133</v>
      </c>
      <c r="P8" s="23">
        <v>4.4</v>
      </c>
      <c r="Q8" s="23" t="s">
        <v>603</v>
      </c>
      <c r="R8" s="23">
        <v>4.4</v>
      </c>
      <c r="S8" s="23" t="s">
        <v>135</v>
      </c>
      <c r="T8" s="23">
        <v>3.1</v>
      </c>
      <c r="U8" s="24" t="s">
        <v>136</v>
      </c>
      <c r="V8" s="23">
        <v>4.4</v>
      </c>
      <c r="W8" s="23" t="s">
        <v>604</v>
      </c>
      <c r="X8" s="23">
        <v>3.1</v>
      </c>
      <c r="Y8" s="23" t="s">
        <v>605</v>
      </c>
      <c r="Z8" s="23">
        <v>4.4</v>
      </c>
      <c r="AA8" s="23" t="s">
        <v>606</v>
      </c>
      <c r="AB8" s="23">
        <v>4.4</v>
      </c>
      <c r="AC8" s="23" t="s">
        <v>607</v>
      </c>
      <c r="AD8" s="23">
        <v>4.4</v>
      </c>
      <c r="AE8" s="23" t="s">
        <v>608</v>
      </c>
      <c r="AF8" s="23">
        <v>4.4</v>
      </c>
      <c r="AG8" s="24" t="s">
        <v>142</v>
      </c>
      <c r="AH8" s="23">
        <v>3.1</v>
      </c>
      <c r="AI8" s="23" t="s">
        <v>143</v>
      </c>
      <c r="AJ8" s="23" t="s">
        <v>85</v>
      </c>
      <c r="AK8" s="23" t="s">
        <v>610</v>
      </c>
      <c r="AL8" s="23">
        <v>3.1</v>
      </c>
      <c r="AM8" s="23" t="s">
        <v>145</v>
      </c>
      <c r="AN8" s="23">
        <v>3.1</v>
      </c>
      <c r="AO8" s="23" t="s">
        <v>611</v>
      </c>
      <c r="AP8" s="23">
        <v>4.4</v>
      </c>
      <c r="AQ8" s="23" t="s">
        <v>612</v>
      </c>
      <c r="AR8" s="23">
        <v>4.4</v>
      </c>
    </row>
    <row r="9" ht="14.25" customHeight="1">
      <c r="A9" s="19">
        <v>44701.0</v>
      </c>
      <c r="B9" s="17">
        <v>3.0</v>
      </c>
      <c r="C9" s="17">
        <v>2.0</v>
      </c>
      <c r="D9" s="17" t="s">
        <v>666</v>
      </c>
      <c r="E9" s="17" t="s">
        <v>480</v>
      </c>
      <c r="F9" s="17" t="s">
        <v>85</v>
      </c>
      <c r="G9" s="20" t="s">
        <v>481</v>
      </c>
      <c r="H9" s="17">
        <v>4.1</v>
      </c>
      <c r="I9" s="17" t="s">
        <v>686</v>
      </c>
      <c r="J9" s="17">
        <v>4.2</v>
      </c>
      <c r="K9" s="17" t="s">
        <v>483</v>
      </c>
      <c r="L9" s="17">
        <v>4.2</v>
      </c>
      <c r="M9" s="17" t="s">
        <v>484</v>
      </c>
      <c r="N9" s="17">
        <v>4.2</v>
      </c>
      <c r="O9" s="17" t="s">
        <v>485</v>
      </c>
      <c r="P9" s="17">
        <v>4.2</v>
      </c>
      <c r="Q9" s="17" t="s">
        <v>486</v>
      </c>
      <c r="R9" s="17">
        <v>4.1</v>
      </c>
      <c r="S9" s="17" t="s">
        <v>487</v>
      </c>
      <c r="T9" s="17">
        <v>4.2</v>
      </c>
      <c r="U9" s="20" t="s">
        <v>488</v>
      </c>
      <c r="V9" s="17">
        <v>4.1</v>
      </c>
      <c r="W9" s="17" t="s">
        <v>687</v>
      </c>
      <c r="X9" s="17">
        <v>4.1</v>
      </c>
      <c r="Y9" s="17" t="s">
        <v>323</v>
      </c>
      <c r="Z9" s="17">
        <v>4.1</v>
      </c>
      <c r="AA9" s="17" t="s">
        <v>324</v>
      </c>
      <c r="AB9" s="17">
        <v>4.1</v>
      </c>
      <c r="AC9" s="17" t="s">
        <v>490</v>
      </c>
      <c r="AD9" s="17">
        <v>4.2</v>
      </c>
      <c r="AE9" s="17" t="s">
        <v>491</v>
      </c>
      <c r="AF9" s="17" t="s">
        <v>85</v>
      </c>
      <c r="AG9" s="20" t="s">
        <v>492</v>
      </c>
      <c r="AH9" s="17">
        <v>4.1</v>
      </c>
      <c r="AI9" s="17" t="s">
        <v>328</v>
      </c>
      <c r="AJ9" s="17">
        <v>4.2</v>
      </c>
      <c r="AK9" s="17" t="s">
        <v>688</v>
      </c>
      <c r="AL9" s="17">
        <v>4.1</v>
      </c>
      <c r="AM9" s="17" t="s">
        <v>494</v>
      </c>
      <c r="AN9" s="17">
        <v>4.1</v>
      </c>
      <c r="AO9" s="17" t="s">
        <v>495</v>
      </c>
      <c r="AP9" s="17">
        <v>4.2</v>
      </c>
      <c r="AQ9" s="17" t="s">
        <v>496</v>
      </c>
      <c r="AR9" s="17">
        <v>4.1</v>
      </c>
    </row>
    <row r="10" ht="14.25" customHeight="1">
      <c r="A10" s="8">
        <v>44701.0</v>
      </c>
      <c r="B10" s="9">
        <v>2.0</v>
      </c>
      <c r="C10" s="9">
        <v>1.0</v>
      </c>
      <c r="D10" s="10" t="s">
        <v>69</v>
      </c>
      <c r="E10" s="9" t="s">
        <v>680</v>
      </c>
      <c r="F10" s="9">
        <v>1.3</v>
      </c>
      <c r="G10" s="10" t="s">
        <v>681</v>
      </c>
      <c r="H10" s="9">
        <v>1.3</v>
      </c>
      <c r="I10" s="9" t="s">
        <v>350</v>
      </c>
      <c r="J10" s="10">
        <v>1.4</v>
      </c>
      <c r="K10" s="9" t="s">
        <v>351</v>
      </c>
      <c r="L10" s="10">
        <v>1.4</v>
      </c>
      <c r="M10" s="9" t="s">
        <v>317</v>
      </c>
      <c r="N10" s="9" t="s">
        <v>85</v>
      </c>
      <c r="O10" s="9" t="s">
        <v>352</v>
      </c>
      <c r="P10" s="10">
        <v>1.4</v>
      </c>
      <c r="Q10" s="9" t="s">
        <v>353</v>
      </c>
      <c r="R10" s="9">
        <v>1.3</v>
      </c>
      <c r="S10" s="9" t="s">
        <v>682</v>
      </c>
      <c r="T10" s="10">
        <v>1.4</v>
      </c>
      <c r="U10" s="10" t="s">
        <v>683</v>
      </c>
      <c r="V10" s="10">
        <v>1.4</v>
      </c>
      <c r="W10" s="9" t="s">
        <v>322</v>
      </c>
      <c r="X10" s="9">
        <v>1.3</v>
      </c>
      <c r="Y10" s="9" t="s">
        <v>356</v>
      </c>
      <c r="Z10" s="10">
        <v>1.4</v>
      </c>
      <c r="AA10" s="9" t="s">
        <v>357</v>
      </c>
      <c r="AB10" s="10">
        <v>1.4</v>
      </c>
      <c r="AC10" s="9" t="s">
        <v>358</v>
      </c>
      <c r="AD10" s="9">
        <v>1.3</v>
      </c>
      <c r="AE10" s="9" t="s">
        <v>359</v>
      </c>
      <c r="AF10" s="10">
        <v>1.4</v>
      </c>
      <c r="AG10" s="10" t="s">
        <v>684</v>
      </c>
      <c r="AH10" s="9">
        <v>1.3</v>
      </c>
      <c r="AI10" s="9" t="s">
        <v>361</v>
      </c>
      <c r="AJ10" s="10">
        <v>1.4</v>
      </c>
      <c r="AK10" s="9" t="s">
        <v>362</v>
      </c>
      <c r="AL10" s="10">
        <v>1.4</v>
      </c>
      <c r="AM10" s="9" t="s">
        <v>363</v>
      </c>
      <c r="AN10" s="10">
        <v>1.4</v>
      </c>
      <c r="AO10" s="9" t="s">
        <v>364</v>
      </c>
      <c r="AP10" s="10">
        <v>1.4</v>
      </c>
      <c r="AQ10" s="9" t="s">
        <v>365</v>
      </c>
      <c r="AR10" s="10">
        <v>1.4</v>
      </c>
    </row>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8.71"/>
    <col customWidth="1" min="5" max="44" width="20.71"/>
  </cols>
  <sheetData>
    <row r="1" ht="14.25" customHeight="1">
      <c r="A1" s="46" t="s">
        <v>676</v>
      </c>
      <c r="B1" s="46" t="s">
        <v>1</v>
      </c>
      <c r="C1" s="46" t="s">
        <v>2</v>
      </c>
      <c r="D1" s="46" t="s">
        <v>3</v>
      </c>
      <c r="E1" s="46" t="s">
        <v>5</v>
      </c>
      <c r="F1" s="46" t="s">
        <v>6</v>
      </c>
      <c r="G1" s="46" t="s">
        <v>7</v>
      </c>
      <c r="H1" s="46" t="s">
        <v>8</v>
      </c>
      <c r="I1" s="46" t="s">
        <v>9</v>
      </c>
      <c r="J1" s="46" t="s">
        <v>10</v>
      </c>
      <c r="K1" s="46" t="s">
        <v>11</v>
      </c>
      <c r="L1" s="46" t="s">
        <v>12</v>
      </c>
      <c r="M1" s="46" t="s">
        <v>13</v>
      </c>
      <c r="N1" s="46" t="s">
        <v>14</v>
      </c>
      <c r="O1" s="46" t="s">
        <v>15</v>
      </c>
      <c r="P1" s="46" t="s">
        <v>16</v>
      </c>
      <c r="Q1" s="46" t="s">
        <v>17</v>
      </c>
      <c r="R1" s="46" t="s">
        <v>18</v>
      </c>
      <c r="S1" s="46" t="s">
        <v>19</v>
      </c>
      <c r="T1" s="46" t="s">
        <v>20</v>
      </c>
      <c r="U1" s="46" t="s">
        <v>21</v>
      </c>
      <c r="V1" s="46" t="s">
        <v>22</v>
      </c>
      <c r="W1" s="46" t="s">
        <v>23</v>
      </c>
      <c r="X1" s="46" t="s">
        <v>24</v>
      </c>
      <c r="Y1" s="46" t="s">
        <v>25</v>
      </c>
      <c r="Z1" s="46" t="s">
        <v>26</v>
      </c>
      <c r="AA1" s="46" t="s">
        <v>27</v>
      </c>
      <c r="AB1" s="46" t="s">
        <v>28</v>
      </c>
      <c r="AC1" s="46" t="s">
        <v>29</v>
      </c>
      <c r="AD1" s="46" t="s">
        <v>30</v>
      </c>
      <c r="AE1" s="46" t="s">
        <v>31</v>
      </c>
      <c r="AF1" s="46" t="s">
        <v>32</v>
      </c>
      <c r="AG1" s="46" t="s">
        <v>33</v>
      </c>
      <c r="AH1" s="46" t="s">
        <v>34</v>
      </c>
      <c r="AI1" s="46" t="s">
        <v>35</v>
      </c>
      <c r="AJ1" s="46" t="s">
        <v>36</v>
      </c>
      <c r="AK1" s="46" t="s">
        <v>37</v>
      </c>
      <c r="AL1" s="46" t="s">
        <v>38</v>
      </c>
      <c r="AM1" s="46" t="s">
        <v>39</v>
      </c>
      <c r="AN1" s="46" t="s">
        <v>40</v>
      </c>
      <c r="AO1" s="46" t="s">
        <v>41</v>
      </c>
      <c r="AP1" s="46" t="s">
        <v>42</v>
      </c>
      <c r="AQ1" s="46" t="s">
        <v>43</v>
      </c>
      <c r="AR1" s="46" t="s">
        <v>44</v>
      </c>
    </row>
    <row r="2" ht="14.25" customHeight="1">
      <c r="A2" s="8">
        <v>44700.0</v>
      </c>
      <c r="B2" s="9">
        <v>2.0</v>
      </c>
      <c r="C2" s="9">
        <v>3.0</v>
      </c>
      <c r="D2" s="10" t="s">
        <v>48</v>
      </c>
      <c r="E2" s="9" t="s">
        <v>713</v>
      </c>
      <c r="F2" s="10">
        <v>1.1</v>
      </c>
      <c r="G2" s="9" t="s">
        <v>220</v>
      </c>
      <c r="H2" s="10">
        <v>1.1</v>
      </c>
      <c r="I2" s="9" t="s">
        <v>221</v>
      </c>
      <c r="J2" s="9">
        <v>1.2</v>
      </c>
      <c r="K2" s="9" t="s">
        <v>222</v>
      </c>
      <c r="L2" s="10">
        <v>1.1</v>
      </c>
      <c r="M2" s="9" t="s">
        <v>223</v>
      </c>
      <c r="N2" s="10">
        <v>1.1</v>
      </c>
      <c r="O2" s="9" t="s">
        <v>714</v>
      </c>
      <c r="P2" s="9" t="s">
        <v>85</v>
      </c>
      <c r="Q2" s="9" t="s">
        <v>715</v>
      </c>
      <c r="R2" s="10">
        <v>1.1</v>
      </c>
      <c r="S2" s="9" t="s">
        <v>226</v>
      </c>
      <c r="T2" s="9">
        <v>1.2</v>
      </c>
      <c r="U2" s="9" t="s">
        <v>227</v>
      </c>
      <c r="V2" s="9">
        <v>1.2</v>
      </c>
      <c r="W2" s="9" t="s">
        <v>228</v>
      </c>
      <c r="X2" s="9">
        <v>1.2</v>
      </c>
      <c r="Y2" s="9" t="s">
        <v>229</v>
      </c>
      <c r="Z2" s="10">
        <v>1.1</v>
      </c>
      <c r="AA2" s="9" t="s">
        <v>230</v>
      </c>
      <c r="AB2" s="10">
        <v>1.1</v>
      </c>
      <c r="AC2" s="9" t="s">
        <v>231</v>
      </c>
      <c r="AD2" s="10">
        <v>1.1</v>
      </c>
      <c r="AE2" s="9" t="s">
        <v>232</v>
      </c>
      <c r="AF2" s="10">
        <v>1.1</v>
      </c>
      <c r="AG2" s="9" t="s">
        <v>233</v>
      </c>
      <c r="AH2" s="10">
        <v>1.1</v>
      </c>
      <c r="AI2" s="9" t="s">
        <v>234</v>
      </c>
      <c r="AJ2" s="10">
        <v>1.1</v>
      </c>
      <c r="AK2" s="9" t="s">
        <v>235</v>
      </c>
      <c r="AL2" s="10">
        <v>1.1</v>
      </c>
      <c r="AM2" s="9" t="s">
        <v>236</v>
      </c>
      <c r="AN2" s="9">
        <v>1.2</v>
      </c>
      <c r="AO2" s="9" t="s">
        <v>237</v>
      </c>
      <c r="AP2" s="9">
        <v>1.2</v>
      </c>
      <c r="AQ2" s="11" t="s">
        <v>238</v>
      </c>
      <c r="AR2" s="10">
        <v>1.1</v>
      </c>
    </row>
    <row r="3" ht="14.25" customHeight="1">
      <c r="A3" s="2">
        <v>44700.0</v>
      </c>
      <c r="B3" s="3">
        <v>1.0</v>
      </c>
      <c r="C3" s="3">
        <v>3.0</v>
      </c>
      <c r="D3" s="4" t="s">
        <v>82</v>
      </c>
      <c r="E3" s="3" t="s">
        <v>83</v>
      </c>
      <c r="F3" s="4">
        <v>1.3</v>
      </c>
      <c r="G3" s="3" t="s">
        <v>84</v>
      </c>
      <c r="H3" s="3" t="s">
        <v>85</v>
      </c>
      <c r="I3" s="3" t="s">
        <v>86</v>
      </c>
      <c r="J3" s="4">
        <v>1.3</v>
      </c>
      <c r="K3" s="5" t="s">
        <v>87</v>
      </c>
      <c r="L3" s="3">
        <v>1.1</v>
      </c>
      <c r="M3" s="3" t="s">
        <v>88</v>
      </c>
      <c r="N3" s="3">
        <v>1.1</v>
      </c>
      <c r="O3" s="5" t="s">
        <v>89</v>
      </c>
      <c r="P3" s="4">
        <v>1.3</v>
      </c>
      <c r="Q3" s="3" t="s">
        <v>90</v>
      </c>
      <c r="R3" s="4">
        <v>1.3</v>
      </c>
      <c r="S3" s="3" t="s">
        <v>91</v>
      </c>
      <c r="T3" s="3" t="s">
        <v>85</v>
      </c>
      <c r="U3" s="5" t="s">
        <v>92</v>
      </c>
      <c r="V3" s="4">
        <v>1.3</v>
      </c>
      <c r="W3" s="3" t="s">
        <v>93</v>
      </c>
      <c r="X3" s="3">
        <v>1.1</v>
      </c>
      <c r="Y3" s="3" t="s">
        <v>94</v>
      </c>
      <c r="Z3" s="4">
        <v>1.3</v>
      </c>
      <c r="AA3" s="3" t="s">
        <v>95</v>
      </c>
      <c r="AB3" s="4">
        <v>1.3</v>
      </c>
      <c r="AC3" s="3" t="s">
        <v>96</v>
      </c>
      <c r="AD3" s="3">
        <v>1.1</v>
      </c>
      <c r="AE3" s="3" t="s">
        <v>97</v>
      </c>
      <c r="AF3" s="4">
        <v>1.3</v>
      </c>
      <c r="AG3" s="3" t="s">
        <v>98</v>
      </c>
      <c r="AH3" s="4">
        <v>1.3</v>
      </c>
      <c r="AI3" s="3" t="s">
        <v>99</v>
      </c>
      <c r="AJ3" s="4">
        <v>1.3</v>
      </c>
      <c r="AK3" s="3" t="s">
        <v>100</v>
      </c>
      <c r="AL3" s="4">
        <v>1.3</v>
      </c>
      <c r="AM3" s="3" t="s">
        <v>101</v>
      </c>
      <c r="AN3" s="4">
        <v>1.3</v>
      </c>
      <c r="AO3" s="3" t="s">
        <v>102</v>
      </c>
      <c r="AP3" s="4">
        <v>1.3</v>
      </c>
      <c r="AQ3" s="3"/>
      <c r="AR3" s="3"/>
    </row>
    <row r="4" ht="14.25" customHeight="1">
      <c r="A4" s="8">
        <v>44700.0</v>
      </c>
      <c r="B4" s="9">
        <v>2.0</v>
      </c>
      <c r="C4" s="9">
        <v>3.0</v>
      </c>
      <c r="D4" s="10" t="s">
        <v>127</v>
      </c>
      <c r="E4" s="9" t="s">
        <v>716</v>
      </c>
      <c r="F4" s="10">
        <v>1.1</v>
      </c>
      <c r="G4" s="9" t="s">
        <v>273</v>
      </c>
      <c r="H4" s="10">
        <v>1.4</v>
      </c>
      <c r="I4" s="9" t="s">
        <v>274</v>
      </c>
      <c r="J4" s="10">
        <v>1.1</v>
      </c>
      <c r="K4" s="3" t="s">
        <v>275</v>
      </c>
      <c r="L4" s="10">
        <v>1.1</v>
      </c>
      <c r="M4" s="9" t="s">
        <v>276</v>
      </c>
      <c r="N4" s="10">
        <v>1.1</v>
      </c>
      <c r="O4" s="9" t="s">
        <v>277</v>
      </c>
      <c r="P4" s="10">
        <v>1.1</v>
      </c>
      <c r="Q4" s="9" t="s">
        <v>278</v>
      </c>
      <c r="R4" s="10">
        <v>1.1</v>
      </c>
      <c r="S4" s="9" t="s">
        <v>279</v>
      </c>
      <c r="T4" s="10">
        <v>1.1</v>
      </c>
      <c r="U4" s="9" t="s">
        <v>280</v>
      </c>
      <c r="V4" s="10">
        <v>1.1</v>
      </c>
      <c r="W4" s="9" t="s">
        <v>281</v>
      </c>
      <c r="X4" s="10">
        <v>1.1</v>
      </c>
      <c r="Y4" s="9" t="s">
        <v>282</v>
      </c>
      <c r="Z4" s="10">
        <v>1.1</v>
      </c>
      <c r="AA4" s="9" t="s">
        <v>283</v>
      </c>
      <c r="AB4" s="10">
        <v>1.4</v>
      </c>
      <c r="AC4" s="12" t="s">
        <v>284</v>
      </c>
      <c r="AD4" s="10">
        <v>1.1</v>
      </c>
      <c r="AE4" s="9" t="s">
        <v>285</v>
      </c>
      <c r="AF4" s="10">
        <v>1.1</v>
      </c>
      <c r="AG4" s="9" t="s">
        <v>286</v>
      </c>
      <c r="AH4" s="10">
        <v>1.1</v>
      </c>
      <c r="AI4" s="9" t="s">
        <v>287</v>
      </c>
      <c r="AJ4" s="10">
        <v>1.4</v>
      </c>
      <c r="AK4" s="9" t="s">
        <v>288</v>
      </c>
      <c r="AL4" s="10">
        <v>1.1</v>
      </c>
      <c r="AM4" s="9" t="s">
        <v>289</v>
      </c>
      <c r="AN4" s="10">
        <v>1.1</v>
      </c>
      <c r="AO4" s="9" t="s">
        <v>290</v>
      </c>
      <c r="AP4" s="10">
        <v>1.1</v>
      </c>
      <c r="AQ4" s="9" t="s">
        <v>291</v>
      </c>
      <c r="AR4" s="10">
        <v>1.1</v>
      </c>
    </row>
    <row r="5" ht="14.25" customHeight="1">
      <c r="A5" s="2">
        <v>44701.0</v>
      </c>
      <c r="B5" s="3">
        <v>1.0</v>
      </c>
      <c r="C5" s="3">
        <v>3.0</v>
      </c>
      <c r="D5" s="4" t="s">
        <v>123</v>
      </c>
      <c r="E5" s="3" t="s">
        <v>161</v>
      </c>
      <c r="F5" s="4">
        <v>1.2</v>
      </c>
      <c r="G5" s="3" t="s">
        <v>149</v>
      </c>
      <c r="H5" s="4">
        <v>1.2</v>
      </c>
      <c r="I5" s="3" t="s">
        <v>162</v>
      </c>
      <c r="J5" s="4">
        <v>1.2</v>
      </c>
      <c r="K5" s="3" t="s">
        <v>163</v>
      </c>
      <c r="L5" s="4">
        <v>1.2</v>
      </c>
      <c r="M5" s="3" t="s">
        <v>164</v>
      </c>
      <c r="N5" s="3" t="s">
        <v>85</v>
      </c>
      <c r="O5" s="3" t="s">
        <v>165</v>
      </c>
      <c r="P5" s="4">
        <v>1.2</v>
      </c>
      <c r="Q5" s="3" t="s">
        <v>166</v>
      </c>
      <c r="R5" s="4">
        <v>1.2</v>
      </c>
      <c r="S5" s="3" t="s">
        <v>167</v>
      </c>
      <c r="T5" s="4">
        <v>1.2</v>
      </c>
      <c r="U5" s="3" t="s">
        <v>168</v>
      </c>
      <c r="V5" s="4">
        <v>1.2</v>
      </c>
      <c r="W5" s="3" t="s">
        <v>169</v>
      </c>
      <c r="X5" s="4">
        <v>1.2</v>
      </c>
      <c r="Y5" s="3" t="s">
        <v>170</v>
      </c>
      <c r="Z5" s="4">
        <v>1.2</v>
      </c>
      <c r="AA5" s="3" t="s">
        <v>94</v>
      </c>
      <c r="AB5" s="4">
        <v>1.2</v>
      </c>
      <c r="AC5" s="3" t="s">
        <v>154</v>
      </c>
      <c r="AD5" s="4">
        <v>1.2</v>
      </c>
      <c r="AE5" s="3" t="s">
        <v>62</v>
      </c>
      <c r="AF5" s="4">
        <v>1.2</v>
      </c>
      <c r="AG5" s="3" t="s">
        <v>171</v>
      </c>
      <c r="AH5" s="4">
        <v>1.3</v>
      </c>
      <c r="AI5" s="3" t="s">
        <v>64</v>
      </c>
      <c r="AJ5" s="4">
        <v>1.3</v>
      </c>
      <c r="AK5" s="42" t="s">
        <v>172</v>
      </c>
      <c r="AL5" s="4">
        <v>1.3</v>
      </c>
      <c r="AM5" s="3" t="s">
        <v>66</v>
      </c>
      <c r="AN5" s="4">
        <v>1.2</v>
      </c>
      <c r="AO5" s="3" t="s">
        <v>67</v>
      </c>
      <c r="AP5" s="4">
        <v>1.3</v>
      </c>
      <c r="AQ5" s="3"/>
      <c r="AR5" s="3"/>
    </row>
    <row r="6" ht="14.25" customHeight="1">
      <c r="A6" s="8">
        <v>44701.0</v>
      </c>
      <c r="B6" s="9">
        <v>2.0</v>
      </c>
      <c r="C6" s="9">
        <v>2.0</v>
      </c>
      <c r="D6" s="10" t="s">
        <v>127</v>
      </c>
      <c r="E6" s="9" t="s">
        <v>309</v>
      </c>
      <c r="F6" s="10">
        <v>1.1</v>
      </c>
      <c r="G6" s="9" t="s">
        <v>193</v>
      </c>
      <c r="H6" s="10">
        <v>1.4</v>
      </c>
      <c r="I6" s="9" t="s">
        <v>216</v>
      </c>
      <c r="J6" s="10">
        <v>1.1</v>
      </c>
      <c r="K6" s="9" t="s">
        <v>86</v>
      </c>
      <c r="L6" s="10">
        <v>1.4</v>
      </c>
      <c r="M6" s="9" t="s">
        <v>108</v>
      </c>
      <c r="N6" s="10">
        <v>1.4</v>
      </c>
      <c r="O6" s="9" t="s">
        <v>109</v>
      </c>
      <c r="P6" s="10">
        <v>1.1</v>
      </c>
      <c r="Q6" s="9" t="s">
        <v>110</v>
      </c>
      <c r="R6" s="10">
        <v>1.4</v>
      </c>
      <c r="S6" s="9" t="s">
        <v>90</v>
      </c>
      <c r="T6" s="9" t="s">
        <v>85</v>
      </c>
      <c r="U6" s="9" t="s">
        <v>111</v>
      </c>
      <c r="V6" s="10">
        <v>1.1</v>
      </c>
      <c r="W6" s="9" t="s">
        <v>92</v>
      </c>
      <c r="X6" s="9" t="s">
        <v>85</v>
      </c>
      <c r="Y6" s="9" t="s">
        <v>170</v>
      </c>
      <c r="Z6" s="9" t="s">
        <v>85</v>
      </c>
      <c r="AA6" s="9" t="s">
        <v>202</v>
      </c>
      <c r="AB6" s="10">
        <v>1.1</v>
      </c>
      <c r="AC6" s="9" t="s">
        <v>310</v>
      </c>
      <c r="AD6" s="10">
        <v>1.1</v>
      </c>
      <c r="AE6" s="9" t="s">
        <v>116</v>
      </c>
      <c r="AF6" s="9" t="s">
        <v>85</v>
      </c>
      <c r="AG6" s="9" t="s">
        <v>203</v>
      </c>
      <c r="AH6" s="9" t="s">
        <v>85</v>
      </c>
      <c r="AI6" s="9" t="s">
        <v>117</v>
      </c>
      <c r="AJ6" s="10">
        <v>1.1</v>
      </c>
      <c r="AK6" s="9" t="s">
        <v>118</v>
      </c>
      <c r="AL6" s="10">
        <v>1.1</v>
      </c>
      <c r="AM6" s="9" t="s">
        <v>119</v>
      </c>
      <c r="AN6" s="10">
        <v>1.1</v>
      </c>
      <c r="AO6" s="9" t="s">
        <v>311</v>
      </c>
      <c r="AP6" s="10">
        <v>1.1</v>
      </c>
      <c r="AQ6" s="9" t="s">
        <v>312</v>
      </c>
      <c r="AR6" s="10">
        <v>1.1</v>
      </c>
    </row>
    <row r="7" ht="14.25" customHeight="1">
      <c r="A7" s="2">
        <v>44701.0</v>
      </c>
      <c r="B7" s="3">
        <v>1.0</v>
      </c>
      <c r="C7" s="3">
        <v>1.0</v>
      </c>
      <c r="D7" s="4" t="s">
        <v>103</v>
      </c>
      <c r="E7" s="3" t="s">
        <v>173</v>
      </c>
      <c r="F7" s="4">
        <v>1.2</v>
      </c>
      <c r="G7" s="3" t="s">
        <v>193</v>
      </c>
      <c r="H7" s="3">
        <v>1.4</v>
      </c>
      <c r="I7" s="3" t="s">
        <v>194</v>
      </c>
      <c r="J7" s="3">
        <v>1.4</v>
      </c>
      <c r="K7" s="5" t="s">
        <v>195</v>
      </c>
      <c r="L7" s="3">
        <v>1.4</v>
      </c>
      <c r="M7" s="3" t="s">
        <v>196</v>
      </c>
      <c r="N7" s="4">
        <v>1.2</v>
      </c>
      <c r="O7" s="3" t="s">
        <v>197</v>
      </c>
      <c r="P7" s="4">
        <v>1.2</v>
      </c>
      <c r="Q7" s="3" t="s">
        <v>198</v>
      </c>
      <c r="R7" s="3">
        <v>1.4</v>
      </c>
      <c r="S7" s="3" t="s">
        <v>199</v>
      </c>
      <c r="T7" s="4">
        <v>1.2</v>
      </c>
      <c r="U7" s="3" t="s">
        <v>200</v>
      </c>
      <c r="V7" s="4">
        <v>1.1</v>
      </c>
      <c r="W7" s="3" t="s">
        <v>201</v>
      </c>
      <c r="X7" s="4">
        <v>1.2</v>
      </c>
      <c r="Y7" s="3" t="s">
        <v>170</v>
      </c>
      <c r="Z7" s="4">
        <v>1.2</v>
      </c>
      <c r="AA7" s="3" t="s">
        <v>202</v>
      </c>
      <c r="AB7" s="3">
        <v>1.4</v>
      </c>
      <c r="AC7" s="3" t="s">
        <v>154</v>
      </c>
      <c r="AD7" s="3">
        <v>1.4</v>
      </c>
      <c r="AE7" s="3" t="s">
        <v>116</v>
      </c>
      <c r="AF7" s="3">
        <v>1.4</v>
      </c>
      <c r="AG7" s="3" t="s">
        <v>203</v>
      </c>
      <c r="AH7" s="4">
        <v>1.2</v>
      </c>
      <c r="AI7" s="3" t="s">
        <v>117</v>
      </c>
      <c r="AJ7" s="4">
        <v>1.2</v>
      </c>
      <c r="AK7" s="3" t="s">
        <v>118</v>
      </c>
      <c r="AL7" s="4">
        <v>1.2</v>
      </c>
      <c r="AM7" s="9" t="s">
        <v>204</v>
      </c>
      <c r="AN7" s="4">
        <v>1.2</v>
      </c>
      <c r="AO7" s="9" t="s">
        <v>205</v>
      </c>
      <c r="AP7" s="4">
        <v>1.2</v>
      </c>
      <c r="AQ7" s="3"/>
      <c r="AR7" s="3"/>
    </row>
    <row r="8" ht="14.25" customHeight="1">
      <c r="A8" s="8">
        <v>44700.0</v>
      </c>
      <c r="B8" s="9">
        <v>2.0</v>
      </c>
      <c r="C8" s="9">
        <v>2.0</v>
      </c>
      <c r="D8" s="10" t="s">
        <v>103</v>
      </c>
      <c r="E8" s="9" t="s">
        <v>173</v>
      </c>
      <c r="F8" s="10">
        <v>1.4</v>
      </c>
      <c r="G8" s="9" t="s">
        <v>105</v>
      </c>
      <c r="H8" s="10">
        <v>1.4</v>
      </c>
      <c r="I8" s="9" t="s">
        <v>175</v>
      </c>
      <c r="J8" s="9">
        <v>1.2</v>
      </c>
      <c r="K8" s="9" t="s">
        <v>107</v>
      </c>
      <c r="L8" s="10">
        <v>1.4</v>
      </c>
      <c r="M8" s="9" t="s">
        <v>177</v>
      </c>
      <c r="N8" s="9">
        <v>1.2</v>
      </c>
      <c r="O8" s="9" t="s">
        <v>268</v>
      </c>
      <c r="P8" s="10">
        <v>1.4</v>
      </c>
      <c r="Q8" s="9" t="s">
        <v>208</v>
      </c>
      <c r="R8" s="10">
        <v>1.4</v>
      </c>
      <c r="S8" s="9" t="s">
        <v>180</v>
      </c>
      <c r="T8" s="9">
        <v>1.2</v>
      </c>
      <c r="U8" s="9" t="s">
        <v>181</v>
      </c>
      <c r="V8" s="9">
        <v>1.2</v>
      </c>
      <c r="W8" s="9" t="s">
        <v>182</v>
      </c>
      <c r="X8" s="9">
        <v>1.2</v>
      </c>
      <c r="Y8" s="9" t="s">
        <v>210</v>
      </c>
      <c r="Z8" s="10">
        <v>1.4</v>
      </c>
      <c r="AA8" s="9" t="s">
        <v>184</v>
      </c>
      <c r="AB8" s="9">
        <v>1.2</v>
      </c>
      <c r="AC8" s="9" t="s">
        <v>217</v>
      </c>
      <c r="AD8" s="9">
        <v>1.2</v>
      </c>
      <c r="AE8" s="9" t="s">
        <v>212</v>
      </c>
      <c r="AF8" s="10">
        <v>1.4</v>
      </c>
      <c r="AG8" s="9" t="s">
        <v>213</v>
      </c>
      <c r="AH8" s="10">
        <v>1.4</v>
      </c>
      <c r="AI8" s="9" t="s">
        <v>266</v>
      </c>
      <c r="AJ8" s="10">
        <v>1.4</v>
      </c>
      <c r="AK8" s="9" t="s">
        <v>269</v>
      </c>
      <c r="AL8" s="10">
        <v>1.4</v>
      </c>
      <c r="AM8" s="9" t="s">
        <v>190</v>
      </c>
      <c r="AN8" s="9">
        <v>1.2</v>
      </c>
      <c r="AO8" s="9" t="s">
        <v>191</v>
      </c>
      <c r="AP8" s="9">
        <v>1.2</v>
      </c>
      <c r="AQ8" s="9" t="s">
        <v>270</v>
      </c>
      <c r="AR8" s="9">
        <v>1.2</v>
      </c>
    </row>
    <row r="9" ht="14.25" customHeight="1">
      <c r="A9" s="2">
        <v>44701.0</v>
      </c>
      <c r="B9" s="3">
        <v>1.0</v>
      </c>
      <c r="C9" s="3">
        <v>3.0</v>
      </c>
      <c r="D9" s="4" t="s">
        <v>69</v>
      </c>
      <c r="E9" s="3" t="s">
        <v>83</v>
      </c>
      <c r="F9" s="3">
        <v>1.4</v>
      </c>
      <c r="G9" s="3" t="s">
        <v>193</v>
      </c>
      <c r="H9" s="4">
        <v>1.3</v>
      </c>
      <c r="I9" s="3" t="s">
        <v>216</v>
      </c>
      <c r="J9" s="3">
        <v>1.4</v>
      </c>
      <c r="K9" s="3" t="s">
        <v>107</v>
      </c>
      <c r="L9" s="3">
        <v>1.4</v>
      </c>
      <c r="M9" s="3" t="s">
        <v>206</v>
      </c>
      <c r="N9" s="3">
        <v>1.4</v>
      </c>
      <c r="O9" s="3" t="s">
        <v>207</v>
      </c>
      <c r="P9" s="4">
        <v>1.3</v>
      </c>
      <c r="Q9" s="3" t="s">
        <v>110</v>
      </c>
      <c r="R9" s="3">
        <v>1.4</v>
      </c>
      <c r="S9" s="3" t="s">
        <v>209</v>
      </c>
      <c r="T9" s="4">
        <v>1.3</v>
      </c>
      <c r="U9" s="3" t="s">
        <v>200</v>
      </c>
      <c r="V9" s="4">
        <v>1.3</v>
      </c>
      <c r="W9" s="3" t="s">
        <v>201</v>
      </c>
      <c r="X9" s="4">
        <v>1.3</v>
      </c>
      <c r="Y9" s="3" t="s">
        <v>113</v>
      </c>
      <c r="Z9" s="3">
        <v>1.4</v>
      </c>
      <c r="AA9" s="3" t="s">
        <v>114</v>
      </c>
      <c r="AB9" s="4">
        <v>1.3</v>
      </c>
      <c r="AC9" s="3" t="s">
        <v>217</v>
      </c>
      <c r="AD9" s="3">
        <v>1.4</v>
      </c>
      <c r="AE9" s="3" t="s">
        <v>212</v>
      </c>
      <c r="AF9" s="3" t="s">
        <v>85</v>
      </c>
      <c r="AG9" s="3" t="s">
        <v>203</v>
      </c>
      <c r="AH9" s="3">
        <v>1.4</v>
      </c>
      <c r="AI9" s="3" t="s">
        <v>214</v>
      </c>
      <c r="AJ9" s="4">
        <v>1.3</v>
      </c>
      <c r="AK9" s="3" t="s">
        <v>118</v>
      </c>
      <c r="AL9" s="3">
        <v>1.4</v>
      </c>
      <c r="AM9" s="3" t="s">
        <v>119</v>
      </c>
      <c r="AN9" s="3">
        <v>1.4</v>
      </c>
      <c r="AO9" s="3" t="s">
        <v>120</v>
      </c>
      <c r="AP9" s="3">
        <v>1.4</v>
      </c>
      <c r="AQ9" s="3" t="s">
        <v>192</v>
      </c>
      <c r="AR9" s="4">
        <v>1.3</v>
      </c>
    </row>
    <row r="10" ht="14.25" customHeight="1">
      <c r="A10" s="8">
        <v>44701.0</v>
      </c>
      <c r="B10" s="9">
        <v>2.0</v>
      </c>
      <c r="C10" s="9">
        <v>2.0</v>
      </c>
      <c r="D10" s="10" t="s">
        <v>48</v>
      </c>
      <c r="E10" s="9" t="s">
        <v>104</v>
      </c>
      <c r="F10" s="10">
        <v>1.1</v>
      </c>
      <c r="G10" s="9" t="s">
        <v>105</v>
      </c>
      <c r="H10" s="9">
        <v>1.2</v>
      </c>
      <c r="I10" s="9" t="s">
        <v>106</v>
      </c>
      <c r="J10" s="9">
        <v>1.2</v>
      </c>
      <c r="K10" s="9" t="s">
        <v>107</v>
      </c>
      <c r="L10" s="9">
        <v>1.2</v>
      </c>
      <c r="M10" s="9" t="s">
        <v>206</v>
      </c>
      <c r="N10" s="10">
        <v>1.1</v>
      </c>
      <c r="O10" s="9" t="s">
        <v>178</v>
      </c>
      <c r="P10" s="10">
        <v>1.1</v>
      </c>
      <c r="Q10" s="9" t="s">
        <v>208</v>
      </c>
      <c r="R10" s="9">
        <v>1.2</v>
      </c>
      <c r="S10" s="9" t="s">
        <v>180</v>
      </c>
      <c r="T10" s="10">
        <v>1.1</v>
      </c>
      <c r="U10" s="9" t="s">
        <v>181</v>
      </c>
      <c r="V10" s="10">
        <v>1.1</v>
      </c>
      <c r="W10" s="9" t="s">
        <v>201</v>
      </c>
      <c r="X10" s="10">
        <v>1.1</v>
      </c>
      <c r="Y10" s="9" t="s">
        <v>210</v>
      </c>
      <c r="Z10" s="9">
        <v>1.2</v>
      </c>
      <c r="AA10" s="9" t="s">
        <v>211</v>
      </c>
      <c r="AB10" s="10">
        <v>1.1</v>
      </c>
      <c r="AC10" s="9" t="s">
        <v>217</v>
      </c>
      <c r="AD10" s="10">
        <v>1.1</v>
      </c>
      <c r="AE10" s="9" t="s">
        <v>212</v>
      </c>
      <c r="AF10" s="10">
        <v>1.1</v>
      </c>
      <c r="AG10" s="9" t="s">
        <v>187</v>
      </c>
      <c r="AH10" s="9">
        <v>1.2</v>
      </c>
      <c r="AI10" s="12" t="s">
        <v>214</v>
      </c>
      <c r="AJ10" s="9">
        <v>1.2</v>
      </c>
      <c r="AK10" s="9" t="s">
        <v>345</v>
      </c>
      <c r="AL10" s="10">
        <v>1.1</v>
      </c>
      <c r="AM10" s="9" t="s">
        <v>215</v>
      </c>
      <c r="AN10" s="9" t="s">
        <v>85</v>
      </c>
      <c r="AO10" s="9" t="s">
        <v>346</v>
      </c>
      <c r="AP10" s="9" t="s">
        <v>85</v>
      </c>
      <c r="AQ10" s="9" t="s">
        <v>347</v>
      </c>
      <c r="AR10" s="10">
        <v>1.1</v>
      </c>
    </row>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71"/>
    <col customWidth="1" min="4" max="4" width="22.86"/>
    <col customWidth="1" min="5" max="5" width="12.86"/>
    <col customWidth="1" min="6" max="6" width="18.86"/>
    <col customWidth="1" min="7" max="7" width="16.0"/>
    <col customWidth="1" min="8" max="8" width="25.14"/>
    <col customWidth="1" min="9" max="9" width="15.14"/>
    <col customWidth="1" min="10" max="26" width="8.71"/>
  </cols>
  <sheetData>
    <row r="1" ht="14.25" customHeight="1">
      <c r="A1" s="1" t="s">
        <v>0</v>
      </c>
      <c r="B1" s="1" t="s">
        <v>1</v>
      </c>
      <c r="C1" s="1" t="s">
        <v>2</v>
      </c>
      <c r="D1" s="1" t="s">
        <v>3</v>
      </c>
      <c r="E1" s="1" t="s">
        <v>4</v>
      </c>
      <c r="F1" s="1" t="s">
        <v>641</v>
      </c>
      <c r="G1" s="27" t="s">
        <v>45</v>
      </c>
      <c r="H1" s="1" t="s">
        <v>642</v>
      </c>
      <c r="I1" s="1" t="s">
        <v>46</v>
      </c>
      <c r="J1" s="1" t="s">
        <v>643</v>
      </c>
      <c r="K1" s="1" t="s">
        <v>644</v>
      </c>
      <c r="L1" s="1"/>
      <c r="M1" s="1"/>
      <c r="N1" s="1"/>
      <c r="O1" s="1"/>
      <c r="P1" s="1"/>
      <c r="Q1" s="1"/>
      <c r="R1" s="1"/>
      <c r="S1" s="1"/>
      <c r="T1" s="1"/>
      <c r="U1" s="1"/>
      <c r="V1" s="1"/>
      <c r="W1" s="1"/>
      <c r="X1" s="1"/>
      <c r="Y1" s="1"/>
      <c r="Z1" s="1"/>
    </row>
    <row r="2" ht="14.25" customHeight="1">
      <c r="A2" s="2">
        <v>44700.0</v>
      </c>
      <c r="B2" s="3">
        <v>1.0</v>
      </c>
      <c r="C2" s="3">
        <v>1.0</v>
      </c>
      <c r="D2" s="4" t="s">
        <v>48</v>
      </c>
      <c r="E2" s="3" t="s">
        <v>645</v>
      </c>
      <c r="F2" s="3">
        <v>1.1</v>
      </c>
      <c r="G2" s="3">
        <v>11.0</v>
      </c>
      <c r="H2" s="4">
        <v>1.2</v>
      </c>
      <c r="I2" s="3">
        <v>8.0</v>
      </c>
      <c r="J2" s="3">
        <v>1.0</v>
      </c>
      <c r="K2" s="3" t="s">
        <v>646</v>
      </c>
      <c r="L2" s="3"/>
      <c r="M2" s="3"/>
      <c r="N2" s="3"/>
      <c r="O2" s="3"/>
      <c r="P2" s="3"/>
      <c r="Q2" s="3"/>
      <c r="R2" s="3"/>
      <c r="S2" s="3"/>
      <c r="T2" s="3"/>
      <c r="U2" s="3"/>
      <c r="V2" s="3"/>
      <c r="W2" s="3"/>
      <c r="X2" s="3"/>
      <c r="Y2" s="3"/>
      <c r="Z2" s="3"/>
    </row>
    <row r="3" ht="14.25" customHeight="1">
      <c r="A3" s="2">
        <v>44700.0</v>
      </c>
      <c r="B3" s="3">
        <v>1.0</v>
      </c>
      <c r="C3" s="3">
        <v>2.0</v>
      </c>
      <c r="D3" s="4" t="s">
        <v>69</v>
      </c>
      <c r="E3" s="3" t="s">
        <v>647</v>
      </c>
      <c r="F3" s="4">
        <v>1.3</v>
      </c>
      <c r="G3" s="3">
        <v>10.0</v>
      </c>
      <c r="H3" s="3">
        <v>1.4</v>
      </c>
      <c r="I3" s="3">
        <v>9.0</v>
      </c>
      <c r="J3" s="3">
        <v>1.0</v>
      </c>
      <c r="K3" s="3" t="s">
        <v>648</v>
      </c>
      <c r="L3" s="3"/>
      <c r="M3" s="3"/>
      <c r="N3" s="3"/>
      <c r="O3" s="3"/>
      <c r="P3" s="3"/>
      <c r="Q3" s="3"/>
      <c r="R3" s="3"/>
      <c r="S3" s="3"/>
      <c r="T3" s="3"/>
      <c r="U3" s="3"/>
      <c r="V3" s="3"/>
      <c r="W3" s="3"/>
      <c r="X3" s="3"/>
      <c r="Y3" s="3"/>
      <c r="Z3" s="3"/>
    </row>
    <row r="4" ht="14.25" customHeight="1">
      <c r="A4" s="8">
        <v>44700.0</v>
      </c>
      <c r="B4" s="9">
        <v>2.0</v>
      </c>
      <c r="C4" s="9">
        <v>3.0</v>
      </c>
      <c r="D4" s="10" t="s">
        <v>48</v>
      </c>
      <c r="E4" s="9" t="s">
        <v>649</v>
      </c>
      <c r="F4" s="10">
        <v>1.1</v>
      </c>
      <c r="G4" s="9">
        <v>13.0</v>
      </c>
      <c r="H4" s="9">
        <v>1.2</v>
      </c>
      <c r="I4" s="9">
        <v>6.0</v>
      </c>
      <c r="J4" s="9">
        <v>1.0</v>
      </c>
      <c r="K4" s="9" t="s">
        <v>646</v>
      </c>
      <c r="L4" s="9"/>
      <c r="M4" s="9"/>
      <c r="N4" s="9"/>
      <c r="O4" s="9"/>
      <c r="P4" s="9"/>
      <c r="Q4" s="9"/>
      <c r="R4" s="9"/>
      <c r="S4" s="9"/>
      <c r="T4" s="9"/>
      <c r="U4" s="9"/>
      <c r="V4" s="9"/>
      <c r="W4" s="9"/>
      <c r="X4" s="9"/>
      <c r="Y4" s="9"/>
      <c r="Z4" s="9"/>
    </row>
    <row r="5" ht="14.25" customHeight="1">
      <c r="A5" s="8">
        <v>44700.0</v>
      </c>
      <c r="B5" s="9">
        <v>2.0</v>
      </c>
      <c r="C5" s="9">
        <v>4.0</v>
      </c>
      <c r="D5" s="10" t="s">
        <v>69</v>
      </c>
      <c r="E5" s="9" t="s">
        <v>650</v>
      </c>
      <c r="F5" s="9">
        <v>1.3</v>
      </c>
      <c r="G5" s="9">
        <v>13.0</v>
      </c>
      <c r="H5" s="10">
        <v>1.4</v>
      </c>
      <c r="I5" s="9">
        <v>7.0</v>
      </c>
      <c r="J5" s="9">
        <v>0.0</v>
      </c>
      <c r="K5" s="9" t="s">
        <v>648</v>
      </c>
      <c r="L5" s="9"/>
      <c r="M5" s="9"/>
      <c r="N5" s="9"/>
      <c r="O5" s="9"/>
      <c r="P5" s="9"/>
      <c r="Q5" s="9"/>
      <c r="R5" s="9"/>
      <c r="S5" s="9"/>
      <c r="T5" s="9"/>
      <c r="U5" s="9"/>
      <c r="V5" s="9"/>
      <c r="W5" s="9"/>
      <c r="X5" s="9"/>
      <c r="Y5" s="9"/>
      <c r="Z5" s="9"/>
    </row>
    <row r="6" ht="14.25" customHeight="1">
      <c r="A6" s="19">
        <v>44700.0</v>
      </c>
      <c r="B6" s="17">
        <v>3.0</v>
      </c>
      <c r="C6" s="17">
        <v>1.0</v>
      </c>
      <c r="D6" s="17" t="s">
        <v>651</v>
      </c>
      <c r="E6" s="17" t="s">
        <v>652</v>
      </c>
      <c r="F6" s="28" t="s">
        <v>653</v>
      </c>
      <c r="G6" s="17">
        <v>14.0</v>
      </c>
      <c r="H6" s="28" t="s">
        <v>654</v>
      </c>
      <c r="I6" s="17">
        <v>6.0</v>
      </c>
      <c r="J6" s="17">
        <v>0.0</v>
      </c>
      <c r="K6" s="17"/>
      <c r="L6" s="17"/>
      <c r="M6" s="17"/>
      <c r="N6" s="17"/>
      <c r="O6" s="17"/>
      <c r="P6" s="17"/>
      <c r="Q6" s="17"/>
      <c r="R6" s="17"/>
      <c r="S6" s="17"/>
      <c r="T6" s="17"/>
      <c r="U6" s="17"/>
      <c r="V6" s="17"/>
      <c r="W6" s="17"/>
      <c r="X6" s="17"/>
      <c r="Y6" s="17"/>
      <c r="Z6" s="17"/>
    </row>
    <row r="7" ht="14.25" customHeight="1">
      <c r="A7" s="19">
        <v>44700.0</v>
      </c>
      <c r="B7" s="17">
        <v>3.0</v>
      </c>
      <c r="C7" s="17">
        <v>2.0</v>
      </c>
      <c r="D7" s="17" t="s">
        <v>655</v>
      </c>
      <c r="E7" s="17" t="s">
        <v>645</v>
      </c>
      <c r="F7" s="28" t="s">
        <v>656</v>
      </c>
      <c r="G7" s="17">
        <v>14.0</v>
      </c>
      <c r="H7" s="28" t="s">
        <v>657</v>
      </c>
      <c r="I7" s="17">
        <v>5.0</v>
      </c>
      <c r="J7" s="17">
        <v>1.0</v>
      </c>
      <c r="K7" s="17"/>
      <c r="L7" s="17"/>
      <c r="M7" s="17"/>
      <c r="N7" s="17"/>
      <c r="O7" s="17"/>
      <c r="P7" s="17"/>
      <c r="Q7" s="17"/>
      <c r="R7" s="17"/>
      <c r="S7" s="17"/>
      <c r="T7" s="17"/>
      <c r="U7" s="17"/>
      <c r="V7" s="17"/>
      <c r="W7" s="17"/>
      <c r="X7" s="17"/>
      <c r="Y7" s="17"/>
      <c r="Z7" s="17"/>
    </row>
    <row r="8" ht="14.25" customHeight="1">
      <c r="A8" s="22">
        <v>44700.0</v>
      </c>
      <c r="B8" s="23">
        <v>4.0</v>
      </c>
      <c r="C8" s="23">
        <v>3.0</v>
      </c>
      <c r="D8" s="23" t="s">
        <v>658</v>
      </c>
      <c r="E8" s="23" t="s">
        <v>647</v>
      </c>
      <c r="F8" s="29" t="s">
        <v>659</v>
      </c>
      <c r="G8" s="23">
        <v>16.0</v>
      </c>
      <c r="H8" s="29" t="s">
        <v>660</v>
      </c>
      <c r="I8" s="23">
        <v>3.0</v>
      </c>
      <c r="J8" s="23">
        <v>1.0</v>
      </c>
      <c r="K8" s="23"/>
      <c r="L8" s="23"/>
      <c r="M8" s="23"/>
      <c r="N8" s="23"/>
      <c r="O8" s="23"/>
      <c r="P8" s="23"/>
      <c r="Q8" s="23"/>
      <c r="R8" s="23"/>
      <c r="S8" s="23"/>
      <c r="T8" s="23"/>
      <c r="U8" s="23"/>
      <c r="V8" s="23"/>
      <c r="W8" s="23"/>
      <c r="X8" s="23"/>
      <c r="Y8" s="23"/>
      <c r="Z8" s="23"/>
    </row>
    <row r="9" ht="14.25" customHeight="1">
      <c r="A9" s="22">
        <v>44700.0</v>
      </c>
      <c r="B9" s="23">
        <v>4.0</v>
      </c>
      <c r="C9" s="23">
        <v>4.0</v>
      </c>
      <c r="D9" s="23" t="s">
        <v>661</v>
      </c>
      <c r="E9" s="23" t="s">
        <v>650</v>
      </c>
      <c r="F9" s="29" t="s">
        <v>662</v>
      </c>
      <c r="G9" s="23">
        <v>10.0</v>
      </c>
      <c r="H9" s="29" t="s">
        <v>663</v>
      </c>
      <c r="I9" s="23">
        <v>10.0</v>
      </c>
      <c r="J9" s="23">
        <v>0.0</v>
      </c>
      <c r="K9" s="23"/>
      <c r="L9" s="23"/>
      <c r="M9" s="23"/>
      <c r="N9" s="23"/>
      <c r="O9" s="23"/>
      <c r="P9" s="23"/>
      <c r="Q9" s="23"/>
      <c r="R9" s="23"/>
      <c r="S9" s="23"/>
      <c r="T9" s="23"/>
      <c r="U9" s="23"/>
      <c r="V9" s="23"/>
      <c r="W9" s="23"/>
      <c r="X9" s="23"/>
      <c r="Y9" s="23"/>
      <c r="Z9" s="23"/>
    </row>
    <row r="10" ht="14.25" customHeight="1">
      <c r="A10" s="2">
        <v>44700.0</v>
      </c>
      <c r="B10" s="3">
        <v>1.0</v>
      </c>
      <c r="C10" s="3">
        <v>3.0</v>
      </c>
      <c r="D10" s="4" t="s">
        <v>664</v>
      </c>
      <c r="E10" s="3" t="s">
        <v>649</v>
      </c>
      <c r="F10" s="30">
        <v>1.1</v>
      </c>
      <c r="G10" s="3">
        <v>4.0</v>
      </c>
      <c r="H10" s="31">
        <v>1.3</v>
      </c>
      <c r="I10" s="3">
        <v>13.0</v>
      </c>
      <c r="J10" s="3">
        <v>2.0</v>
      </c>
      <c r="K10" s="3" t="s">
        <v>665</v>
      </c>
      <c r="L10" s="3"/>
      <c r="M10" s="3"/>
      <c r="N10" s="3"/>
      <c r="O10" s="3"/>
      <c r="P10" s="3"/>
      <c r="Q10" s="3"/>
      <c r="R10" s="3"/>
      <c r="S10" s="3"/>
      <c r="T10" s="3"/>
      <c r="U10" s="3"/>
      <c r="V10" s="3"/>
      <c r="W10" s="3"/>
      <c r="X10" s="3"/>
      <c r="Y10" s="3"/>
      <c r="Z10" s="3"/>
    </row>
    <row r="11" ht="14.25" customHeight="1">
      <c r="A11" s="2">
        <v>44700.0</v>
      </c>
      <c r="B11" s="3">
        <v>1.0</v>
      </c>
      <c r="C11" s="3">
        <v>4.0</v>
      </c>
      <c r="D11" s="4" t="s">
        <v>103</v>
      </c>
      <c r="E11" s="3" t="s">
        <v>652</v>
      </c>
      <c r="F11" s="31">
        <v>1.2</v>
      </c>
      <c r="G11" s="3">
        <v>11.0</v>
      </c>
      <c r="H11" s="30">
        <v>1.4</v>
      </c>
      <c r="I11" s="3">
        <v>9.0</v>
      </c>
      <c r="J11" s="3">
        <v>0.0</v>
      </c>
      <c r="K11" s="3" t="s">
        <v>665</v>
      </c>
      <c r="L11" s="3"/>
      <c r="M11" s="3"/>
      <c r="N11" s="3"/>
      <c r="O11" s="3"/>
      <c r="P11" s="3"/>
      <c r="Q11" s="3"/>
      <c r="R11" s="3"/>
      <c r="S11" s="3"/>
      <c r="T11" s="3"/>
      <c r="U11" s="3"/>
      <c r="V11" s="3"/>
      <c r="W11" s="3"/>
      <c r="X11" s="3"/>
      <c r="Y11" s="3"/>
      <c r="Z11" s="3"/>
    </row>
    <row r="12" ht="14.25" customHeight="1">
      <c r="A12" s="8">
        <v>44700.0</v>
      </c>
      <c r="B12" s="9">
        <v>2.0</v>
      </c>
      <c r="C12" s="9">
        <v>1.0</v>
      </c>
      <c r="D12" s="10" t="s">
        <v>82</v>
      </c>
      <c r="E12" s="8" t="s">
        <v>645</v>
      </c>
      <c r="F12" s="32">
        <v>1.1</v>
      </c>
      <c r="G12" s="9">
        <v>7.0</v>
      </c>
      <c r="H12" s="33">
        <v>1.3</v>
      </c>
      <c r="I12" s="9">
        <v>11.0</v>
      </c>
      <c r="J12" s="9">
        <v>1.0</v>
      </c>
      <c r="K12" s="34" t="s">
        <v>665</v>
      </c>
      <c r="L12" s="9"/>
      <c r="M12" s="9"/>
      <c r="N12" s="9"/>
      <c r="O12" s="9"/>
      <c r="P12" s="9"/>
      <c r="Q12" s="9"/>
      <c r="R12" s="9"/>
      <c r="S12" s="9"/>
      <c r="T12" s="9"/>
      <c r="U12" s="9"/>
      <c r="V12" s="9"/>
      <c r="W12" s="9"/>
      <c r="X12" s="9"/>
      <c r="Y12" s="9"/>
      <c r="Z12" s="9"/>
    </row>
    <row r="13" ht="14.25" customHeight="1">
      <c r="A13" s="8">
        <v>44700.0</v>
      </c>
      <c r="B13" s="9">
        <v>2.0</v>
      </c>
      <c r="C13" s="9">
        <v>2.0</v>
      </c>
      <c r="D13" s="10" t="s">
        <v>103</v>
      </c>
      <c r="E13" s="9" t="s">
        <v>649</v>
      </c>
      <c r="F13" s="33">
        <v>1.2</v>
      </c>
      <c r="G13" s="9">
        <v>10.0</v>
      </c>
      <c r="H13" s="32">
        <v>1.4</v>
      </c>
      <c r="I13" s="9">
        <v>10.0</v>
      </c>
      <c r="J13" s="9">
        <v>0.0</v>
      </c>
      <c r="K13" s="9"/>
      <c r="L13" s="9"/>
      <c r="M13" s="9"/>
      <c r="N13" s="9"/>
      <c r="O13" s="9"/>
      <c r="P13" s="9"/>
      <c r="Q13" s="9"/>
      <c r="R13" s="9"/>
      <c r="S13" s="9"/>
      <c r="T13" s="9"/>
      <c r="U13" s="9"/>
      <c r="V13" s="9"/>
      <c r="W13" s="9"/>
      <c r="X13" s="9"/>
      <c r="Y13" s="9"/>
      <c r="Z13" s="9"/>
    </row>
    <row r="14" ht="14.25" customHeight="1">
      <c r="A14" s="19">
        <v>44700.0</v>
      </c>
      <c r="B14" s="17">
        <v>3.0</v>
      </c>
      <c r="C14" s="17">
        <v>3.0</v>
      </c>
      <c r="D14" s="17" t="s">
        <v>666</v>
      </c>
      <c r="E14" s="17" t="s">
        <v>650</v>
      </c>
      <c r="F14" s="28" t="s">
        <v>653</v>
      </c>
      <c r="G14" s="17">
        <v>14.0</v>
      </c>
      <c r="H14" s="28" t="s">
        <v>656</v>
      </c>
      <c r="I14" s="17">
        <v>5.0</v>
      </c>
      <c r="J14" s="17">
        <v>0.0</v>
      </c>
      <c r="K14" s="17"/>
      <c r="L14" s="17"/>
      <c r="M14" s="17"/>
      <c r="N14" s="17"/>
      <c r="O14" s="17"/>
      <c r="P14" s="17"/>
      <c r="Q14" s="17"/>
      <c r="R14" s="17"/>
      <c r="S14" s="17"/>
      <c r="T14" s="17"/>
      <c r="U14" s="17"/>
      <c r="V14" s="17"/>
      <c r="W14" s="17"/>
      <c r="X14" s="17"/>
      <c r="Y14" s="17"/>
      <c r="Z14" s="17"/>
    </row>
    <row r="15" ht="14.25" customHeight="1">
      <c r="A15" s="19">
        <v>44700.0</v>
      </c>
      <c r="B15" s="17">
        <v>3.0</v>
      </c>
      <c r="C15" s="17">
        <v>4.0</v>
      </c>
      <c r="D15" s="17" t="s">
        <v>667</v>
      </c>
      <c r="E15" s="17" t="s">
        <v>652</v>
      </c>
      <c r="F15" s="28" t="s">
        <v>654</v>
      </c>
      <c r="G15" s="17">
        <v>15.0</v>
      </c>
      <c r="H15" s="28" t="s">
        <v>657</v>
      </c>
      <c r="I15" s="17">
        <v>3.0</v>
      </c>
      <c r="J15" s="17">
        <v>1.0</v>
      </c>
      <c r="K15" s="17"/>
      <c r="L15" s="17"/>
      <c r="M15" s="17"/>
      <c r="N15" s="17"/>
      <c r="O15" s="17"/>
      <c r="P15" s="17"/>
      <c r="Q15" s="17"/>
      <c r="R15" s="17"/>
      <c r="S15" s="17"/>
      <c r="T15" s="17"/>
      <c r="U15" s="17"/>
      <c r="V15" s="17"/>
      <c r="W15" s="17"/>
      <c r="X15" s="17"/>
      <c r="Y15" s="17"/>
      <c r="Z15" s="17"/>
    </row>
    <row r="16" ht="14.25" customHeight="1">
      <c r="A16" s="22">
        <v>44700.0</v>
      </c>
      <c r="B16" s="23">
        <v>4.0</v>
      </c>
      <c r="C16" s="23">
        <v>1.0</v>
      </c>
      <c r="D16" s="23" t="s">
        <v>668</v>
      </c>
      <c r="E16" s="23" t="s">
        <v>645</v>
      </c>
      <c r="F16" s="29" t="s">
        <v>659</v>
      </c>
      <c r="G16" s="23">
        <v>7.0</v>
      </c>
      <c r="H16" s="29" t="s">
        <v>662</v>
      </c>
      <c r="I16" s="23">
        <v>5.0</v>
      </c>
      <c r="J16" s="23">
        <v>7.0</v>
      </c>
      <c r="K16" s="23"/>
      <c r="L16" s="23"/>
      <c r="M16" s="23"/>
      <c r="N16" s="23"/>
      <c r="O16" s="23"/>
      <c r="P16" s="23"/>
      <c r="Q16" s="23"/>
      <c r="R16" s="23"/>
      <c r="S16" s="23"/>
      <c r="T16" s="23"/>
      <c r="U16" s="23"/>
      <c r="V16" s="23"/>
      <c r="W16" s="23"/>
      <c r="X16" s="23"/>
      <c r="Y16" s="23"/>
      <c r="Z16" s="23"/>
    </row>
    <row r="17" ht="14.25" customHeight="1">
      <c r="A17" s="22">
        <v>44700.0</v>
      </c>
      <c r="B17" s="23">
        <v>4.0</v>
      </c>
      <c r="C17" s="23">
        <v>2.0</v>
      </c>
      <c r="D17" s="23" t="s">
        <v>669</v>
      </c>
      <c r="E17" s="23" t="s">
        <v>647</v>
      </c>
      <c r="F17" s="29" t="s">
        <v>660</v>
      </c>
      <c r="G17" s="23">
        <v>3.0</v>
      </c>
      <c r="H17" s="29" t="s">
        <v>663</v>
      </c>
      <c r="I17" s="23">
        <v>15.0</v>
      </c>
      <c r="J17" s="23">
        <v>1.0</v>
      </c>
      <c r="K17" s="23"/>
      <c r="L17" s="23"/>
      <c r="M17" s="23"/>
      <c r="N17" s="23"/>
      <c r="O17" s="23"/>
      <c r="P17" s="23"/>
      <c r="Q17" s="23"/>
      <c r="R17" s="23"/>
      <c r="S17" s="23"/>
      <c r="T17" s="23"/>
      <c r="U17" s="23"/>
      <c r="V17" s="23"/>
      <c r="W17" s="23"/>
      <c r="X17" s="23"/>
      <c r="Y17" s="23"/>
      <c r="Z17" s="23"/>
    </row>
    <row r="18" ht="14.25" customHeight="1">
      <c r="A18" s="2">
        <v>44700.0</v>
      </c>
      <c r="B18" s="3">
        <v>1.0</v>
      </c>
      <c r="C18" s="3">
        <v>1.0</v>
      </c>
      <c r="D18" s="3" t="s">
        <v>127</v>
      </c>
      <c r="E18" s="3" t="s">
        <v>650</v>
      </c>
      <c r="F18" s="30">
        <v>1.1</v>
      </c>
      <c r="G18" s="3">
        <v>7.0</v>
      </c>
      <c r="H18" s="30">
        <v>1.4</v>
      </c>
      <c r="I18" s="3">
        <v>13.0</v>
      </c>
      <c r="J18" s="3">
        <v>0.0</v>
      </c>
      <c r="K18" s="3" t="s">
        <v>646</v>
      </c>
      <c r="L18" s="3"/>
      <c r="M18" s="3"/>
      <c r="N18" s="3"/>
      <c r="O18" s="3"/>
      <c r="P18" s="3"/>
      <c r="Q18" s="3"/>
      <c r="R18" s="3"/>
      <c r="S18" s="3"/>
      <c r="T18" s="3"/>
      <c r="U18" s="3"/>
      <c r="V18" s="3"/>
      <c r="W18" s="3"/>
      <c r="X18" s="3"/>
      <c r="Y18" s="3"/>
      <c r="Z18" s="3"/>
    </row>
    <row r="19" ht="14.25" customHeight="1">
      <c r="A19" s="2">
        <v>44700.0</v>
      </c>
      <c r="B19" s="3">
        <v>1.0</v>
      </c>
      <c r="C19" s="3">
        <v>2.0</v>
      </c>
      <c r="D19" s="4" t="s">
        <v>123</v>
      </c>
      <c r="E19" s="3" t="s">
        <v>652</v>
      </c>
      <c r="F19" s="31">
        <v>1.2</v>
      </c>
      <c r="G19" s="3">
        <v>10.0</v>
      </c>
      <c r="H19" s="31">
        <v>1.3</v>
      </c>
      <c r="I19" s="3">
        <v>9.0</v>
      </c>
      <c r="J19" s="3">
        <v>1.0</v>
      </c>
      <c r="K19" s="3" t="s">
        <v>646</v>
      </c>
      <c r="L19" s="3"/>
      <c r="M19" s="3"/>
      <c r="N19" s="3"/>
      <c r="O19" s="3"/>
      <c r="P19" s="3"/>
      <c r="Q19" s="3"/>
      <c r="R19" s="3"/>
      <c r="S19" s="3"/>
      <c r="T19" s="3"/>
      <c r="U19" s="3"/>
      <c r="V19" s="3"/>
      <c r="W19" s="3"/>
      <c r="X19" s="3"/>
      <c r="Y19" s="3"/>
      <c r="Z19" s="3"/>
    </row>
    <row r="20" ht="14.25" customHeight="1">
      <c r="A20" s="8">
        <v>44700.0</v>
      </c>
      <c r="B20" s="9">
        <v>2.0</v>
      </c>
      <c r="C20" s="9">
        <v>3.0</v>
      </c>
      <c r="D20" s="10" t="s">
        <v>127</v>
      </c>
      <c r="E20" s="9" t="s">
        <v>649</v>
      </c>
      <c r="F20" s="32">
        <v>1.1</v>
      </c>
      <c r="G20" s="9">
        <v>17.0</v>
      </c>
      <c r="H20" s="32">
        <v>1.4</v>
      </c>
      <c r="I20" s="9">
        <v>3.0</v>
      </c>
      <c r="J20" s="9">
        <v>0.0</v>
      </c>
      <c r="K20" s="9" t="s">
        <v>670</v>
      </c>
      <c r="L20" s="9"/>
      <c r="M20" s="9"/>
      <c r="N20" s="9"/>
      <c r="O20" s="9"/>
      <c r="P20" s="9"/>
      <c r="Q20" s="9"/>
      <c r="R20" s="9"/>
      <c r="S20" s="9"/>
      <c r="T20" s="9"/>
      <c r="U20" s="9"/>
      <c r="V20" s="9"/>
      <c r="W20" s="9"/>
      <c r="X20" s="9"/>
      <c r="Y20" s="9"/>
      <c r="Z20" s="9"/>
    </row>
    <row r="21" ht="14.25" customHeight="1">
      <c r="A21" s="8">
        <v>44700.0</v>
      </c>
      <c r="B21" s="9">
        <v>2.0</v>
      </c>
      <c r="C21" s="9">
        <v>4.0</v>
      </c>
      <c r="D21" s="9" t="s">
        <v>123</v>
      </c>
      <c r="E21" s="9" t="s">
        <v>645</v>
      </c>
      <c r="F21" s="33">
        <v>1.2</v>
      </c>
      <c r="G21" s="9">
        <v>3.0</v>
      </c>
      <c r="H21" s="33">
        <v>1.3</v>
      </c>
      <c r="I21" s="9">
        <v>5.0</v>
      </c>
      <c r="J21" s="9">
        <v>12.0</v>
      </c>
      <c r="K21" s="9"/>
      <c r="L21" s="9"/>
      <c r="M21" s="9"/>
      <c r="N21" s="9"/>
      <c r="O21" s="9"/>
      <c r="P21" s="9"/>
      <c r="Q21" s="9"/>
      <c r="R21" s="9"/>
      <c r="S21" s="9"/>
      <c r="T21" s="9"/>
      <c r="U21" s="9"/>
      <c r="V21" s="9"/>
      <c r="W21" s="9"/>
      <c r="X21" s="9"/>
      <c r="Y21" s="9"/>
      <c r="Z21" s="9"/>
    </row>
    <row r="22" ht="14.25" customHeight="1">
      <c r="A22" s="19">
        <v>44700.0</v>
      </c>
      <c r="B22" s="17">
        <v>3.0</v>
      </c>
      <c r="C22" s="17">
        <v>1.0</v>
      </c>
      <c r="D22" s="17" t="s">
        <v>671</v>
      </c>
      <c r="E22" s="17" t="s">
        <v>647</v>
      </c>
      <c r="F22" s="28" t="s">
        <v>653</v>
      </c>
      <c r="G22" s="17">
        <v>9.0</v>
      </c>
      <c r="H22" s="28" t="s">
        <v>657</v>
      </c>
      <c r="I22" s="17">
        <v>3.0</v>
      </c>
      <c r="J22" s="17">
        <v>6.0</v>
      </c>
      <c r="K22" s="17"/>
      <c r="L22" s="17"/>
      <c r="M22" s="17"/>
      <c r="N22" s="17"/>
      <c r="O22" s="17"/>
      <c r="P22" s="17"/>
      <c r="Q22" s="17"/>
      <c r="R22" s="17"/>
      <c r="S22" s="17"/>
      <c r="T22" s="17"/>
      <c r="U22" s="17"/>
      <c r="V22" s="17"/>
      <c r="W22" s="17"/>
      <c r="X22" s="17"/>
      <c r="Y22" s="17"/>
      <c r="Z22" s="17"/>
    </row>
    <row r="23" ht="14.25" customHeight="1">
      <c r="A23" s="19">
        <v>44700.0</v>
      </c>
      <c r="B23" s="17">
        <v>3.0</v>
      </c>
      <c r="C23" s="17">
        <v>2.0</v>
      </c>
      <c r="D23" s="17" t="s">
        <v>672</v>
      </c>
      <c r="E23" s="17" t="s">
        <v>650</v>
      </c>
      <c r="F23" s="28" t="s">
        <v>654</v>
      </c>
      <c r="G23" s="17">
        <v>11.0</v>
      </c>
      <c r="H23" s="28" t="s">
        <v>656</v>
      </c>
      <c r="I23" s="17">
        <v>4.0</v>
      </c>
      <c r="J23" s="17">
        <v>4.0</v>
      </c>
      <c r="K23" s="17"/>
      <c r="L23" s="17"/>
      <c r="M23" s="17"/>
      <c r="N23" s="17"/>
      <c r="O23" s="17"/>
      <c r="P23" s="17"/>
      <c r="Q23" s="17"/>
      <c r="R23" s="17"/>
      <c r="S23" s="17"/>
      <c r="T23" s="17"/>
      <c r="U23" s="17"/>
      <c r="V23" s="17"/>
      <c r="W23" s="17"/>
      <c r="X23" s="17"/>
      <c r="Y23" s="17"/>
      <c r="Z23" s="17"/>
    </row>
    <row r="24" ht="14.25" customHeight="1">
      <c r="A24" s="22">
        <v>44700.0</v>
      </c>
      <c r="B24" s="23">
        <v>4.0</v>
      </c>
      <c r="C24" s="23">
        <v>3.0</v>
      </c>
      <c r="D24" s="23" t="s">
        <v>673</v>
      </c>
      <c r="E24" s="23" t="s">
        <v>652</v>
      </c>
      <c r="F24" s="29" t="s">
        <v>659</v>
      </c>
      <c r="G24" s="23">
        <v>10.0</v>
      </c>
      <c r="H24" s="29" t="s">
        <v>663</v>
      </c>
      <c r="I24" s="23">
        <v>9.0</v>
      </c>
      <c r="J24" s="23">
        <v>1.0</v>
      </c>
      <c r="K24" s="23"/>
      <c r="L24" s="23"/>
      <c r="M24" s="23"/>
      <c r="N24" s="23"/>
      <c r="O24" s="23"/>
      <c r="P24" s="23"/>
      <c r="Q24" s="23"/>
      <c r="R24" s="23"/>
      <c r="S24" s="23"/>
      <c r="T24" s="23"/>
      <c r="U24" s="23"/>
      <c r="V24" s="23"/>
      <c r="W24" s="23"/>
      <c r="X24" s="23"/>
      <c r="Y24" s="23"/>
      <c r="Z24" s="23"/>
    </row>
    <row r="25" ht="14.25" customHeight="1">
      <c r="A25" s="22">
        <v>44700.0</v>
      </c>
      <c r="B25" s="23">
        <v>4.0</v>
      </c>
      <c r="C25" s="23">
        <v>4.0</v>
      </c>
      <c r="D25" s="23" t="s">
        <v>674</v>
      </c>
      <c r="E25" s="23" t="s">
        <v>645</v>
      </c>
      <c r="F25" s="29" t="s">
        <v>660</v>
      </c>
      <c r="G25" s="23">
        <v>7.0</v>
      </c>
      <c r="H25" s="29" t="s">
        <v>662</v>
      </c>
      <c r="I25" s="23">
        <v>10.0</v>
      </c>
      <c r="J25" s="23">
        <v>2.0</v>
      </c>
      <c r="K25" s="23"/>
      <c r="L25" s="23"/>
      <c r="M25" s="23"/>
      <c r="N25" s="23"/>
      <c r="O25" s="23"/>
      <c r="P25" s="23"/>
      <c r="Q25" s="23"/>
      <c r="R25" s="23"/>
      <c r="S25" s="23"/>
      <c r="T25" s="23"/>
      <c r="U25" s="23"/>
      <c r="V25" s="23"/>
      <c r="W25" s="23"/>
      <c r="X25" s="23"/>
      <c r="Y25" s="23"/>
      <c r="Z25" s="23"/>
    </row>
    <row r="26" ht="14.25" customHeight="1">
      <c r="A26" s="2">
        <v>44701.0</v>
      </c>
      <c r="B26" s="3">
        <v>1.0</v>
      </c>
      <c r="C26" s="3">
        <v>3.0</v>
      </c>
      <c r="D26" s="4" t="s">
        <v>123</v>
      </c>
      <c r="E26" s="3" t="s">
        <v>649</v>
      </c>
      <c r="F26" s="31">
        <v>1.2</v>
      </c>
      <c r="G26" s="3">
        <v>15.0</v>
      </c>
      <c r="H26" s="31">
        <v>1.3</v>
      </c>
      <c r="I26" s="3">
        <v>3.0</v>
      </c>
      <c r="J26" s="3">
        <v>1.0</v>
      </c>
      <c r="K26" s="3" t="s">
        <v>646</v>
      </c>
      <c r="L26" s="3"/>
      <c r="M26" s="3"/>
      <c r="N26" s="3"/>
      <c r="O26" s="3"/>
      <c r="P26" s="3"/>
      <c r="Q26" s="3"/>
      <c r="R26" s="3"/>
      <c r="S26" s="3"/>
      <c r="T26" s="3"/>
      <c r="U26" s="3"/>
      <c r="V26" s="3"/>
      <c r="W26" s="3"/>
      <c r="X26" s="3"/>
      <c r="Y26" s="3"/>
      <c r="Z26" s="3"/>
    </row>
    <row r="27" ht="14.25" customHeight="1">
      <c r="A27" s="2">
        <v>44701.0</v>
      </c>
      <c r="B27" s="3">
        <v>1.0</v>
      </c>
      <c r="C27" s="3">
        <v>4.0</v>
      </c>
      <c r="D27" s="3" t="s">
        <v>127</v>
      </c>
      <c r="E27" s="3" t="s">
        <v>647</v>
      </c>
      <c r="F27" s="30">
        <v>1.1</v>
      </c>
      <c r="G27" s="3">
        <v>15.0</v>
      </c>
      <c r="H27" s="30">
        <v>1.4</v>
      </c>
      <c r="I27" s="3">
        <v>2.0</v>
      </c>
      <c r="J27" s="3">
        <v>2.0</v>
      </c>
      <c r="K27" s="3" t="s">
        <v>665</v>
      </c>
      <c r="L27" s="3"/>
      <c r="M27" s="3"/>
      <c r="N27" s="3"/>
      <c r="O27" s="3"/>
      <c r="P27" s="3"/>
      <c r="Q27" s="3"/>
      <c r="R27" s="3"/>
      <c r="S27" s="3"/>
      <c r="T27" s="3"/>
      <c r="U27" s="3"/>
      <c r="V27" s="3"/>
      <c r="W27" s="3"/>
      <c r="X27" s="3"/>
      <c r="Y27" s="3"/>
      <c r="Z27" s="3"/>
    </row>
    <row r="28" ht="14.25" customHeight="1">
      <c r="A28" s="8">
        <v>44701.0</v>
      </c>
      <c r="B28" s="9">
        <v>2.0</v>
      </c>
      <c r="C28" s="9">
        <v>1.0</v>
      </c>
      <c r="D28" s="9" t="s">
        <v>123</v>
      </c>
      <c r="E28" s="9" t="s">
        <v>650</v>
      </c>
      <c r="F28" s="33">
        <v>1.2</v>
      </c>
      <c r="G28" s="9">
        <v>5.0</v>
      </c>
      <c r="H28" s="33">
        <v>1.3</v>
      </c>
      <c r="I28" s="9">
        <v>15.0</v>
      </c>
      <c r="J28" s="9">
        <v>0.0</v>
      </c>
      <c r="K28" s="9" t="s">
        <v>665</v>
      </c>
      <c r="L28" s="9"/>
      <c r="M28" s="9"/>
      <c r="N28" s="9"/>
      <c r="O28" s="9"/>
      <c r="P28" s="9"/>
      <c r="Q28" s="9"/>
      <c r="R28" s="9"/>
      <c r="S28" s="9"/>
      <c r="T28" s="9"/>
      <c r="U28" s="9"/>
      <c r="V28" s="9"/>
      <c r="W28" s="9"/>
      <c r="X28" s="9"/>
      <c r="Y28" s="9"/>
      <c r="Z28" s="9"/>
    </row>
    <row r="29" ht="14.25" customHeight="1">
      <c r="A29" s="8">
        <v>44701.0</v>
      </c>
      <c r="B29" s="9">
        <v>2.0</v>
      </c>
      <c r="C29" s="9">
        <v>2.0</v>
      </c>
      <c r="D29" s="10" t="s">
        <v>127</v>
      </c>
      <c r="E29" s="9" t="s">
        <v>649</v>
      </c>
      <c r="F29" s="32">
        <v>1.1</v>
      </c>
      <c r="G29" s="9">
        <v>11.0</v>
      </c>
      <c r="H29" s="32">
        <v>1.4</v>
      </c>
      <c r="I29" s="9">
        <v>4.0</v>
      </c>
      <c r="J29" s="9">
        <v>5.0</v>
      </c>
      <c r="K29" s="9" t="s">
        <v>675</v>
      </c>
      <c r="L29" s="9"/>
      <c r="M29" s="9"/>
      <c r="N29" s="9"/>
      <c r="O29" s="9"/>
      <c r="P29" s="9"/>
      <c r="Q29" s="9"/>
      <c r="R29" s="9"/>
      <c r="S29" s="9"/>
      <c r="T29" s="9"/>
      <c r="U29" s="9"/>
      <c r="V29" s="9"/>
      <c r="W29" s="9"/>
      <c r="X29" s="9"/>
      <c r="Y29" s="9"/>
      <c r="Z29" s="9"/>
    </row>
    <row r="30" ht="14.25" customHeight="1">
      <c r="A30" s="19">
        <v>44701.0</v>
      </c>
      <c r="B30" s="17">
        <v>3.0</v>
      </c>
      <c r="C30" s="17">
        <v>3.0</v>
      </c>
      <c r="D30" s="17" t="s">
        <v>672</v>
      </c>
      <c r="E30" s="17" t="s">
        <v>652</v>
      </c>
      <c r="F30" s="28" t="s">
        <v>654</v>
      </c>
      <c r="G30" s="17">
        <v>9.0</v>
      </c>
      <c r="H30" s="28" t="s">
        <v>656</v>
      </c>
      <c r="I30" s="17">
        <v>11.0</v>
      </c>
      <c r="J30" s="17">
        <v>0.0</v>
      </c>
      <c r="K30" s="17"/>
      <c r="L30" s="17"/>
      <c r="M30" s="17"/>
      <c r="N30" s="17"/>
      <c r="O30" s="17"/>
      <c r="P30" s="17"/>
      <c r="Q30" s="17"/>
      <c r="R30" s="17"/>
      <c r="S30" s="17"/>
      <c r="T30" s="17"/>
      <c r="U30" s="17"/>
      <c r="V30" s="17"/>
      <c r="W30" s="17"/>
      <c r="X30" s="17"/>
      <c r="Y30" s="17"/>
      <c r="Z30" s="17"/>
    </row>
    <row r="31" ht="14.25" customHeight="1">
      <c r="A31" s="19">
        <v>44701.0</v>
      </c>
      <c r="B31" s="17">
        <v>3.0</v>
      </c>
      <c r="C31" s="17">
        <v>4.0</v>
      </c>
      <c r="D31" s="17" t="s">
        <v>671</v>
      </c>
      <c r="E31" s="17" t="s">
        <v>645</v>
      </c>
      <c r="F31" s="28" t="s">
        <v>653</v>
      </c>
      <c r="G31" s="17">
        <v>13.0</v>
      </c>
      <c r="H31" s="28" t="s">
        <v>657</v>
      </c>
      <c r="I31" s="17">
        <v>2.0</v>
      </c>
      <c r="J31" s="17">
        <v>5.0</v>
      </c>
      <c r="K31" s="17"/>
      <c r="L31" s="17"/>
      <c r="M31" s="17"/>
      <c r="N31" s="17"/>
      <c r="O31" s="17"/>
      <c r="P31" s="17"/>
      <c r="Q31" s="17"/>
      <c r="R31" s="17"/>
      <c r="S31" s="17"/>
      <c r="T31" s="17"/>
      <c r="U31" s="17"/>
      <c r="V31" s="17"/>
      <c r="W31" s="17"/>
      <c r="X31" s="17"/>
      <c r="Y31" s="17"/>
      <c r="Z31" s="17"/>
    </row>
    <row r="32" ht="14.25" customHeight="1">
      <c r="A32" s="22">
        <v>44701.0</v>
      </c>
      <c r="B32" s="23">
        <v>4.0</v>
      </c>
      <c r="C32" s="23">
        <v>1.0</v>
      </c>
      <c r="D32" s="23" t="s">
        <v>674</v>
      </c>
      <c r="E32" s="23" t="s">
        <v>647</v>
      </c>
      <c r="F32" s="29" t="s">
        <v>660</v>
      </c>
      <c r="G32" s="23">
        <v>6.0</v>
      </c>
      <c r="H32" s="29" t="s">
        <v>662</v>
      </c>
      <c r="I32" s="23">
        <v>10.0</v>
      </c>
      <c r="J32" s="23">
        <v>4.0</v>
      </c>
      <c r="K32" s="23"/>
      <c r="L32" s="23"/>
      <c r="M32" s="23"/>
      <c r="N32" s="23"/>
      <c r="O32" s="23"/>
      <c r="P32" s="23"/>
      <c r="Q32" s="23"/>
      <c r="R32" s="23"/>
      <c r="S32" s="23"/>
      <c r="T32" s="23"/>
      <c r="U32" s="23"/>
      <c r="V32" s="23"/>
      <c r="W32" s="23"/>
      <c r="X32" s="23"/>
      <c r="Y32" s="23"/>
      <c r="Z32" s="23"/>
    </row>
    <row r="33" ht="14.25" customHeight="1">
      <c r="A33" s="22">
        <v>44701.0</v>
      </c>
      <c r="B33" s="23">
        <v>4.0</v>
      </c>
      <c r="C33" s="23">
        <v>2.0</v>
      </c>
      <c r="D33" s="23" t="s">
        <v>673</v>
      </c>
      <c r="E33" s="23" t="s">
        <v>650</v>
      </c>
      <c r="F33" s="29" t="s">
        <v>659</v>
      </c>
      <c r="G33" s="23">
        <v>10.0</v>
      </c>
      <c r="H33" s="29" t="s">
        <v>663</v>
      </c>
      <c r="I33" s="23">
        <v>9.0</v>
      </c>
      <c r="J33" s="23">
        <v>1.0</v>
      </c>
      <c r="K33" s="23"/>
      <c r="L33" s="23"/>
      <c r="M33" s="23"/>
      <c r="N33" s="23"/>
      <c r="O33" s="23"/>
      <c r="P33" s="23"/>
      <c r="Q33" s="23"/>
      <c r="R33" s="23"/>
      <c r="S33" s="23"/>
      <c r="T33" s="23"/>
      <c r="U33" s="23"/>
      <c r="V33" s="23"/>
      <c r="W33" s="23"/>
      <c r="X33" s="23"/>
      <c r="Y33" s="23"/>
      <c r="Z33" s="23"/>
    </row>
    <row r="34" ht="14.25" customHeight="1">
      <c r="A34" s="35">
        <v>44701.0</v>
      </c>
      <c r="B34" s="36">
        <v>1.0</v>
      </c>
      <c r="C34" s="36">
        <v>1.0</v>
      </c>
      <c r="D34" s="37" t="s">
        <v>103</v>
      </c>
      <c r="E34" s="36" t="s">
        <v>649</v>
      </c>
      <c r="F34" s="38">
        <v>1.2</v>
      </c>
      <c r="G34" s="36">
        <v>11.0</v>
      </c>
      <c r="H34" s="39">
        <v>1.4</v>
      </c>
      <c r="I34" s="36">
        <v>8.0</v>
      </c>
      <c r="J34" s="36">
        <v>0.0</v>
      </c>
      <c r="K34" s="36"/>
      <c r="L34" s="36"/>
      <c r="M34" s="36"/>
      <c r="N34" s="36"/>
      <c r="O34" s="36"/>
      <c r="P34" s="36"/>
      <c r="Q34" s="36"/>
      <c r="R34" s="36"/>
      <c r="S34" s="36"/>
      <c r="T34" s="36"/>
      <c r="U34" s="36"/>
      <c r="V34" s="36"/>
      <c r="W34" s="36"/>
      <c r="X34" s="36"/>
      <c r="Y34" s="36"/>
      <c r="Z34" s="36"/>
    </row>
    <row r="35" ht="14.25" customHeight="1">
      <c r="A35" s="2">
        <v>44701.0</v>
      </c>
      <c r="B35" s="3">
        <v>1.0</v>
      </c>
      <c r="C35" s="3">
        <v>2.0</v>
      </c>
      <c r="D35" s="4" t="s">
        <v>664</v>
      </c>
      <c r="E35" s="3" t="s">
        <v>652</v>
      </c>
      <c r="F35" s="30">
        <v>1.1</v>
      </c>
      <c r="G35" s="3">
        <v>15.0</v>
      </c>
      <c r="H35" s="31">
        <v>1.3</v>
      </c>
      <c r="I35" s="3">
        <v>3.0</v>
      </c>
      <c r="J35" s="3">
        <v>2.0</v>
      </c>
      <c r="K35" s="3"/>
      <c r="L35" s="3"/>
      <c r="M35" s="3"/>
      <c r="N35" s="3"/>
      <c r="O35" s="3"/>
      <c r="P35" s="3"/>
      <c r="Q35" s="3"/>
      <c r="R35" s="3"/>
      <c r="S35" s="3"/>
      <c r="T35" s="3"/>
      <c r="U35" s="3"/>
      <c r="V35" s="3"/>
      <c r="W35" s="3"/>
      <c r="X35" s="3"/>
      <c r="Y35" s="3"/>
      <c r="Z35" s="3"/>
    </row>
    <row r="36" ht="14.25" customHeight="1">
      <c r="A36" s="8">
        <v>44701.0</v>
      </c>
      <c r="B36" s="9">
        <v>2.0</v>
      </c>
      <c r="C36" s="9">
        <v>3.0</v>
      </c>
      <c r="D36" s="10" t="s">
        <v>103</v>
      </c>
      <c r="E36" s="9" t="s">
        <v>647</v>
      </c>
      <c r="F36" s="33">
        <v>1.2</v>
      </c>
      <c r="G36" s="9">
        <v>1.0</v>
      </c>
      <c r="H36" s="32">
        <v>1.4</v>
      </c>
      <c r="I36" s="9">
        <v>5.0</v>
      </c>
      <c r="J36" s="9">
        <v>14.0</v>
      </c>
      <c r="K36" s="9"/>
      <c r="L36" s="9"/>
      <c r="M36" s="9"/>
      <c r="N36" s="9"/>
      <c r="O36" s="9"/>
      <c r="P36" s="9"/>
      <c r="Q36" s="9"/>
      <c r="R36" s="9"/>
      <c r="S36" s="9"/>
      <c r="T36" s="9"/>
      <c r="U36" s="9"/>
      <c r="V36" s="9"/>
      <c r="W36" s="9"/>
      <c r="X36" s="9"/>
      <c r="Y36" s="9"/>
      <c r="Z36" s="9"/>
    </row>
    <row r="37" ht="15.75" customHeight="1">
      <c r="A37" s="8">
        <v>44701.0</v>
      </c>
      <c r="B37" s="9">
        <v>2.0</v>
      </c>
      <c r="C37" s="9">
        <v>4.0</v>
      </c>
      <c r="D37" s="10" t="s">
        <v>82</v>
      </c>
      <c r="E37" s="9" t="s">
        <v>645</v>
      </c>
      <c r="F37" s="32">
        <v>1.1</v>
      </c>
      <c r="G37" s="9">
        <v>5.0</v>
      </c>
      <c r="H37" s="33">
        <v>1.3</v>
      </c>
      <c r="I37" s="9">
        <v>1.0</v>
      </c>
      <c r="J37" s="9">
        <v>14.0</v>
      </c>
      <c r="K37" s="9"/>
      <c r="L37" s="9"/>
      <c r="M37" s="9"/>
      <c r="N37" s="9"/>
      <c r="O37" s="9"/>
      <c r="P37" s="9"/>
      <c r="Q37" s="9"/>
      <c r="R37" s="9"/>
      <c r="S37" s="9"/>
      <c r="T37" s="9"/>
      <c r="U37" s="9"/>
      <c r="V37" s="9"/>
      <c r="W37" s="9"/>
      <c r="X37" s="9"/>
      <c r="Y37" s="9"/>
      <c r="Z37" s="9"/>
    </row>
    <row r="38" ht="14.25" customHeight="1">
      <c r="A38" s="19">
        <v>44701.0</v>
      </c>
      <c r="B38" s="17">
        <v>3.0</v>
      </c>
      <c r="C38" s="17">
        <v>1.0</v>
      </c>
      <c r="D38" s="17" t="s">
        <v>667</v>
      </c>
      <c r="E38" s="17" t="s">
        <v>647</v>
      </c>
      <c r="F38" s="28" t="s">
        <v>654</v>
      </c>
      <c r="G38" s="17">
        <v>9.0</v>
      </c>
      <c r="H38" s="28" t="s">
        <v>657</v>
      </c>
      <c r="I38" s="17">
        <v>3.0</v>
      </c>
      <c r="J38" s="17">
        <v>7.0</v>
      </c>
      <c r="K38" s="17"/>
      <c r="L38" s="17"/>
      <c r="M38" s="17"/>
      <c r="N38" s="17"/>
      <c r="O38" s="17"/>
      <c r="P38" s="17"/>
      <c r="Q38" s="17"/>
      <c r="R38" s="17"/>
      <c r="S38" s="17"/>
      <c r="T38" s="17"/>
      <c r="U38" s="17"/>
      <c r="V38" s="17"/>
      <c r="W38" s="17"/>
      <c r="X38" s="17"/>
      <c r="Y38" s="17"/>
      <c r="Z38" s="17"/>
    </row>
    <row r="39" ht="14.25" customHeight="1">
      <c r="A39" s="19">
        <v>44701.0</v>
      </c>
      <c r="B39" s="17">
        <v>3.0</v>
      </c>
      <c r="C39" s="17">
        <v>2.0</v>
      </c>
      <c r="D39" s="17" t="s">
        <v>666</v>
      </c>
      <c r="E39" s="17" t="s">
        <v>650</v>
      </c>
      <c r="F39" s="28" t="s">
        <v>653</v>
      </c>
      <c r="G39" s="17">
        <v>10.0</v>
      </c>
      <c r="H39" s="28" t="s">
        <v>656</v>
      </c>
      <c r="I39" s="17">
        <v>8.0</v>
      </c>
      <c r="J39" s="17">
        <v>2.0</v>
      </c>
      <c r="K39" s="17"/>
      <c r="L39" s="17"/>
      <c r="M39" s="17"/>
      <c r="N39" s="17"/>
      <c r="O39" s="17"/>
      <c r="P39" s="17"/>
      <c r="Q39" s="17"/>
      <c r="R39" s="17"/>
      <c r="S39" s="17"/>
      <c r="T39" s="17"/>
      <c r="U39" s="17"/>
      <c r="V39" s="17"/>
      <c r="W39" s="17"/>
      <c r="X39" s="17"/>
      <c r="Y39" s="17"/>
      <c r="Z39" s="17"/>
    </row>
    <row r="40" ht="14.25" customHeight="1">
      <c r="A40" s="22">
        <v>44701.0</v>
      </c>
      <c r="B40" s="23">
        <v>4.0</v>
      </c>
      <c r="C40" s="23">
        <v>3.0</v>
      </c>
      <c r="D40" s="23" t="s">
        <v>669</v>
      </c>
      <c r="E40" s="23" t="s">
        <v>652</v>
      </c>
      <c r="F40" s="29" t="s">
        <v>660</v>
      </c>
      <c r="G40" s="23">
        <v>15.0</v>
      </c>
      <c r="H40" s="29" t="s">
        <v>663</v>
      </c>
      <c r="I40" s="23">
        <v>3.0</v>
      </c>
      <c r="J40" s="23">
        <v>1.0</v>
      </c>
      <c r="K40" s="23"/>
      <c r="L40" s="23"/>
      <c r="M40" s="23"/>
      <c r="N40" s="23"/>
      <c r="O40" s="23"/>
      <c r="P40" s="23"/>
      <c r="Q40" s="23"/>
      <c r="R40" s="23"/>
      <c r="S40" s="23"/>
      <c r="T40" s="23"/>
      <c r="U40" s="23"/>
      <c r="V40" s="23"/>
      <c r="W40" s="23"/>
      <c r="X40" s="23"/>
      <c r="Y40" s="23"/>
      <c r="Z40" s="23"/>
    </row>
    <row r="41" ht="14.25" customHeight="1">
      <c r="A41" s="22">
        <v>44701.0</v>
      </c>
      <c r="B41" s="23">
        <v>4.0</v>
      </c>
      <c r="C41" s="23">
        <v>4.0</v>
      </c>
      <c r="D41" s="23" t="s">
        <v>668</v>
      </c>
      <c r="E41" s="23" t="s">
        <v>645</v>
      </c>
      <c r="F41" s="29" t="s">
        <v>659</v>
      </c>
      <c r="G41" s="23">
        <v>6.0</v>
      </c>
      <c r="H41" s="29" t="s">
        <v>662</v>
      </c>
      <c r="I41" s="23">
        <v>4.0</v>
      </c>
      <c r="J41" s="23">
        <v>9.0</v>
      </c>
      <c r="K41" s="23"/>
      <c r="L41" s="23"/>
      <c r="M41" s="23"/>
      <c r="N41" s="23"/>
      <c r="O41" s="23"/>
      <c r="P41" s="23"/>
      <c r="Q41" s="23"/>
      <c r="R41" s="23"/>
      <c r="S41" s="23"/>
      <c r="T41" s="23"/>
      <c r="U41" s="23"/>
      <c r="V41" s="23"/>
      <c r="W41" s="23"/>
      <c r="X41" s="23"/>
      <c r="Y41" s="23"/>
      <c r="Z41" s="23"/>
    </row>
    <row r="42" ht="14.25" customHeight="1">
      <c r="A42" s="2">
        <v>44701.0</v>
      </c>
      <c r="B42" s="3">
        <v>1.0</v>
      </c>
      <c r="C42" s="3">
        <v>3.0</v>
      </c>
      <c r="D42" s="4" t="s">
        <v>69</v>
      </c>
      <c r="E42" s="3" t="s">
        <v>649</v>
      </c>
      <c r="F42" s="31">
        <v>1.3</v>
      </c>
      <c r="G42" s="3">
        <v>7.0</v>
      </c>
      <c r="H42" s="30">
        <v>1.4</v>
      </c>
      <c r="I42" s="3">
        <v>12.0</v>
      </c>
      <c r="J42" s="3">
        <v>1.0</v>
      </c>
      <c r="K42" s="3"/>
      <c r="L42" s="3"/>
      <c r="M42" s="3"/>
      <c r="N42" s="3"/>
      <c r="O42" s="3"/>
      <c r="P42" s="3"/>
      <c r="Q42" s="3"/>
      <c r="R42" s="3"/>
      <c r="S42" s="3"/>
      <c r="T42" s="3"/>
      <c r="U42" s="3"/>
      <c r="V42" s="3"/>
      <c r="W42" s="3"/>
      <c r="X42" s="3"/>
      <c r="Y42" s="3"/>
      <c r="Z42" s="3"/>
    </row>
    <row r="43" ht="14.25" customHeight="1">
      <c r="A43" s="2">
        <v>44701.0</v>
      </c>
      <c r="B43" s="3">
        <v>1.0</v>
      </c>
      <c r="C43" s="3">
        <v>4.0</v>
      </c>
      <c r="D43" s="4" t="s">
        <v>48</v>
      </c>
      <c r="E43" s="3" t="s">
        <v>647</v>
      </c>
      <c r="F43" s="30">
        <v>1.1</v>
      </c>
      <c r="G43" s="3">
        <v>0.0</v>
      </c>
      <c r="H43" s="31">
        <v>1.2</v>
      </c>
      <c r="I43" s="3">
        <v>0.0</v>
      </c>
      <c r="J43" s="3">
        <v>19.0</v>
      </c>
      <c r="K43" s="3"/>
      <c r="L43" s="3"/>
      <c r="M43" s="3"/>
      <c r="N43" s="3"/>
      <c r="O43" s="3"/>
      <c r="P43" s="3"/>
      <c r="Q43" s="3"/>
      <c r="R43" s="3"/>
      <c r="S43" s="3"/>
      <c r="T43" s="3"/>
      <c r="U43" s="3"/>
      <c r="V43" s="3"/>
      <c r="W43" s="3"/>
      <c r="X43" s="3"/>
      <c r="Y43" s="3"/>
      <c r="Z43" s="3"/>
    </row>
    <row r="44" ht="14.25" customHeight="1">
      <c r="A44" s="8">
        <v>44701.0</v>
      </c>
      <c r="B44" s="9">
        <v>2.0</v>
      </c>
      <c r="C44" s="9">
        <v>1.0</v>
      </c>
      <c r="D44" s="10" t="s">
        <v>69</v>
      </c>
      <c r="E44" s="9" t="s">
        <v>650</v>
      </c>
      <c r="F44" s="33">
        <v>1.3</v>
      </c>
      <c r="G44" s="9">
        <v>6.0</v>
      </c>
      <c r="H44" s="32">
        <v>1.4</v>
      </c>
      <c r="I44" s="9">
        <v>13.0</v>
      </c>
      <c r="J44" s="9">
        <v>1.0</v>
      </c>
      <c r="K44" s="9"/>
      <c r="L44" s="9"/>
      <c r="M44" s="9"/>
      <c r="N44" s="9"/>
      <c r="O44" s="9"/>
      <c r="P44" s="9"/>
      <c r="Q44" s="9"/>
      <c r="R44" s="9"/>
      <c r="S44" s="9"/>
      <c r="T44" s="9"/>
      <c r="U44" s="9"/>
      <c r="V44" s="9"/>
      <c r="W44" s="9"/>
      <c r="X44" s="9"/>
      <c r="Y44" s="9"/>
      <c r="Z44" s="9"/>
    </row>
    <row r="45" ht="14.25" customHeight="1">
      <c r="A45" s="8">
        <v>44701.0</v>
      </c>
      <c r="B45" s="9">
        <v>2.0</v>
      </c>
      <c r="C45" s="9">
        <v>2.0</v>
      </c>
      <c r="D45" s="10" t="s">
        <v>48</v>
      </c>
      <c r="E45" s="9" t="s">
        <v>649</v>
      </c>
      <c r="F45" s="32">
        <v>1.1</v>
      </c>
      <c r="G45" s="9">
        <v>12.0</v>
      </c>
      <c r="H45" s="33">
        <v>1.2</v>
      </c>
      <c r="I45" s="9">
        <v>6.0</v>
      </c>
      <c r="J45" s="9">
        <v>2.0</v>
      </c>
      <c r="K45" s="9"/>
      <c r="L45" s="9"/>
      <c r="M45" s="9"/>
      <c r="N45" s="9"/>
      <c r="O45" s="9"/>
      <c r="P45" s="9"/>
      <c r="Q45" s="9"/>
      <c r="R45" s="9"/>
      <c r="S45" s="9"/>
      <c r="T45" s="9"/>
      <c r="U45" s="9"/>
      <c r="V45" s="9"/>
      <c r="W45" s="9"/>
      <c r="X45" s="9"/>
      <c r="Y45" s="9"/>
      <c r="Z45" s="9"/>
    </row>
    <row r="46" ht="14.25" customHeight="1">
      <c r="A46" s="19">
        <v>44701.0</v>
      </c>
      <c r="B46" s="17">
        <v>3.0</v>
      </c>
      <c r="C46" s="17">
        <v>3.0</v>
      </c>
      <c r="D46" s="17" t="s">
        <v>655</v>
      </c>
      <c r="E46" s="17" t="s">
        <v>652</v>
      </c>
      <c r="F46" s="28" t="s">
        <v>656</v>
      </c>
      <c r="G46" s="17">
        <v>9.0</v>
      </c>
      <c r="H46" s="28" t="s">
        <v>657</v>
      </c>
      <c r="I46" s="17">
        <v>10.0</v>
      </c>
      <c r="J46" s="17">
        <v>1.0</v>
      </c>
      <c r="K46" s="17"/>
      <c r="L46" s="17"/>
      <c r="M46" s="17"/>
      <c r="N46" s="17"/>
      <c r="O46" s="17"/>
      <c r="P46" s="17"/>
      <c r="Q46" s="17"/>
      <c r="R46" s="17"/>
      <c r="S46" s="17"/>
      <c r="T46" s="17"/>
      <c r="U46" s="17"/>
      <c r="V46" s="17"/>
      <c r="W46" s="17"/>
      <c r="X46" s="17"/>
      <c r="Y46" s="17"/>
      <c r="Z46" s="17"/>
    </row>
    <row r="47" ht="14.25" customHeight="1">
      <c r="A47" s="19">
        <v>44701.0</v>
      </c>
      <c r="B47" s="17">
        <v>3.0</v>
      </c>
      <c r="C47" s="17">
        <v>4.0</v>
      </c>
      <c r="D47" s="17" t="s">
        <v>651</v>
      </c>
      <c r="E47" s="17" t="s">
        <v>645</v>
      </c>
      <c r="F47" s="28" t="s">
        <v>653</v>
      </c>
      <c r="G47" s="17">
        <v>10.0</v>
      </c>
      <c r="H47" s="28" t="s">
        <v>654</v>
      </c>
      <c r="I47" s="17">
        <v>6.0</v>
      </c>
      <c r="J47" s="17">
        <v>4.0</v>
      </c>
      <c r="K47" s="17"/>
      <c r="L47" s="17"/>
      <c r="M47" s="17"/>
      <c r="N47" s="17"/>
      <c r="O47" s="17"/>
      <c r="P47" s="17"/>
      <c r="Q47" s="17"/>
      <c r="R47" s="17"/>
      <c r="S47" s="17"/>
      <c r="T47" s="17"/>
      <c r="U47" s="17"/>
      <c r="V47" s="17"/>
      <c r="W47" s="17"/>
      <c r="X47" s="17"/>
      <c r="Y47" s="17"/>
      <c r="Z47" s="17"/>
    </row>
    <row r="48" ht="14.25" customHeight="1">
      <c r="A48" s="22">
        <v>44701.0</v>
      </c>
      <c r="B48" s="23">
        <v>4.0</v>
      </c>
      <c r="C48" s="23">
        <v>1.0</v>
      </c>
      <c r="D48" s="23" t="s">
        <v>661</v>
      </c>
      <c r="E48" s="23" t="s">
        <v>647</v>
      </c>
      <c r="F48" s="29" t="s">
        <v>662</v>
      </c>
      <c r="G48" s="23">
        <v>5.0</v>
      </c>
      <c r="H48" s="29" t="s">
        <v>663</v>
      </c>
      <c r="I48" s="23">
        <v>10.0</v>
      </c>
      <c r="J48" s="23">
        <v>5.0</v>
      </c>
      <c r="K48" s="23"/>
      <c r="L48" s="23"/>
      <c r="M48" s="23"/>
      <c r="N48" s="23"/>
      <c r="O48" s="23"/>
      <c r="P48" s="23"/>
      <c r="Q48" s="23"/>
      <c r="R48" s="23"/>
      <c r="S48" s="23"/>
      <c r="T48" s="23"/>
      <c r="U48" s="23"/>
      <c r="V48" s="23"/>
      <c r="W48" s="23"/>
      <c r="X48" s="23"/>
      <c r="Y48" s="23"/>
      <c r="Z48" s="23"/>
    </row>
    <row r="49" ht="14.25" customHeight="1">
      <c r="A49" s="22">
        <v>44701.0</v>
      </c>
      <c r="B49" s="23">
        <v>4.0</v>
      </c>
      <c r="C49" s="23">
        <v>2.0</v>
      </c>
      <c r="D49" s="23" t="s">
        <v>658</v>
      </c>
      <c r="E49" s="23" t="s">
        <v>652</v>
      </c>
      <c r="F49" s="29" t="s">
        <v>659</v>
      </c>
      <c r="G49" s="23">
        <v>17.0</v>
      </c>
      <c r="H49" s="29" t="s">
        <v>660</v>
      </c>
      <c r="I49" s="23">
        <v>2.0</v>
      </c>
      <c r="J49" s="23">
        <v>1.0</v>
      </c>
      <c r="K49" s="23"/>
      <c r="L49" s="23"/>
      <c r="M49" s="23"/>
      <c r="N49" s="23"/>
      <c r="O49" s="23"/>
      <c r="P49" s="23"/>
      <c r="Q49" s="23"/>
      <c r="R49" s="23"/>
      <c r="S49" s="23"/>
      <c r="T49" s="23"/>
      <c r="U49" s="23"/>
      <c r="V49" s="23"/>
      <c r="W49" s="23"/>
      <c r="X49" s="23"/>
      <c r="Y49" s="23"/>
      <c r="Z49" s="23"/>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71"/>
    <col customWidth="1" min="4" max="4" width="13.71"/>
    <col customWidth="1" min="5" max="47" width="8.71"/>
  </cols>
  <sheetData>
    <row r="1">
      <c r="A1" s="1" t="s">
        <v>676</v>
      </c>
      <c r="B1" s="1" t="s">
        <v>1</v>
      </c>
      <c r="C1" s="1" t="s">
        <v>2</v>
      </c>
      <c r="D1" s="1" t="s">
        <v>3</v>
      </c>
      <c r="E1" s="1" t="s">
        <v>5</v>
      </c>
      <c r="F1" s="1" t="s">
        <v>6</v>
      </c>
      <c r="G1" s="1" t="s">
        <v>7</v>
      </c>
      <c r="H1" s="1" t="s">
        <v>8</v>
      </c>
      <c r="I1" s="1" t="s">
        <v>9</v>
      </c>
      <c r="J1" s="1" t="s">
        <v>10</v>
      </c>
      <c r="K1" s="1" t="s">
        <v>11</v>
      </c>
      <c r="L1" s="1" t="s">
        <v>12</v>
      </c>
      <c r="M1" s="1" t="s">
        <v>13</v>
      </c>
      <c r="N1" s="1" t="s">
        <v>14</v>
      </c>
      <c r="O1" s="1" t="s">
        <v>15</v>
      </c>
      <c r="P1" s="1" t="s">
        <v>16</v>
      </c>
      <c r="Q1" s="1" t="s">
        <v>17</v>
      </c>
      <c r="R1" s="1" t="s">
        <v>18</v>
      </c>
      <c r="S1" s="1" t="s">
        <v>19</v>
      </c>
      <c r="T1" s="1" t="s">
        <v>20</v>
      </c>
      <c r="U1" s="1" t="s">
        <v>21</v>
      </c>
      <c r="V1" s="1" t="s">
        <v>22</v>
      </c>
      <c r="W1" s="1" t="s">
        <v>23</v>
      </c>
      <c r="X1" s="1" t="s">
        <v>24</v>
      </c>
      <c r="Y1" s="1" t="s">
        <v>25</v>
      </c>
      <c r="Z1" s="1" t="s">
        <v>26</v>
      </c>
      <c r="AA1" s="1" t="s">
        <v>27</v>
      </c>
      <c r="AB1" s="1" t="s">
        <v>28</v>
      </c>
      <c r="AC1" s="1" t="s">
        <v>29</v>
      </c>
      <c r="AD1" s="1" t="s">
        <v>30</v>
      </c>
      <c r="AE1" s="1" t="s">
        <v>31</v>
      </c>
      <c r="AF1" s="1" t="s">
        <v>32</v>
      </c>
      <c r="AG1" s="1" t="s">
        <v>33</v>
      </c>
      <c r="AH1" s="1" t="s">
        <v>34</v>
      </c>
      <c r="AI1" s="1" t="s">
        <v>35</v>
      </c>
      <c r="AJ1" s="1" t="s">
        <v>36</v>
      </c>
      <c r="AK1" s="1" t="s">
        <v>37</v>
      </c>
      <c r="AL1" s="1" t="s">
        <v>38</v>
      </c>
      <c r="AM1" s="1" t="s">
        <v>39</v>
      </c>
      <c r="AN1" s="1" t="s">
        <v>40</v>
      </c>
      <c r="AO1" s="1" t="s">
        <v>41</v>
      </c>
      <c r="AP1" s="1" t="s">
        <v>42</v>
      </c>
      <c r="AQ1" s="1" t="s">
        <v>43</v>
      </c>
      <c r="AR1" s="1" t="s">
        <v>44</v>
      </c>
      <c r="AS1" s="1" t="s">
        <v>45</v>
      </c>
      <c r="AT1" s="1" t="s">
        <v>46</v>
      </c>
      <c r="AU1" s="1" t="s">
        <v>47</v>
      </c>
    </row>
    <row r="2">
      <c r="A2" s="2">
        <v>44701.0</v>
      </c>
      <c r="B2" s="3">
        <v>1.0</v>
      </c>
      <c r="C2" s="3">
        <v>4.0</v>
      </c>
      <c r="D2" s="3" t="s">
        <v>127</v>
      </c>
      <c r="E2" s="3" t="s">
        <v>148</v>
      </c>
      <c r="F2" s="3">
        <v>1.1</v>
      </c>
      <c r="G2" s="3" t="s">
        <v>149</v>
      </c>
      <c r="H2" s="3">
        <v>1.1</v>
      </c>
      <c r="I2" s="3" t="s">
        <v>84</v>
      </c>
      <c r="J2" s="3">
        <v>1.1</v>
      </c>
      <c r="K2" s="3" t="s">
        <v>150</v>
      </c>
      <c r="L2" s="3">
        <v>1.1</v>
      </c>
      <c r="M2" s="3" t="s">
        <v>151</v>
      </c>
      <c r="N2" s="3">
        <v>1.1</v>
      </c>
      <c r="O2" s="3" t="s">
        <v>88</v>
      </c>
      <c r="P2" s="3">
        <v>1.1</v>
      </c>
      <c r="Q2" s="3" t="s">
        <v>89</v>
      </c>
      <c r="R2" s="3">
        <v>1.1</v>
      </c>
      <c r="S2" s="3" t="s">
        <v>152</v>
      </c>
      <c r="T2" s="3">
        <v>1.1</v>
      </c>
      <c r="U2" s="3" t="s">
        <v>91</v>
      </c>
      <c r="V2" s="3">
        <v>1.1</v>
      </c>
      <c r="W2" s="5" t="s">
        <v>92</v>
      </c>
      <c r="X2" s="3">
        <v>1.1</v>
      </c>
      <c r="Y2" s="3" t="s">
        <v>93</v>
      </c>
      <c r="Z2" s="3">
        <v>1.4</v>
      </c>
      <c r="AA2" s="3" t="s">
        <v>153</v>
      </c>
      <c r="AB2" s="3">
        <v>1.1</v>
      </c>
      <c r="AC2" s="3" t="s">
        <v>154</v>
      </c>
      <c r="AD2" s="3">
        <v>1.1</v>
      </c>
      <c r="AE2" s="3" t="s">
        <v>96</v>
      </c>
      <c r="AF2" s="3">
        <v>1.1</v>
      </c>
      <c r="AG2" s="3" t="s">
        <v>155</v>
      </c>
      <c r="AH2" s="3">
        <v>1.1</v>
      </c>
      <c r="AI2" s="3" t="s">
        <v>156</v>
      </c>
      <c r="AJ2" s="3">
        <v>1.1</v>
      </c>
      <c r="AK2" s="3" t="s">
        <v>157</v>
      </c>
      <c r="AL2" s="3">
        <v>1.1</v>
      </c>
      <c r="AM2" s="3" t="s">
        <v>100</v>
      </c>
      <c r="AN2" s="3" t="s">
        <v>158</v>
      </c>
      <c r="AO2" s="3" t="s">
        <v>159</v>
      </c>
      <c r="AP2" s="3">
        <v>1.4</v>
      </c>
      <c r="AQ2" s="3" t="s">
        <v>160</v>
      </c>
      <c r="AR2" s="3" t="s">
        <v>160</v>
      </c>
    </row>
    <row r="3">
      <c r="A3" s="2">
        <v>44701.0</v>
      </c>
      <c r="B3" s="3">
        <v>1.0</v>
      </c>
      <c r="C3" s="3">
        <v>3.0</v>
      </c>
      <c r="D3" s="4" t="s">
        <v>123</v>
      </c>
      <c r="E3" s="3" t="s">
        <v>161</v>
      </c>
      <c r="F3" s="4">
        <v>1.2</v>
      </c>
      <c r="G3" s="3" t="s">
        <v>149</v>
      </c>
      <c r="H3" s="4">
        <v>1.2</v>
      </c>
      <c r="I3" s="3" t="s">
        <v>162</v>
      </c>
      <c r="J3" s="4">
        <v>1.2</v>
      </c>
      <c r="K3" s="3" t="s">
        <v>163</v>
      </c>
      <c r="L3" s="4">
        <v>1.2</v>
      </c>
      <c r="M3" s="3" t="s">
        <v>164</v>
      </c>
      <c r="N3" s="3" t="s">
        <v>85</v>
      </c>
      <c r="O3" s="3" t="s">
        <v>165</v>
      </c>
      <c r="P3" s="4">
        <v>1.2</v>
      </c>
      <c r="Q3" s="3" t="s">
        <v>166</v>
      </c>
      <c r="R3" s="4">
        <v>1.2</v>
      </c>
      <c r="S3" s="3" t="s">
        <v>167</v>
      </c>
      <c r="T3" s="4">
        <v>1.2</v>
      </c>
      <c r="U3" s="3" t="s">
        <v>168</v>
      </c>
      <c r="V3" s="4">
        <v>1.2</v>
      </c>
      <c r="W3" s="3" t="s">
        <v>169</v>
      </c>
      <c r="X3" s="4">
        <v>1.2</v>
      </c>
      <c r="Y3" s="3" t="s">
        <v>170</v>
      </c>
      <c r="Z3" s="4">
        <v>1.2</v>
      </c>
      <c r="AA3" s="3" t="s">
        <v>94</v>
      </c>
      <c r="AB3" s="4">
        <v>1.2</v>
      </c>
      <c r="AC3" s="3" t="s">
        <v>154</v>
      </c>
      <c r="AD3" s="4">
        <v>1.2</v>
      </c>
      <c r="AE3" s="3" t="s">
        <v>62</v>
      </c>
      <c r="AF3" s="4">
        <v>1.2</v>
      </c>
      <c r="AG3" s="3" t="s">
        <v>171</v>
      </c>
      <c r="AH3" s="4">
        <v>1.3</v>
      </c>
      <c r="AI3" s="3" t="s">
        <v>64</v>
      </c>
      <c r="AJ3" s="4">
        <v>1.3</v>
      </c>
      <c r="AK3" s="7" t="s">
        <v>172</v>
      </c>
      <c r="AL3" s="4">
        <v>1.3</v>
      </c>
      <c r="AM3" s="3" t="s">
        <v>66</v>
      </c>
      <c r="AN3" s="4">
        <v>1.2</v>
      </c>
      <c r="AO3" s="3" t="s">
        <v>67</v>
      </c>
      <c r="AP3" s="4">
        <v>1.3</v>
      </c>
      <c r="AQ3" s="3"/>
      <c r="AR3" s="3"/>
    </row>
    <row r="4">
      <c r="A4" s="2">
        <v>44701.0</v>
      </c>
      <c r="B4" s="3">
        <v>1.0</v>
      </c>
      <c r="C4" s="3">
        <v>2.0</v>
      </c>
      <c r="D4" s="4" t="s">
        <v>82</v>
      </c>
      <c r="E4" s="3" t="s">
        <v>173</v>
      </c>
      <c r="F4" s="3">
        <v>1.1</v>
      </c>
      <c r="G4" s="3" t="s">
        <v>174</v>
      </c>
      <c r="H4" s="3" t="s">
        <v>85</v>
      </c>
      <c r="I4" s="3" t="s">
        <v>175</v>
      </c>
      <c r="J4" s="4">
        <v>1.3</v>
      </c>
      <c r="K4" s="3" t="s">
        <v>176</v>
      </c>
      <c r="L4" s="3">
        <v>1.1</v>
      </c>
      <c r="M4" s="3" t="s">
        <v>177</v>
      </c>
      <c r="N4" s="3">
        <v>1.1</v>
      </c>
      <c r="O4" s="3" t="s">
        <v>178</v>
      </c>
      <c r="P4" s="3">
        <v>1.1</v>
      </c>
      <c r="Q4" s="3" t="s">
        <v>179</v>
      </c>
      <c r="R4" s="3">
        <v>1.1</v>
      </c>
      <c r="S4" s="3" t="s">
        <v>180</v>
      </c>
      <c r="T4" s="3">
        <v>1.1</v>
      </c>
      <c r="U4" s="3" t="s">
        <v>181</v>
      </c>
      <c r="V4" s="3">
        <v>1.1</v>
      </c>
      <c r="W4" s="3" t="s">
        <v>182</v>
      </c>
      <c r="X4" s="3">
        <v>1.1</v>
      </c>
      <c r="Y4" s="3" t="s">
        <v>183</v>
      </c>
      <c r="Z4" s="3">
        <v>1.1</v>
      </c>
      <c r="AA4" s="3" t="s">
        <v>184</v>
      </c>
      <c r="AB4" s="3" t="s">
        <v>85</v>
      </c>
      <c r="AC4" s="3" t="s">
        <v>185</v>
      </c>
      <c r="AD4" s="3">
        <v>1.1</v>
      </c>
      <c r="AE4" s="3" t="s">
        <v>186</v>
      </c>
      <c r="AF4" s="4">
        <v>1.3</v>
      </c>
      <c r="AG4" s="3" t="s">
        <v>187</v>
      </c>
      <c r="AH4" s="4">
        <v>1.3</v>
      </c>
      <c r="AI4" s="3" t="s">
        <v>188</v>
      </c>
      <c r="AJ4" s="3">
        <v>1.1</v>
      </c>
      <c r="AK4" s="3" t="s">
        <v>189</v>
      </c>
      <c r="AL4" s="3">
        <v>1.1</v>
      </c>
      <c r="AM4" s="3" t="s">
        <v>190</v>
      </c>
      <c r="AN4" s="3">
        <v>1.1</v>
      </c>
      <c r="AO4" s="3" t="s">
        <v>191</v>
      </c>
      <c r="AP4" s="3">
        <v>1.1</v>
      </c>
      <c r="AQ4" s="3" t="s">
        <v>192</v>
      </c>
      <c r="AR4" s="3">
        <v>1.1</v>
      </c>
    </row>
    <row r="5">
      <c r="A5" s="2">
        <v>44701.0</v>
      </c>
      <c r="B5" s="3">
        <v>1.0</v>
      </c>
      <c r="C5" s="3">
        <v>1.0</v>
      </c>
      <c r="D5" s="4" t="s">
        <v>103</v>
      </c>
      <c r="E5" s="3" t="s">
        <v>173</v>
      </c>
      <c r="F5" s="4">
        <v>1.2</v>
      </c>
      <c r="G5" s="3" t="s">
        <v>193</v>
      </c>
      <c r="H5" s="3">
        <v>1.4</v>
      </c>
      <c r="I5" s="3" t="s">
        <v>194</v>
      </c>
      <c r="J5" s="3">
        <v>1.4</v>
      </c>
      <c r="K5" s="5" t="s">
        <v>195</v>
      </c>
      <c r="L5" s="3">
        <v>1.4</v>
      </c>
      <c r="M5" s="3" t="s">
        <v>196</v>
      </c>
      <c r="N5" s="4">
        <v>1.2</v>
      </c>
      <c r="O5" s="3" t="s">
        <v>197</v>
      </c>
      <c r="P5" s="4">
        <v>1.2</v>
      </c>
      <c r="Q5" s="3" t="s">
        <v>198</v>
      </c>
      <c r="R5" s="3">
        <v>1.4</v>
      </c>
      <c r="S5" s="3" t="s">
        <v>199</v>
      </c>
      <c r="T5" s="4">
        <v>1.2</v>
      </c>
      <c r="U5" s="3" t="s">
        <v>200</v>
      </c>
      <c r="V5" s="4">
        <v>1.2</v>
      </c>
      <c r="W5" s="3" t="s">
        <v>201</v>
      </c>
      <c r="X5" s="4">
        <v>1.2</v>
      </c>
      <c r="Y5" s="3" t="s">
        <v>170</v>
      </c>
      <c r="Z5" s="4">
        <v>1.2</v>
      </c>
      <c r="AA5" s="3" t="s">
        <v>202</v>
      </c>
      <c r="AB5" s="3">
        <v>1.4</v>
      </c>
      <c r="AC5" s="3" t="s">
        <v>154</v>
      </c>
      <c r="AD5" s="3">
        <v>1.4</v>
      </c>
      <c r="AE5" s="3" t="s">
        <v>116</v>
      </c>
      <c r="AF5" s="3">
        <v>1.4</v>
      </c>
      <c r="AG5" s="3" t="s">
        <v>203</v>
      </c>
      <c r="AH5" s="4">
        <v>1.2</v>
      </c>
      <c r="AI5" s="3" t="s">
        <v>117</v>
      </c>
      <c r="AJ5" s="4">
        <v>1.2</v>
      </c>
      <c r="AK5" s="3" t="s">
        <v>118</v>
      </c>
      <c r="AL5" s="4">
        <v>1.2</v>
      </c>
      <c r="AM5" s="3" t="s">
        <v>204</v>
      </c>
      <c r="AN5" s="4">
        <v>1.2</v>
      </c>
      <c r="AO5" s="3" t="s">
        <v>205</v>
      </c>
      <c r="AP5" s="4">
        <v>1.2</v>
      </c>
      <c r="AQ5" s="3"/>
      <c r="AR5" s="3"/>
    </row>
    <row r="6">
      <c r="A6" s="2">
        <v>44701.0</v>
      </c>
      <c r="B6" s="3">
        <v>1.0</v>
      </c>
      <c r="C6" s="3">
        <v>4.0</v>
      </c>
      <c r="D6" s="4" t="s">
        <v>48</v>
      </c>
      <c r="E6" s="3" t="s">
        <v>104</v>
      </c>
      <c r="F6" s="3">
        <v>1.1</v>
      </c>
      <c r="G6" s="3" t="s">
        <v>105</v>
      </c>
      <c r="H6" s="3" t="s">
        <v>158</v>
      </c>
      <c r="I6" s="3" t="s">
        <v>106</v>
      </c>
      <c r="J6" s="4">
        <v>1.2</v>
      </c>
      <c r="K6" s="3" t="s">
        <v>107</v>
      </c>
      <c r="L6" s="3" t="s">
        <v>158</v>
      </c>
      <c r="M6" s="3" t="s">
        <v>206</v>
      </c>
      <c r="N6" s="4">
        <v>1.2</v>
      </c>
      <c r="O6" s="5" t="s">
        <v>207</v>
      </c>
      <c r="P6" s="3" t="s">
        <v>158</v>
      </c>
      <c r="Q6" s="3" t="s">
        <v>208</v>
      </c>
      <c r="R6" s="3">
        <v>1.1</v>
      </c>
      <c r="S6" s="3" t="s">
        <v>209</v>
      </c>
      <c r="T6" s="3" t="s">
        <v>158</v>
      </c>
      <c r="U6" s="3" t="s">
        <v>200</v>
      </c>
      <c r="V6" s="3">
        <v>1.1</v>
      </c>
      <c r="W6" s="3" t="s">
        <v>201</v>
      </c>
      <c r="X6" s="3" t="s">
        <v>158</v>
      </c>
      <c r="Y6" s="3" t="s">
        <v>210</v>
      </c>
      <c r="Z6" s="3" t="s">
        <v>158</v>
      </c>
      <c r="AA6" s="3" t="s">
        <v>211</v>
      </c>
      <c r="AB6" s="3">
        <v>1.1</v>
      </c>
      <c r="AC6" s="3" t="s">
        <v>115</v>
      </c>
      <c r="AD6" s="4">
        <v>1.2</v>
      </c>
      <c r="AE6" s="3" t="s">
        <v>212</v>
      </c>
      <c r="AF6" s="4">
        <v>1.2</v>
      </c>
      <c r="AG6" s="3" t="s">
        <v>213</v>
      </c>
      <c r="AH6" s="3" t="s">
        <v>158</v>
      </c>
      <c r="AI6" s="3" t="s">
        <v>214</v>
      </c>
      <c r="AJ6" s="3" t="s">
        <v>158</v>
      </c>
      <c r="AK6" s="3" t="s">
        <v>118</v>
      </c>
      <c r="AL6" s="3" t="s">
        <v>158</v>
      </c>
      <c r="AM6" s="3" t="s">
        <v>215</v>
      </c>
      <c r="AN6" s="3">
        <v>1.1</v>
      </c>
      <c r="AO6" s="3" t="s">
        <v>120</v>
      </c>
      <c r="AP6" s="3" t="s">
        <v>158</v>
      </c>
      <c r="AQ6" s="3" t="s">
        <v>160</v>
      </c>
      <c r="AR6" s="3" t="s">
        <v>160</v>
      </c>
    </row>
    <row r="7">
      <c r="A7" s="2">
        <v>44701.0</v>
      </c>
      <c r="B7" s="3">
        <v>1.0</v>
      </c>
      <c r="C7" s="3">
        <v>3.0</v>
      </c>
      <c r="D7" s="4" t="s">
        <v>69</v>
      </c>
      <c r="E7" s="3" t="s">
        <v>83</v>
      </c>
      <c r="F7" s="3">
        <v>1.4</v>
      </c>
      <c r="G7" s="3" t="s">
        <v>193</v>
      </c>
      <c r="H7" s="4">
        <v>1.3</v>
      </c>
      <c r="I7" s="3" t="s">
        <v>216</v>
      </c>
      <c r="J7" s="3">
        <v>1.4</v>
      </c>
      <c r="K7" s="3" t="s">
        <v>107</v>
      </c>
      <c r="L7" s="3">
        <v>1.4</v>
      </c>
      <c r="M7" s="3" t="s">
        <v>206</v>
      </c>
      <c r="N7" s="3">
        <v>1.4</v>
      </c>
      <c r="O7" s="3" t="s">
        <v>207</v>
      </c>
      <c r="P7" s="4">
        <v>1.3</v>
      </c>
      <c r="Q7" s="3" t="s">
        <v>110</v>
      </c>
      <c r="R7" s="3">
        <v>1.4</v>
      </c>
      <c r="S7" s="3" t="s">
        <v>209</v>
      </c>
      <c r="T7" s="4">
        <v>1.3</v>
      </c>
      <c r="U7" s="3" t="s">
        <v>200</v>
      </c>
      <c r="V7" s="4">
        <v>1.3</v>
      </c>
      <c r="W7" s="3" t="s">
        <v>201</v>
      </c>
      <c r="X7" s="4">
        <v>1.3</v>
      </c>
      <c r="Y7" s="3" t="s">
        <v>113</v>
      </c>
      <c r="Z7" s="3">
        <v>1.4</v>
      </c>
      <c r="AA7" s="3" t="s">
        <v>114</v>
      </c>
      <c r="AB7" s="4">
        <v>1.3</v>
      </c>
      <c r="AC7" s="3" t="s">
        <v>217</v>
      </c>
      <c r="AD7" s="3">
        <v>1.4</v>
      </c>
      <c r="AE7" s="3" t="s">
        <v>212</v>
      </c>
      <c r="AF7" s="3" t="s">
        <v>85</v>
      </c>
      <c r="AG7" s="3" t="s">
        <v>203</v>
      </c>
      <c r="AH7" s="3">
        <v>1.4</v>
      </c>
      <c r="AI7" s="3" t="s">
        <v>214</v>
      </c>
      <c r="AJ7" s="4">
        <v>1.3</v>
      </c>
      <c r="AK7" s="3" t="s">
        <v>118</v>
      </c>
      <c r="AL7" s="3">
        <v>1.4</v>
      </c>
      <c r="AM7" s="3" t="s">
        <v>119</v>
      </c>
      <c r="AN7" s="3">
        <v>1.4</v>
      </c>
      <c r="AO7" s="3" t="s">
        <v>120</v>
      </c>
      <c r="AP7" s="3">
        <v>1.4</v>
      </c>
      <c r="AQ7" s="3" t="s">
        <v>192</v>
      </c>
      <c r="AR7" s="4">
        <v>1.3</v>
      </c>
    </row>
    <row r="8">
      <c r="A8" s="8">
        <v>44701.0</v>
      </c>
      <c r="B8" s="9">
        <v>2.0</v>
      </c>
      <c r="C8" s="9">
        <v>2.0</v>
      </c>
      <c r="D8" s="10" t="s">
        <v>127</v>
      </c>
      <c r="E8" s="9" t="s">
        <v>309</v>
      </c>
      <c r="F8" s="10">
        <v>1.1</v>
      </c>
      <c r="G8" s="9" t="s">
        <v>193</v>
      </c>
      <c r="H8" s="10">
        <v>1.4</v>
      </c>
      <c r="I8" s="9" t="s">
        <v>216</v>
      </c>
      <c r="J8" s="10">
        <v>1.1</v>
      </c>
      <c r="K8" s="9" t="s">
        <v>86</v>
      </c>
      <c r="L8" s="10">
        <v>1.4</v>
      </c>
      <c r="M8" s="9" t="s">
        <v>108</v>
      </c>
      <c r="N8" s="10">
        <v>1.4</v>
      </c>
      <c r="O8" s="9" t="s">
        <v>109</v>
      </c>
      <c r="P8" s="10">
        <v>1.1</v>
      </c>
      <c r="Q8" s="9" t="s">
        <v>110</v>
      </c>
      <c r="R8" s="10">
        <v>1.4</v>
      </c>
      <c r="S8" s="9" t="s">
        <v>90</v>
      </c>
      <c r="T8" s="9" t="s">
        <v>85</v>
      </c>
      <c r="U8" s="9" t="s">
        <v>111</v>
      </c>
      <c r="V8" s="10">
        <v>1.1</v>
      </c>
      <c r="W8" s="9" t="s">
        <v>92</v>
      </c>
      <c r="X8" s="9" t="s">
        <v>85</v>
      </c>
      <c r="Y8" s="9" t="s">
        <v>170</v>
      </c>
      <c r="Z8" s="9" t="s">
        <v>85</v>
      </c>
      <c r="AA8" s="9" t="s">
        <v>202</v>
      </c>
      <c r="AB8" s="10">
        <v>1.1</v>
      </c>
      <c r="AC8" s="9" t="s">
        <v>310</v>
      </c>
      <c r="AD8" s="10">
        <v>1.1</v>
      </c>
      <c r="AE8" s="9" t="s">
        <v>116</v>
      </c>
      <c r="AF8" s="9" t="s">
        <v>85</v>
      </c>
      <c r="AG8" s="9" t="s">
        <v>203</v>
      </c>
      <c r="AH8" s="9" t="s">
        <v>85</v>
      </c>
      <c r="AI8" s="9" t="s">
        <v>117</v>
      </c>
      <c r="AJ8" s="10">
        <v>1.1</v>
      </c>
      <c r="AK8" s="9" t="s">
        <v>118</v>
      </c>
      <c r="AL8" s="10">
        <v>1.1</v>
      </c>
      <c r="AM8" s="9" t="s">
        <v>119</v>
      </c>
      <c r="AN8" s="10">
        <v>1.1</v>
      </c>
      <c r="AO8" s="9" t="s">
        <v>311</v>
      </c>
      <c r="AP8" s="10">
        <v>1.1</v>
      </c>
      <c r="AQ8" s="9" t="s">
        <v>312</v>
      </c>
      <c r="AR8" s="10">
        <v>1.1</v>
      </c>
    </row>
    <row r="9">
      <c r="A9" s="8">
        <v>44701.0</v>
      </c>
      <c r="B9" s="9">
        <v>2.0</v>
      </c>
      <c r="C9" s="9">
        <v>1.0</v>
      </c>
      <c r="D9" s="9" t="s">
        <v>123</v>
      </c>
      <c r="E9" s="9" t="s">
        <v>677</v>
      </c>
      <c r="F9" s="9">
        <v>1.3</v>
      </c>
      <c r="G9" s="10" t="s">
        <v>481</v>
      </c>
      <c r="H9" s="9">
        <v>1.2</v>
      </c>
      <c r="I9" s="9" t="s">
        <v>315</v>
      </c>
      <c r="J9" s="9">
        <v>1.3</v>
      </c>
      <c r="K9" s="9" t="s">
        <v>316</v>
      </c>
      <c r="L9" s="9">
        <v>1.2</v>
      </c>
      <c r="M9" s="9" t="s">
        <v>317</v>
      </c>
      <c r="N9" s="9">
        <v>1.2</v>
      </c>
      <c r="O9" s="9" t="s">
        <v>318</v>
      </c>
      <c r="P9" s="9">
        <v>1.3</v>
      </c>
      <c r="Q9" s="9" t="s">
        <v>319</v>
      </c>
      <c r="R9" s="9">
        <v>1.2</v>
      </c>
      <c r="S9" s="9" t="s">
        <v>487</v>
      </c>
      <c r="T9" s="9">
        <v>1.3</v>
      </c>
      <c r="U9" s="10" t="s">
        <v>678</v>
      </c>
      <c r="V9" s="9">
        <v>1.3</v>
      </c>
      <c r="W9" s="9" t="s">
        <v>322</v>
      </c>
      <c r="X9" s="9">
        <v>1.3</v>
      </c>
      <c r="Y9" s="9" t="s">
        <v>323</v>
      </c>
      <c r="Z9" s="9">
        <v>1.3</v>
      </c>
      <c r="AA9" s="9" t="s">
        <v>324</v>
      </c>
      <c r="AB9" s="9">
        <v>1.3</v>
      </c>
      <c r="AC9" s="9" t="s">
        <v>325</v>
      </c>
      <c r="AD9" s="9">
        <v>1.3</v>
      </c>
      <c r="AE9" s="9" t="s">
        <v>326</v>
      </c>
      <c r="AF9" s="9">
        <v>1.3</v>
      </c>
      <c r="AG9" s="10" t="s">
        <v>679</v>
      </c>
      <c r="AH9" s="9">
        <v>1.3</v>
      </c>
      <c r="AI9" s="9" t="s">
        <v>328</v>
      </c>
      <c r="AJ9" s="9">
        <v>1.2</v>
      </c>
      <c r="AK9" s="9" t="s">
        <v>329</v>
      </c>
      <c r="AL9" s="9">
        <v>1.3</v>
      </c>
      <c r="AM9" s="9" t="s">
        <v>330</v>
      </c>
      <c r="AN9" s="9">
        <v>1.3</v>
      </c>
      <c r="AO9" s="9" t="s">
        <v>331</v>
      </c>
      <c r="AP9" s="9">
        <v>1.3</v>
      </c>
      <c r="AQ9" s="9" t="s">
        <v>332</v>
      </c>
      <c r="AR9" s="9">
        <v>1.3</v>
      </c>
    </row>
    <row r="10">
      <c r="A10" s="8">
        <v>44701.0</v>
      </c>
      <c r="B10" s="9">
        <v>2.0</v>
      </c>
      <c r="C10" s="9">
        <v>4.0</v>
      </c>
      <c r="D10" s="10" t="s">
        <v>82</v>
      </c>
      <c r="E10" s="9" t="s">
        <v>161</v>
      </c>
      <c r="F10" s="9">
        <v>1.3</v>
      </c>
      <c r="G10" s="9" t="s">
        <v>333</v>
      </c>
      <c r="H10" s="9" t="s">
        <v>85</v>
      </c>
      <c r="I10" s="9" t="s">
        <v>334</v>
      </c>
      <c r="J10" s="10">
        <v>1.1</v>
      </c>
      <c r="K10" s="9" t="s">
        <v>335</v>
      </c>
      <c r="L10" s="9">
        <v>1.3</v>
      </c>
      <c r="M10" s="9" t="s">
        <v>336</v>
      </c>
      <c r="N10" s="9" t="s">
        <v>85</v>
      </c>
      <c r="O10" s="9" t="s">
        <v>165</v>
      </c>
      <c r="P10" s="9" t="s">
        <v>85</v>
      </c>
      <c r="Q10" s="9" t="s">
        <v>125</v>
      </c>
      <c r="R10" s="9" t="s">
        <v>85</v>
      </c>
      <c r="S10" s="9" t="s">
        <v>337</v>
      </c>
      <c r="T10" s="10">
        <v>1.1</v>
      </c>
      <c r="U10" s="9" t="s">
        <v>168</v>
      </c>
      <c r="V10" s="9" t="s">
        <v>85</v>
      </c>
      <c r="W10" s="9" t="s">
        <v>169</v>
      </c>
      <c r="X10" s="9" t="s">
        <v>85</v>
      </c>
      <c r="Y10" s="9" t="s">
        <v>338</v>
      </c>
      <c r="Z10" s="9">
        <v>1.3</v>
      </c>
      <c r="AA10" s="9" t="s">
        <v>60</v>
      </c>
      <c r="AB10" s="9" t="s">
        <v>85</v>
      </c>
      <c r="AC10" s="9" t="s">
        <v>61</v>
      </c>
      <c r="AD10" s="9">
        <v>1.3</v>
      </c>
      <c r="AE10" s="9" t="s">
        <v>62</v>
      </c>
      <c r="AF10" s="10">
        <v>1.1</v>
      </c>
      <c r="AG10" s="9" t="s">
        <v>126</v>
      </c>
      <c r="AH10" s="10">
        <v>1.1</v>
      </c>
      <c r="AI10" s="9" t="s">
        <v>339</v>
      </c>
      <c r="AJ10" s="10">
        <v>1.1</v>
      </c>
      <c r="AK10" s="9" t="s">
        <v>340</v>
      </c>
      <c r="AL10" s="9" t="s">
        <v>85</v>
      </c>
      <c r="AM10" s="9" t="s">
        <v>66</v>
      </c>
      <c r="AN10" s="9" t="s">
        <v>85</v>
      </c>
      <c r="AO10" s="9" t="s">
        <v>67</v>
      </c>
      <c r="AP10" s="9" t="s">
        <v>85</v>
      </c>
      <c r="AQ10" s="9" t="s">
        <v>68</v>
      </c>
      <c r="AR10" s="10">
        <v>1.1</v>
      </c>
    </row>
    <row r="11">
      <c r="A11" s="8">
        <v>44701.0</v>
      </c>
      <c r="B11" s="9">
        <v>2.0</v>
      </c>
      <c r="C11" s="9">
        <v>3.0</v>
      </c>
      <c r="D11" s="10" t="s">
        <v>103</v>
      </c>
      <c r="E11" s="9" t="s">
        <v>161</v>
      </c>
      <c r="F11" s="10">
        <v>1.4</v>
      </c>
      <c r="G11" s="9" t="s">
        <v>333</v>
      </c>
      <c r="H11" s="10">
        <v>1.4</v>
      </c>
      <c r="I11" s="9" t="s">
        <v>71</v>
      </c>
      <c r="J11" s="9">
        <v>1.2</v>
      </c>
      <c r="K11" s="9" t="s">
        <v>335</v>
      </c>
      <c r="L11" s="10">
        <v>1.4</v>
      </c>
      <c r="M11" s="9" t="s">
        <v>336</v>
      </c>
      <c r="N11" s="10">
        <v>1.4</v>
      </c>
      <c r="O11" s="9" t="s">
        <v>54</v>
      </c>
      <c r="P11" s="10">
        <v>1.4</v>
      </c>
      <c r="Q11" s="9" t="s">
        <v>125</v>
      </c>
      <c r="R11" s="10">
        <v>1.4</v>
      </c>
      <c r="S11" s="9" t="s">
        <v>337</v>
      </c>
      <c r="T11" s="10">
        <v>1.4</v>
      </c>
      <c r="U11" s="9" t="s">
        <v>57</v>
      </c>
      <c r="V11" s="9">
        <v>1.2</v>
      </c>
      <c r="W11" s="9" t="s">
        <v>169</v>
      </c>
      <c r="X11" s="9">
        <v>1.2</v>
      </c>
      <c r="Y11" s="9" t="s">
        <v>338</v>
      </c>
      <c r="Z11" s="9">
        <v>1.2</v>
      </c>
      <c r="AA11" s="9" t="s">
        <v>60</v>
      </c>
      <c r="AB11" s="10">
        <v>1.4</v>
      </c>
      <c r="AC11" s="9" t="s">
        <v>341</v>
      </c>
      <c r="AD11" s="9" t="s">
        <v>158</v>
      </c>
      <c r="AE11" s="9" t="s">
        <v>62</v>
      </c>
      <c r="AF11" s="10">
        <v>1.4</v>
      </c>
      <c r="AG11" s="9" t="s">
        <v>126</v>
      </c>
      <c r="AH11" s="9">
        <v>1.2</v>
      </c>
      <c r="AI11" s="9" t="s">
        <v>64</v>
      </c>
      <c r="AJ11" s="9" t="s">
        <v>158</v>
      </c>
      <c r="AK11" s="9" t="s">
        <v>65</v>
      </c>
      <c r="AL11" s="9" t="s">
        <v>158</v>
      </c>
      <c r="AM11" s="9" t="s">
        <v>342</v>
      </c>
      <c r="AN11" s="10">
        <v>1.4</v>
      </c>
      <c r="AO11" s="9" t="s">
        <v>343</v>
      </c>
      <c r="AP11" s="9" t="s">
        <v>158</v>
      </c>
      <c r="AQ11" s="9" t="s">
        <v>344</v>
      </c>
      <c r="AR11" s="10">
        <v>1.4</v>
      </c>
    </row>
    <row r="12">
      <c r="A12" s="8">
        <v>44701.0</v>
      </c>
      <c r="B12" s="9">
        <v>2.0</v>
      </c>
      <c r="C12" s="9">
        <v>2.0</v>
      </c>
      <c r="D12" s="10" t="s">
        <v>48</v>
      </c>
      <c r="E12" s="9" t="s">
        <v>104</v>
      </c>
      <c r="F12" s="10">
        <v>1.1</v>
      </c>
      <c r="G12" s="9" t="s">
        <v>105</v>
      </c>
      <c r="H12" s="9">
        <v>1.2</v>
      </c>
      <c r="I12" s="9" t="s">
        <v>106</v>
      </c>
      <c r="J12" s="9">
        <v>1.2</v>
      </c>
      <c r="K12" s="9" t="s">
        <v>107</v>
      </c>
      <c r="L12" s="9">
        <v>1.2</v>
      </c>
      <c r="M12" s="9" t="s">
        <v>206</v>
      </c>
      <c r="N12" s="10">
        <v>1.1</v>
      </c>
      <c r="O12" s="9" t="s">
        <v>178</v>
      </c>
      <c r="P12" s="10">
        <v>1.1</v>
      </c>
      <c r="Q12" s="9" t="s">
        <v>208</v>
      </c>
      <c r="R12" s="9">
        <v>1.2</v>
      </c>
      <c r="S12" s="9" t="s">
        <v>180</v>
      </c>
      <c r="T12" s="10">
        <v>1.1</v>
      </c>
      <c r="U12" s="9" t="s">
        <v>181</v>
      </c>
      <c r="V12" s="10">
        <v>1.1</v>
      </c>
      <c r="W12" s="9" t="s">
        <v>201</v>
      </c>
      <c r="X12" s="10">
        <v>1.1</v>
      </c>
      <c r="Y12" s="9" t="s">
        <v>210</v>
      </c>
      <c r="Z12" s="9">
        <v>1.2</v>
      </c>
      <c r="AA12" s="9" t="s">
        <v>211</v>
      </c>
      <c r="AB12" s="10">
        <v>1.1</v>
      </c>
      <c r="AC12" s="9" t="s">
        <v>217</v>
      </c>
      <c r="AD12" s="10">
        <v>1.1</v>
      </c>
      <c r="AE12" s="9" t="s">
        <v>212</v>
      </c>
      <c r="AF12" s="10">
        <v>1.1</v>
      </c>
      <c r="AG12" s="9" t="s">
        <v>187</v>
      </c>
      <c r="AH12" s="9">
        <v>1.2</v>
      </c>
      <c r="AI12" s="12" t="s">
        <v>214</v>
      </c>
      <c r="AJ12" s="9">
        <v>1.2</v>
      </c>
      <c r="AK12" s="9" t="s">
        <v>345</v>
      </c>
      <c r="AL12" s="10">
        <v>1.1</v>
      </c>
      <c r="AM12" s="9" t="s">
        <v>215</v>
      </c>
      <c r="AN12" s="9" t="s">
        <v>85</v>
      </c>
      <c r="AO12" s="9" t="s">
        <v>346</v>
      </c>
      <c r="AP12" s="9" t="s">
        <v>85</v>
      </c>
      <c r="AQ12" s="9" t="s">
        <v>347</v>
      </c>
      <c r="AR12" s="10">
        <v>1.1</v>
      </c>
    </row>
    <row r="13">
      <c r="A13" s="8">
        <v>44701.0</v>
      </c>
      <c r="B13" s="9">
        <v>2.0</v>
      </c>
      <c r="C13" s="9">
        <v>1.0</v>
      </c>
      <c r="D13" s="10" t="s">
        <v>69</v>
      </c>
      <c r="E13" s="9" t="s">
        <v>680</v>
      </c>
      <c r="F13" s="9">
        <v>1.3</v>
      </c>
      <c r="G13" s="10" t="s">
        <v>681</v>
      </c>
      <c r="H13" s="9">
        <v>1.3</v>
      </c>
      <c r="I13" s="9" t="s">
        <v>350</v>
      </c>
      <c r="J13" s="10">
        <v>1.4</v>
      </c>
      <c r="K13" s="9" t="s">
        <v>351</v>
      </c>
      <c r="L13" s="10">
        <v>1.4</v>
      </c>
      <c r="M13" s="9" t="s">
        <v>317</v>
      </c>
      <c r="N13" s="9" t="s">
        <v>85</v>
      </c>
      <c r="O13" s="9" t="s">
        <v>352</v>
      </c>
      <c r="P13" s="10">
        <v>1.4</v>
      </c>
      <c r="Q13" s="9" t="s">
        <v>353</v>
      </c>
      <c r="R13" s="9">
        <v>1.3</v>
      </c>
      <c r="S13" s="9" t="s">
        <v>682</v>
      </c>
      <c r="T13" s="10">
        <v>1.4</v>
      </c>
      <c r="U13" s="10" t="s">
        <v>683</v>
      </c>
      <c r="V13" s="10">
        <v>1.4</v>
      </c>
      <c r="W13" s="9" t="s">
        <v>322</v>
      </c>
      <c r="X13" s="9">
        <v>1.3</v>
      </c>
      <c r="Y13" s="9" t="s">
        <v>356</v>
      </c>
      <c r="Z13" s="10">
        <v>1.4</v>
      </c>
      <c r="AA13" s="9" t="s">
        <v>357</v>
      </c>
      <c r="AB13" s="10">
        <v>1.4</v>
      </c>
      <c r="AC13" s="9" t="s">
        <v>358</v>
      </c>
      <c r="AD13" s="9">
        <v>1.3</v>
      </c>
      <c r="AE13" s="9" t="s">
        <v>359</v>
      </c>
      <c r="AF13" s="10">
        <v>1.4</v>
      </c>
      <c r="AG13" s="10" t="s">
        <v>684</v>
      </c>
      <c r="AH13" s="9">
        <v>1.3</v>
      </c>
      <c r="AI13" s="9" t="s">
        <v>361</v>
      </c>
      <c r="AJ13" s="10">
        <v>1.4</v>
      </c>
      <c r="AK13" s="9" t="s">
        <v>362</v>
      </c>
      <c r="AL13" s="10">
        <v>1.4</v>
      </c>
      <c r="AM13" s="9" t="s">
        <v>363</v>
      </c>
      <c r="AN13" s="10">
        <v>1.4</v>
      </c>
      <c r="AO13" s="9" t="s">
        <v>364</v>
      </c>
      <c r="AP13" s="10">
        <v>1.4</v>
      </c>
      <c r="AQ13" s="9" t="s">
        <v>365</v>
      </c>
      <c r="AR13" s="10">
        <v>1.4</v>
      </c>
    </row>
    <row r="14">
      <c r="A14" s="19">
        <v>44701.0</v>
      </c>
      <c r="B14" s="17">
        <v>3.0</v>
      </c>
      <c r="C14" s="17">
        <v>4.0</v>
      </c>
      <c r="D14" s="17" t="s">
        <v>685</v>
      </c>
      <c r="E14" s="17" t="s">
        <v>454</v>
      </c>
      <c r="F14" s="40" t="s">
        <v>657</v>
      </c>
      <c r="G14" s="17" t="s">
        <v>455</v>
      </c>
      <c r="H14" s="40" t="s">
        <v>657</v>
      </c>
      <c r="I14" s="17" t="s">
        <v>456</v>
      </c>
      <c r="J14" s="40" t="s">
        <v>653</v>
      </c>
      <c r="K14" s="17" t="s">
        <v>457</v>
      </c>
      <c r="L14" s="40" t="s">
        <v>653</v>
      </c>
      <c r="M14" s="17" t="s">
        <v>458</v>
      </c>
      <c r="N14" s="40" t="s">
        <v>657</v>
      </c>
      <c r="O14" s="17" t="s">
        <v>459</v>
      </c>
      <c r="P14" s="40" t="s">
        <v>653</v>
      </c>
      <c r="Q14" s="17" t="s">
        <v>460</v>
      </c>
      <c r="R14" s="40" t="s">
        <v>653</v>
      </c>
      <c r="S14" s="17" t="s">
        <v>461</v>
      </c>
      <c r="T14" s="40" t="s">
        <v>657</v>
      </c>
      <c r="U14" s="17" t="s">
        <v>462</v>
      </c>
      <c r="V14" s="40" t="s">
        <v>653</v>
      </c>
      <c r="W14" s="17" t="s">
        <v>463</v>
      </c>
      <c r="X14" s="40" t="s">
        <v>653</v>
      </c>
      <c r="Y14" s="17" t="s">
        <v>464</v>
      </c>
      <c r="Z14" s="40" t="s">
        <v>653</v>
      </c>
      <c r="AA14" s="17" t="s">
        <v>465</v>
      </c>
      <c r="AB14" s="40" t="s">
        <v>657</v>
      </c>
      <c r="AC14" s="17" t="s">
        <v>466</v>
      </c>
      <c r="AD14" s="40" t="s">
        <v>653</v>
      </c>
      <c r="AE14" s="17" t="s">
        <v>467</v>
      </c>
      <c r="AF14" s="40" t="s">
        <v>653</v>
      </c>
      <c r="AG14" s="17" t="s">
        <v>468</v>
      </c>
      <c r="AH14" s="40" t="s">
        <v>653</v>
      </c>
      <c r="AI14" s="17" t="s">
        <v>469</v>
      </c>
      <c r="AJ14" s="40" t="s">
        <v>653</v>
      </c>
      <c r="AK14" s="17" t="s">
        <v>470</v>
      </c>
      <c r="AL14" s="40" t="s">
        <v>653</v>
      </c>
      <c r="AM14" s="17" t="s">
        <v>471</v>
      </c>
      <c r="AN14" s="40" t="s">
        <v>653</v>
      </c>
      <c r="AO14" s="21" t="s">
        <v>472</v>
      </c>
      <c r="AP14" s="40" t="s">
        <v>653</v>
      </c>
      <c r="AQ14" s="17" t="s">
        <v>473</v>
      </c>
      <c r="AR14" s="40" t="s">
        <v>653</v>
      </c>
    </row>
    <row r="15">
      <c r="A15" s="19">
        <v>44701.0</v>
      </c>
      <c r="B15" s="17">
        <v>3.0</v>
      </c>
      <c r="C15" s="17">
        <v>3.0</v>
      </c>
      <c r="D15" s="17" t="s">
        <v>672</v>
      </c>
      <c r="E15" s="17" t="s">
        <v>474</v>
      </c>
      <c r="F15" s="40" t="s">
        <v>654</v>
      </c>
      <c r="G15" s="17" t="s">
        <v>455</v>
      </c>
      <c r="H15" s="40" t="s">
        <v>654</v>
      </c>
      <c r="I15" s="17" t="s">
        <v>475</v>
      </c>
      <c r="J15" s="40" t="s">
        <v>654</v>
      </c>
      <c r="K15" s="17" t="s">
        <v>457</v>
      </c>
      <c r="L15" s="40" t="s">
        <v>654</v>
      </c>
      <c r="M15" s="17" t="s">
        <v>458</v>
      </c>
      <c r="N15" s="40" t="s">
        <v>654</v>
      </c>
      <c r="O15" s="17" t="s">
        <v>459</v>
      </c>
      <c r="P15" s="40" t="s">
        <v>654</v>
      </c>
      <c r="Q15" s="17" t="s">
        <v>460</v>
      </c>
      <c r="R15" s="40" t="s">
        <v>656</v>
      </c>
      <c r="S15" s="17" t="s">
        <v>461</v>
      </c>
      <c r="T15" s="40" t="s">
        <v>654</v>
      </c>
      <c r="U15" s="17" t="s">
        <v>476</v>
      </c>
      <c r="V15" s="40" t="s">
        <v>656</v>
      </c>
      <c r="W15" s="17" t="s">
        <v>463</v>
      </c>
      <c r="X15" s="40" t="s">
        <v>654</v>
      </c>
      <c r="Y15" s="17" t="s">
        <v>464</v>
      </c>
      <c r="Z15" s="40" t="s">
        <v>656</v>
      </c>
      <c r="AA15" s="17" t="s">
        <v>477</v>
      </c>
      <c r="AB15" s="40" t="s">
        <v>656</v>
      </c>
      <c r="AC15" s="17" t="s">
        <v>478</v>
      </c>
      <c r="AD15" s="40" t="s">
        <v>654</v>
      </c>
      <c r="AE15" s="17" t="s">
        <v>467</v>
      </c>
      <c r="AF15" s="40" t="s">
        <v>656</v>
      </c>
      <c r="AG15" s="17" t="s">
        <v>374</v>
      </c>
      <c r="AH15" s="40" t="s">
        <v>656</v>
      </c>
      <c r="AI15" s="17" t="s">
        <v>479</v>
      </c>
      <c r="AJ15" s="40" t="s">
        <v>656</v>
      </c>
      <c r="AK15" s="17" t="s">
        <v>470</v>
      </c>
      <c r="AL15" s="40" t="s">
        <v>656</v>
      </c>
      <c r="AM15" s="17" t="s">
        <v>471</v>
      </c>
      <c r="AN15" s="40" t="s">
        <v>656</v>
      </c>
      <c r="AO15" s="17" t="s">
        <v>472</v>
      </c>
      <c r="AP15" s="40" t="s">
        <v>656</v>
      </c>
      <c r="AQ15" s="17" t="s">
        <v>473</v>
      </c>
      <c r="AR15" s="40" t="s">
        <v>656</v>
      </c>
    </row>
    <row r="16">
      <c r="A16" s="19">
        <v>44701.0</v>
      </c>
      <c r="B16" s="17">
        <v>3.0</v>
      </c>
      <c r="C16" s="17">
        <v>2.0</v>
      </c>
      <c r="D16" s="17" t="s">
        <v>666</v>
      </c>
      <c r="E16" s="17" t="s">
        <v>480</v>
      </c>
      <c r="F16" s="17" t="s">
        <v>85</v>
      </c>
      <c r="G16" s="20" t="s">
        <v>481</v>
      </c>
      <c r="H16" s="40" t="s">
        <v>653</v>
      </c>
      <c r="I16" s="17" t="s">
        <v>686</v>
      </c>
      <c r="J16" s="40" t="s">
        <v>656</v>
      </c>
      <c r="K16" s="17" t="s">
        <v>483</v>
      </c>
      <c r="L16" s="40" t="s">
        <v>656</v>
      </c>
      <c r="M16" s="17" t="s">
        <v>484</v>
      </c>
      <c r="N16" s="40" t="s">
        <v>656</v>
      </c>
      <c r="O16" s="17" t="s">
        <v>485</v>
      </c>
      <c r="P16" s="40" t="s">
        <v>656</v>
      </c>
      <c r="Q16" s="17" t="s">
        <v>486</v>
      </c>
      <c r="R16" s="40" t="s">
        <v>653</v>
      </c>
      <c r="S16" s="17" t="s">
        <v>487</v>
      </c>
      <c r="T16" s="40" t="s">
        <v>656</v>
      </c>
      <c r="U16" s="20" t="s">
        <v>488</v>
      </c>
      <c r="V16" s="40" t="s">
        <v>653</v>
      </c>
      <c r="W16" s="17" t="s">
        <v>687</v>
      </c>
      <c r="X16" s="40" t="s">
        <v>653</v>
      </c>
      <c r="Y16" s="17" t="s">
        <v>323</v>
      </c>
      <c r="Z16" s="40" t="s">
        <v>653</v>
      </c>
      <c r="AA16" s="17" t="s">
        <v>324</v>
      </c>
      <c r="AB16" s="40" t="s">
        <v>653</v>
      </c>
      <c r="AC16" s="17" t="s">
        <v>490</v>
      </c>
      <c r="AD16" s="40" t="s">
        <v>656</v>
      </c>
      <c r="AE16" s="17" t="s">
        <v>491</v>
      </c>
      <c r="AF16" s="17" t="s">
        <v>85</v>
      </c>
      <c r="AG16" s="20" t="s">
        <v>492</v>
      </c>
      <c r="AH16" s="40" t="s">
        <v>653</v>
      </c>
      <c r="AI16" s="17" t="s">
        <v>328</v>
      </c>
      <c r="AJ16" s="40" t="s">
        <v>656</v>
      </c>
      <c r="AK16" s="17" t="s">
        <v>688</v>
      </c>
      <c r="AL16" s="40" t="s">
        <v>653</v>
      </c>
      <c r="AM16" s="17" t="s">
        <v>494</v>
      </c>
      <c r="AN16" s="40" t="s">
        <v>653</v>
      </c>
      <c r="AO16" s="17" t="s">
        <v>495</v>
      </c>
      <c r="AP16" s="40" t="s">
        <v>656</v>
      </c>
      <c r="AQ16" s="17" t="s">
        <v>496</v>
      </c>
      <c r="AR16" s="40" t="s">
        <v>653</v>
      </c>
    </row>
    <row r="17">
      <c r="A17" s="19">
        <v>44701.0</v>
      </c>
      <c r="B17" s="17">
        <v>3.0</v>
      </c>
      <c r="C17" s="17">
        <v>1.0</v>
      </c>
      <c r="D17" s="17" t="s">
        <v>689</v>
      </c>
      <c r="E17" s="17" t="s">
        <v>148</v>
      </c>
      <c r="F17" s="17" t="s">
        <v>654</v>
      </c>
      <c r="G17" s="17" t="s">
        <v>497</v>
      </c>
      <c r="H17" s="17" t="s">
        <v>654</v>
      </c>
      <c r="I17" s="17" t="s">
        <v>216</v>
      </c>
      <c r="J17" s="17" t="s">
        <v>657</v>
      </c>
      <c r="K17" s="17" t="s">
        <v>150</v>
      </c>
      <c r="L17" s="17" t="s">
        <v>657</v>
      </c>
      <c r="M17" s="17" t="s">
        <v>108</v>
      </c>
      <c r="N17" s="17" t="s">
        <v>158</v>
      </c>
      <c r="O17" s="17" t="s">
        <v>109</v>
      </c>
      <c r="P17" s="17" t="s">
        <v>654</v>
      </c>
      <c r="Q17" s="17" t="s">
        <v>89</v>
      </c>
      <c r="R17" s="17" t="s">
        <v>654</v>
      </c>
      <c r="S17" s="17" t="s">
        <v>90</v>
      </c>
      <c r="T17" s="17" t="s">
        <v>654</v>
      </c>
      <c r="U17" s="17" t="s">
        <v>111</v>
      </c>
      <c r="V17" s="17" t="s">
        <v>654</v>
      </c>
      <c r="W17" s="17" t="s">
        <v>112</v>
      </c>
      <c r="X17" s="17" t="s">
        <v>657</v>
      </c>
      <c r="Y17" s="17" t="s">
        <v>170</v>
      </c>
      <c r="Z17" s="17" t="s">
        <v>657</v>
      </c>
      <c r="AA17" s="17" t="s">
        <v>202</v>
      </c>
      <c r="AB17" s="17" t="s">
        <v>654</v>
      </c>
      <c r="AC17" s="17" t="s">
        <v>310</v>
      </c>
      <c r="AD17" s="17" t="s">
        <v>654</v>
      </c>
      <c r="AE17" s="17" t="s">
        <v>498</v>
      </c>
      <c r="AF17" s="17" t="s">
        <v>657</v>
      </c>
      <c r="AG17" s="17" t="s">
        <v>97</v>
      </c>
      <c r="AH17" s="17" t="s">
        <v>657</v>
      </c>
      <c r="AI17" s="17" t="s">
        <v>117</v>
      </c>
      <c r="AJ17" s="17" t="s">
        <v>654</v>
      </c>
      <c r="AK17" s="17" t="s">
        <v>99</v>
      </c>
      <c r="AL17" s="17" t="s">
        <v>654</v>
      </c>
      <c r="AM17" s="17" t="s">
        <v>119</v>
      </c>
      <c r="AN17" s="17" t="s">
        <v>657</v>
      </c>
      <c r="AO17" s="17" t="s">
        <v>101</v>
      </c>
      <c r="AP17" s="17" t="s">
        <v>657</v>
      </c>
      <c r="AQ17" s="17" t="s">
        <v>160</v>
      </c>
      <c r="AR17" s="17" t="s">
        <v>160</v>
      </c>
    </row>
    <row r="18">
      <c r="A18" s="19">
        <v>44701.0</v>
      </c>
      <c r="B18" s="17">
        <v>3.0</v>
      </c>
      <c r="C18" s="17">
        <v>3.0</v>
      </c>
      <c r="D18" s="17" t="s">
        <v>690</v>
      </c>
      <c r="E18" s="17" t="s">
        <v>499</v>
      </c>
      <c r="F18" s="40" t="s">
        <v>657</v>
      </c>
      <c r="G18" s="17" t="s">
        <v>500</v>
      </c>
      <c r="H18" s="40" t="s">
        <v>656</v>
      </c>
      <c r="I18" s="17" t="s">
        <v>501</v>
      </c>
      <c r="J18" s="40" t="s">
        <v>656</v>
      </c>
      <c r="K18" s="17" t="s">
        <v>502</v>
      </c>
      <c r="L18" s="40" t="s">
        <v>656</v>
      </c>
      <c r="M18" s="17" t="s">
        <v>503</v>
      </c>
      <c r="N18" s="40" t="s">
        <v>656</v>
      </c>
      <c r="O18" s="17" t="s">
        <v>504</v>
      </c>
      <c r="P18" s="40" t="s">
        <v>657</v>
      </c>
      <c r="Q18" s="17" t="s">
        <v>505</v>
      </c>
      <c r="R18" s="40" t="s">
        <v>656</v>
      </c>
      <c r="S18" s="17" t="s">
        <v>506</v>
      </c>
      <c r="T18" s="40" t="s">
        <v>656</v>
      </c>
      <c r="U18" s="18" t="s">
        <v>507</v>
      </c>
      <c r="V18" s="40" t="s">
        <v>657</v>
      </c>
      <c r="W18" s="17" t="s">
        <v>508</v>
      </c>
      <c r="X18" s="17" t="s">
        <v>85</v>
      </c>
      <c r="Y18" s="17" t="s">
        <v>509</v>
      </c>
      <c r="Z18" s="40" t="s">
        <v>657</v>
      </c>
      <c r="AA18" s="17" t="s">
        <v>510</v>
      </c>
      <c r="AB18" s="40" t="s">
        <v>656</v>
      </c>
      <c r="AC18" s="17" t="s">
        <v>511</v>
      </c>
      <c r="AD18" s="40" t="s">
        <v>656</v>
      </c>
      <c r="AE18" s="17" t="s">
        <v>512</v>
      </c>
      <c r="AF18" s="40" t="s">
        <v>656</v>
      </c>
      <c r="AG18" s="17" t="s">
        <v>513</v>
      </c>
      <c r="AH18" s="40" t="s">
        <v>656</v>
      </c>
      <c r="AI18" s="17" t="s">
        <v>514</v>
      </c>
      <c r="AJ18" s="40" t="s">
        <v>657</v>
      </c>
      <c r="AK18" s="17" t="s">
        <v>515</v>
      </c>
      <c r="AL18" s="40" t="s">
        <v>657</v>
      </c>
      <c r="AM18" s="17" t="s">
        <v>516</v>
      </c>
      <c r="AN18" s="40" t="s">
        <v>657</v>
      </c>
      <c r="AO18" s="17" t="s">
        <v>517</v>
      </c>
      <c r="AP18" s="40" t="s">
        <v>657</v>
      </c>
      <c r="AQ18" s="17" t="s">
        <v>518</v>
      </c>
      <c r="AR18" s="40" t="s">
        <v>657</v>
      </c>
    </row>
    <row r="19">
      <c r="A19" s="19">
        <v>44701.0</v>
      </c>
      <c r="B19" s="17">
        <v>3.0</v>
      </c>
      <c r="C19" s="17">
        <v>1.4</v>
      </c>
      <c r="D19" s="17" t="s">
        <v>685</v>
      </c>
      <c r="E19" s="17" t="s">
        <v>519</v>
      </c>
      <c r="F19" s="40" t="s">
        <v>657</v>
      </c>
      <c r="G19" s="17" t="s">
        <v>455</v>
      </c>
      <c r="H19" s="40" t="s">
        <v>657</v>
      </c>
      <c r="I19" s="17" t="s">
        <v>520</v>
      </c>
      <c r="J19" s="40" t="s">
        <v>653</v>
      </c>
      <c r="K19" s="17" t="s">
        <v>457</v>
      </c>
      <c r="L19" s="40" t="s">
        <v>653</v>
      </c>
      <c r="M19" s="17" t="s">
        <v>458</v>
      </c>
      <c r="N19" s="40" t="s">
        <v>657</v>
      </c>
      <c r="O19" s="17" t="s">
        <v>459</v>
      </c>
      <c r="P19" s="40" t="s">
        <v>653</v>
      </c>
      <c r="Q19" s="17" t="s">
        <v>460</v>
      </c>
      <c r="R19" s="40" t="s">
        <v>653</v>
      </c>
      <c r="S19" s="17" t="s">
        <v>461</v>
      </c>
      <c r="T19" s="40" t="s">
        <v>657</v>
      </c>
      <c r="U19" s="17" t="s">
        <v>521</v>
      </c>
      <c r="V19" s="40" t="s">
        <v>653</v>
      </c>
      <c r="W19" s="17" t="s">
        <v>463</v>
      </c>
      <c r="X19" s="40" t="s">
        <v>653</v>
      </c>
      <c r="Y19" s="17" t="s">
        <v>464</v>
      </c>
      <c r="Z19" s="40" t="s">
        <v>653</v>
      </c>
      <c r="AA19" s="17" t="s">
        <v>522</v>
      </c>
      <c r="AB19" s="40" t="s">
        <v>657</v>
      </c>
      <c r="AC19" s="17" t="s">
        <v>523</v>
      </c>
      <c r="AD19" s="40" t="s">
        <v>653</v>
      </c>
      <c r="AE19" s="17" t="s">
        <v>467</v>
      </c>
      <c r="AF19" s="40" t="s">
        <v>653</v>
      </c>
      <c r="AG19" s="17" t="s">
        <v>524</v>
      </c>
      <c r="AH19" s="40" t="s">
        <v>653</v>
      </c>
      <c r="AI19" s="17" t="s">
        <v>525</v>
      </c>
      <c r="AJ19" s="40" t="s">
        <v>653</v>
      </c>
      <c r="AK19" s="17" t="s">
        <v>470</v>
      </c>
      <c r="AL19" s="40" t="s">
        <v>653</v>
      </c>
      <c r="AM19" s="17" t="s">
        <v>471</v>
      </c>
      <c r="AN19" s="40" t="s">
        <v>653</v>
      </c>
      <c r="AO19" s="21" t="s">
        <v>472</v>
      </c>
      <c r="AP19" s="40" t="s">
        <v>653</v>
      </c>
      <c r="AQ19" s="17" t="s">
        <v>473</v>
      </c>
      <c r="AR19" s="40" t="s">
        <v>653</v>
      </c>
    </row>
    <row r="20">
      <c r="A20" s="22">
        <v>44701.0</v>
      </c>
      <c r="B20" s="23">
        <v>4.0</v>
      </c>
      <c r="C20" s="23">
        <v>2.0</v>
      </c>
      <c r="D20" s="23" t="s">
        <v>673</v>
      </c>
      <c r="E20" s="23" t="s">
        <v>599</v>
      </c>
      <c r="F20" s="41" t="s">
        <v>659</v>
      </c>
      <c r="G20" s="24" t="s">
        <v>600</v>
      </c>
      <c r="H20" s="41" t="s">
        <v>659</v>
      </c>
      <c r="I20" s="23" t="s">
        <v>601</v>
      </c>
      <c r="J20" s="41" t="s">
        <v>659</v>
      </c>
      <c r="K20" s="23" t="s">
        <v>131</v>
      </c>
      <c r="L20" s="41" t="s">
        <v>659</v>
      </c>
      <c r="M20" s="23" t="s">
        <v>602</v>
      </c>
      <c r="N20" s="41" t="s">
        <v>659</v>
      </c>
      <c r="O20" s="23" t="s">
        <v>133</v>
      </c>
      <c r="P20" s="41" t="s">
        <v>663</v>
      </c>
      <c r="Q20" s="23" t="s">
        <v>603</v>
      </c>
      <c r="R20" s="41" t="s">
        <v>663</v>
      </c>
      <c r="S20" s="23" t="s">
        <v>135</v>
      </c>
      <c r="T20" s="41" t="s">
        <v>659</v>
      </c>
      <c r="U20" s="24" t="s">
        <v>136</v>
      </c>
      <c r="V20" s="41" t="s">
        <v>663</v>
      </c>
      <c r="W20" s="23" t="s">
        <v>604</v>
      </c>
      <c r="X20" s="41" t="s">
        <v>659</v>
      </c>
      <c r="Y20" s="23" t="s">
        <v>605</v>
      </c>
      <c r="Z20" s="41" t="s">
        <v>663</v>
      </c>
      <c r="AA20" s="23" t="s">
        <v>606</v>
      </c>
      <c r="AB20" s="41" t="s">
        <v>663</v>
      </c>
      <c r="AC20" s="23" t="s">
        <v>607</v>
      </c>
      <c r="AD20" s="41" t="s">
        <v>663</v>
      </c>
      <c r="AE20" s="23" t="s">
        <v>608</v>
      </c>
      <c r="AF20" s="41" t="s">
        <v>663</v>
      </c>
      <c r="AG20" s="24" t="s">
        <v>142</v>
      </c>
      <c r="AH20" s="41" t="s">
        <v>659</v>
      </c>
      <c r="AI20" s="23" t="s">
        <v>143</v>
      </c>
      <c r="AJ20" s="23" t="s">
        <v>85</v>
      </c>
      <c r="AK20" s="23" t="s">
        <v>610</v>
      </c>
      <c r="AL20" s="41" t="s">
        <v>659</v>
      </c>
      <c r="AM20" s="23" t="s">
        <v>145</v>
      </c>
      <c r="AN20" s="41" t="s">
        <v>659</v>
      </c>
      <c r="AO20" s="23" t="s">
        <v>611</v>
      </c>
      <c r="AP20" s="41" t="s">
        <v>663</v>
      </c>
      <c r="AQ20" s="23" t="s">
        <v>612</v>
      </c>
      <c r="AR20" s="41" t="s">
        <v>663</v>
      </c>
    </row>
    <row r="21" ht="15.75" customHeight="1">
      <c r="A21" s="22">
        <v>44701.0</v>
      </c>
      <c r="B21" s="23">
        <v>4.0</v>
      </c>
      <c r="C21" s="23">
        <v>1.0</v>
      </c>
      <c r="D21" s="23" t="s">
        <v>674</v>
      </c>
      <c r="E21" s="23" t="s">
        <v>613</v>
      </c>
      <c r="F21" s="23" t="s">
        <v>662</v>
      </c>
      <c r="G21" s="23" t="s">
        <v>50</v>
      </c>
      <c r="H21" s="23" t="s">
        <v>662</v>
      </c>
      <c r="I21" s="23" t="s">
        <v>51</v>
      </c>
      <c r="J21" s="23" t="s">
        <v>158</v>
      </c>
      <c r="K21" s="23" t="s">
        <v>367</v>
      </c>
      <c r="L21" s="23" t="s">
        <v>662</v>
      </c>
      <c r="M21" s="23" t="s">
        <v>368</v>
      </c>
      <c r="N21" s="23" t="s">
        <v>662</v>
      </c>
      <c r="O21" s="23" t="s">
        <v>579</v>
      </c>
      <c r="P21" s="23" t="s">
        <v>158</v>
      </c>
      <c r="Q21" s="23" t="s">
        <v>614</v>
      </c>
      <c r="R21" s="23" t="s">
        <v>660</v>
      </c>
      <c r="S21" s="23" t="s">
        <v>73</v>
      </c>
      <c r="T21" s="23" t="s">
        <v>158</v>
      </c>
      <c r="U21" s="23" t="s">
        <v>74</v>
      </c>
      <c r="V21" s="23" t="s">
        <v>660</v>
      </c>
      <c r="W21" s="23" t="s">
        <v>369</v>
      </c>
      <c r="X21" s="23" t="s">
        <v>660</v>
      </c>
      <c r="Y21" s="23" t="s">
        <v>75</v>
      </c>
      <c r="Z21" s="23" t="s">
        <v>662</v>
      </c>
      <c r="AA21" s="23" t="s">
        <v>76</v>
      </c>
      <c r="AB21" s="23" t="s">
        <v>662</v>
      </c>
      <c r="AC21" s="23" t="s">
        <v>77</v>
      </c>
      <c r="AD21" s="23" t="s">
        <v>660</v>
      </c>
      <c r="AE21" s="23" t="s">
        <v>615</v>
      </c>
      <c r="AF21" s="23" t="s">
        <v>660</v>
      </c>
      <c r="AG21" s="23" t="s">
        <v>374</v>
      </c>
      <c r="AH21" s="23" t="s">
        <v>662</v>
      </c>
      <c r="AI21" s="23" t="s">
        <v>79</v>
      </c>
      <c r="AJ21" s="23" t="s">
        <v>158</v>
      </c>
      <c r="AK21" s="23" t="s">
        <v>370</v>
      </c>
      <c r="AL21" s="23" t="s">
        <v>662</v>
      </c>
      <c r="AM21" s="23" t="s">
        <v>80</v>
      </c>
      <c r="AN21" s="23" t="s">
        <v>662</v>
      </c>
      <c r="AO21" s="23" t="s">
        <v>81</v>
      </c>
      <c r="AP21" s="23" t="s">
        <v>662</v>
      </c>
      <c r="AQ21" s="23" t="s">
        <v>372</v>
      </c>
      <c r="AR21" s="23" t="s">
        <v>660</v>
      </c>
    </row>
    <row r="22" ht="15.75" customHeight="1">
      <c r="A22" s="22">
        <v>44701.0</v>
      </c>
      <c r="B22" s="23">
        <v>4.0</v>
      </c>
      <c r="C22" s="23">
        <v>4.0</v>
      </c>
      <c r="D22" s="23" t="s">
        <v>668</v>
      </c>
      <c r="E22" s="23" t="s">
        <v>616</v>
      </c>
      <c r="F22" s="41" t="s">
        <v>662</v>
      </c>
      <c r="G22" s="23" t="s">
        <v>617</v>
      </c>
      <c r="H22" s="41" t="s">
        <v>662</v>
      </c>
      <c r="I22" s="23" t="s">
        <v>618</v>
      </c>
      <c r="J22" s="23" t="s">
        <v>85</v>
      </c>
      <c r="K22" s="23" t="s">
        <v>619</v>
      </c>
      <c r="L22" s="41" t="s">
        <v>659</v>
      </c>
      <c r="M22" s="26" t="s">
        <v>298</v>
      </c>
      <c r="N22" s="41" t="s">
        <v>659</v>
      </c>
      <c r="O22" s="23" t="s">
        <v>620</v>
      </c>
      <c r="P22" s="41" t="s">
        <v>659</v>
      </c>
      <c r="Q22" s="23" t="s">
        <v>621</v>
      </c>
      <c r="R22" s="41" t="s">
        <v>659</v>
      </c>
      <c r="S22" s="23" t="s">
        <v>622</v>
      </c>
      <c r="T22" s="41" t="s">
        <v>662</v>
      </c>
      <c r="U22" s="23" t="s">
        <v>623</v>
      </c>
      <c r="V22" s="23" t="s">
        <v>659</v>
      </c>
      <c r="W22" s="23" t="s">
        <v>303</v>
      </c>
      <c r="X22" s="41" t="s">
        <v>662</v>
      </c>
      <c r="Y22" s="23" t="s">
        <v>624</v>
      </c>
      <c r="Z22" s="23" t="s">
        <v>659</v>
      </c>
      <c r="AA22" s="26" t="s">
        <v>625</v>
      </c>
      <c r="AB22" s="41" t="s">
        <v>662</v>
      </c>
      <c r="AC22" s="23" t="s">
        <v>626</v>
      </c>
      <c r="AD22" s="23" t="s">
        <v>659</v>
      </c>
      <c r="AE22" s="23" t="s">
        <v>627</v>
      </c>
      <c r="AF22" s="41" t="s">
        <v>659</v>
      </c>
      <c r="AG22" s="23" t="s">
        <v>628</v>
      </c>
      <c r="AH22" s="41" t="s">
        <v>659</v>
      </c>
      <c r="AI22" s="23" t="s">
        <v>629</v>
      </c>
      <c r="AJ22" s="41" t="s">
        <v>659</v>
      </c>
      <c r="AK22" s="23" t="s">
        <v>630</v>
      </c>
      <c r="AL22" s="41" t="s">
        <v>659</v>
      </c>
      <c r="AM22" s="23" t="s">
        <v>631</v>
      </c>
      <c r="AN22" s="41" t="s">
        <v>659</v>
      </c>
      <c r="AO22" s="23" t="s">
        <v>632</v>
      </c>
      <c r="AP22" s="41" t="s">
        <v>659</v>
      </c>
      <c r="AQ22" s="23"/>
      <c r="AR22" s="23"/>
    </row>
    <row r="23" ht="15.75" customHeight="1">
      <c r="A23" s="22">
        <v>44701.0</v>
      </c>
      <c r="B23" s="23">
        <v>4.0</v>
      </c>
      <c r="C23" s="23">
        <v>3.0</v>
      </c>
      <c r="D23" s="23" t="s">
        <v>669</v>
      </c>
      <c r="E23" s="23" t="s">
        <v>633</v>
      </c>
      <c r="F23" s="41" t="s">
        <v>663</v>
      </c>
      <c r="G23" s="23" t="s">
        <v>617</v>
      </c>
      <c r="H23" s="41" t="s">
        <v>663</v>
      </c>
      <c r="I23" s="23" t="s">
        <v>618</v>
      </c>
      <c r="J23" s="41" t="s">
        <v>663</v>
      </c>
      <c r="K23" s="23" t="s">
        <v>619</v>
      </c>
      <c r="L23" s="41" t="s">
        <v>663</v>
      </c>
      <c r="M23" s="23" t="s">
        <v>276</v>
      </c>
      <c r="N23" s="41" t="s">
        <v>663</v>
      </c>
      <c r="O23" s="23" t="s">
        <v>634</v>
      </c>
      <c r="P23" s="41" t="s">
        <v>663</v>
      </c>
      <c r="Q23" s="23" t="s">
        <v>621</v>
      </c>
      <c r="R23" s="41" t="s">
        <v>663</v>
      </c>
      <c r="S23" s="23" t="s">
        <v>635</v>
      </c>
      <c r="T23" s="26" t="s">
        <v>663</v>
      </c>
      <c r="U23" s="23" t="s">
        <v>636</v>
      </c>
      <c r="V23" s="41" t="s">
        <v>663</v>
      </c>
      <c r="W23" s="23" t="s">
        <v>281</v>
      </c>
      <c r="X23" s="41" t="s">
        <v>663</v>
      </c>
      <c r="Y23" s="23" t="s">
        <v>624</v>
      </c>
      <c r="Z23" s="41" t="s">
        <v>663</v>
      </c>
      <c r="AA23" s="23" t="s">
        <v>625</v>
      </c>
      <c r="AB23" s="41" t="s">
        <v>663</v>
      </c>
      <c r="AC23" s="23" t="s">
        <v>637</v>
      </c>
      <c r="AD23" s="23" t="s">
        <v>85</v>
      </c>
      <c r="AE23" s="23" t="s">
        <v>627</v>
      </c>
      <c r="AF23" s="41" t="s">
        <v>663</v>
      </c>
      <c r="AG23" s="23" t="s">
        <v>628</v>
      </c>
      <c r="AH23" s="41" t="s">
        <v>663</v>
      </c>
      <c r="AI23" s="23" t="s">
        <v>638</v>
      </c>
      <c r="AJ23" s="41" t="s">
        <v>660</v>
      </c>
      <c r="AK23" s="23" t="s">
        <v>639</v>
      </c>
      <c r="AL23" s="41" t="s">
        <v>660</v>
      </c>
      <c r="AM23" s="23" t="s">
        <v>631</v>
      </c>
      <c r="AN23" s="41" t="s">
        <v>663</v>
      </c>
      <c r="AO23" s="23" t="s">
        <v>632</v>
      </c>
      <c r="AP23" s="41" t="s">
        <v>660</v>
      </c>
      <c r="AQ23" s="23"/>
      <c r="AR23" s="23"/>
    </row>
    <row r="24" ht="15.75" customHeight="1">
      <c r="A24" s="22">
        <v>44701.0</v>
      </c>
      <c r="B24" s="23">
        <v>4.0</v>
      </c>
      <c r="C24" s="23">
        <v>2.0</v>
      </c>
      <c r="D24" s="23" t="s">
        <v>658</v>
      </c>
      <c r="E24" s="23" t="s">
        <v>124</v>
      </c>
      <c r="F24" s="41" t="s">
        <v>659</v>
      </c>
      <c r="G24" s="23" t="s">
        <v>70</v>
      </c>
      <c r="H24" s="41" t="s">
        <v>660</v>
      </c>
      <c r="I24" s="23" t="s">
        <v>334</v>
      </c>
      <c r="J24" s="41" t="s">
        <v>659</v>
      </c>
      <c r="K24" s="23" t="s">
        <v>335</v>
      </c>
      <c r="L24" s="41" t="s">
        <v>659</v>
      </c>
      <c r="M24" s="23" t="s">
        <v>336</v>
      </c>
      <c r="N24" s="41" t="s">
        <v>659</v>
      </c>
      <c r="O24" s="23" t="s">
        <v>54</v>
      </c>
      <c r="P24" s="41" t="s">
        <v>659</v>
      </c>
      <c r="Q24" s="23" t="s">
        <v>125</v>
      </c>
      <c r="R24" s="41" t="s">
        <v>659</v>
      </c>
      <c r="S24" s="26" t="s">
        <v>337</v>
      </c>
      <c r="T24" s="41" t="s">
        <v>659</v>
      </c>
      <c r="U24" s="23" t="s">
        <v>168</v>
      </c>
      <c r="V24" s="23" t="s">
        <v>85</v>
      </c>
      <c r="W24" s="23" t="s">
        <v>169</v>
      </c>
      <c r="X24" s="41" t="s">
        <v>659</v>
      </c>
      <c r="Y24" s="26" t="s">
        <v>59</v>
      </c>
      <c r="Z24" s="41" t="s">
        <v>659</v>
      </c>
      <c r="AA24" s="23" t="s">
        <v>60</v>
      </c>
      <c r="AB24" s="41" t="s">
        <v>659</v>
      </c>
      <c r="AC24" s="23" t="s">
        <v>341</v>
      </c>
      <c r="AD24" s="41" t="s">
        <v>660</v>
      </c>
      <c r="AE24" s="23" t="s">
        <v>62</v>
      </c>
      <c r="AF24" s="41" t="s">
        <v>659</v>
      </c>
      <c r="AG24" s="23" t="s">
        <v>126</v>
      </c>
      <c r="AH24" s="41" t="s">
        <v>659</v>
      </c>
      <c r="AI24" s="23" t="s">
        <v>64</v>
      </c>
      <c r="AJ24" s="41" t="s">
        <v>659</v>
      </c>
      <c r="AK24" s="23" t="s">
        <v>340</v>
      </c>
      <c r="AL24" s="41" t="s">
        <v>659</v>
      </c>
      <c r="AM24" s="23" t="s">
        <v>66</v>
      </c>
      <c r="AN24" s="41" t="s">
        <v>659</v>
      </c>
      <c r="AO24" s="23" t="s">
        <v>67</v>
      </c>
      <c r="AP24" s="41" t="s">
        <v>659</v>
      </c>
      <c r="AQ24" s="23" t="s">
        <v>344</v>
      </c>
      <c r="AR24" s="41" t="s">
        <v>659</v>
      </c>
    </row>
    <row r="25" ht="15.75" customHeight="1">
      <c r="A25" s="22">
        <v>44701.0</v>
      </c>
      <c r="B25" s="23">
        <v>4.0</v>
      </c>
      <c r="C25" s="23">
        <v>1.0</v>
      </c>
      <c r="D25" s="23" t="s">
        <v>661</v>
      </c>
      <c r="E25" s="23" t="s">
        <v>49</v>
      </c>
      <c r="F25" s="23" t="s">
        <v>662</v>
      </c>
      <c r="G25" s="23" t="s">
        <v>70</v>
      </c>
      <c r="H25" s="23" t="s">
        <v>662</v>
      </c>
      <c r="I25" s="23" t="s">
        <v>334</v>
      </c>
      <c r="J25" s="23" t="s">
        <v>663</v>
      </c>
      <c r="K25" s="23" t="s">
        <v>52</v>
      </c>
      <c r="L25" s="23" t="s">
        <v>663</v>
      </c>
      <c r="M25" s="23" t="s">
        <v>53</v>
      </c>
      <c r="N25" s="23" t="s">
        <v>663</v>
      </c>
      <c r="O25" s="23" t="s">
        <v>640</v>
      </c>
      <c r="P25" s="23" t="s">
        <v>663</v>
      </c>
      <c r="Q25" s="23" t="s">
        <v>125</v>
      </c>
      <c r="R25" s="23" t="s">
        <v>663</v>
      </c>
      <c r="S25" s="23" t="s">
        <v>56</v>
      </c>
      <c r="T25" s="23" t="s">
        <v>663</v>
      </c>
      <c r="U25" s="23" t="s">
        <v>57</v>
      </c>
      <c r="V25" s="23" t="s">
        <v>662</v>
      </c>
      <c r="W25" s="23" t="s">
        <v>169</v>
      </c>
      <c r="X25" s="23" t="s">
        <v>663</v>
      </c>
      <c r="Y25" s="23" t="s">
        <v>59</v>
      </c>
      <c r="Z25" s="23" t="s">
        <v>662</v>
      </c>
      <c r="AA25" s="23" t="s">
        <v>60</v>
      </c>
      <c r="AB25" s="23" t="s">
        <v>663</v>
      </c>
      <c r="AC25" s="26" t="s">
        <v>61</v>
      </c>
      <c r="AD25" s="23" t="s">
        <v>663</v>
      </c>
      <c r="AE25" s="23" t="s">
        <v>62</v>
      </c>
      <c r="AF25" s="23" t="s">
        <v>663</v>
      </c>
      <c r="AG25" s="23" t="s">
        <v>126</v>
      </c>
      <c r="AH25" s="23" t="s">
        <v>662</v>
      </c>
      <c r="AI25" s="23" t="s">
        <v>64</v>
      </c>
      <c r="AJ25" s="23" t="s">
        <v>662</v>
      </c>
      <c r="AK25" s="23" t="s">
        <v>65</v>
      </c>
      <c r="AL25" s="23" t="s">
        <v>663</v>
      </c>
      <c r="AM25" s="23" t="s">
        <v>66</v>
      </c>
      <c r="AN25" s="23" t="s">
        <v>158</v>
      </c>
      <c r="AO25" s="23" t="s">
        <v>67</v>
      </c>
      <c r="AP25" s="23" t="s">
        <v>663</v>
      </c>
      <c r="AQ25" s="23" t="s">
        <v>68</v>
      </c>
      <c r="AR25" s="23" t="s">
        <v>662</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4" width="8.71"/>
  </cols>
  <sheetData>
    <row r="1">
      <c r="A1" s="1" t="s">
        <v>676</v>
      </c>
      <c r="B1" s="1" t="s">
        <v>1</v>
      </c>
      <c r="C1" s="1" t="s">
        <v>2</v>
      </c>
      <c r="D1" s="1" t="s">
        <v>3</v>
      </c>
      <c r="E1" s="1" t="s">
        <v>5</v>
      </c>
      <c r="F1" s="1" t="s">
        <v>6</v>
      </c>
      <c r="G1" s="1" t="s">
        <v>7</v>
      </c>
      <c r="H1" s="1" t="s">
        <v>8</v>
      </c>
      <c r="I1" s="1" t="s">
        <v>9</v>
      </c>
      <c r="J1" s="1" t="s">
        <v>10</v>
      </c>
      <c r="K1" s="1" t="s">
        <v>11</v>
      </c>
      <c r="L1" s="1" t="s">
        <v>12</v>
      </c>
      <c r="M1" s="1" t="s">
        <v>13</v>
      </c>
      <c r="N1" s="1" t="s">
        <v>14</v>
      </c>
      <c r="O1" s="1" t="s">
        <v>15</v>
      </c>
      <c r="P1" s="1" t="s">
        <v>16</v>
      </c>
      <c r="Q1" s="1" t="s">
        <v>17</v>
      </c>
      <c r="R1" s="1" t="s">
        <v>18</v>
      </c>
      <c r="S1" s="1" t="s">
        <v>19</v>
      </c>
      <c r="T1" s="1" t="s">
        <v>20</v>
      </c>
      <c r="U1" s="1" t="s">
        <v>21</v>
      </c>
      <c r="V1" s="1" t="s">
        <v>22</v>
      </c>
      <c r="W1" s="1" t="s">
        <v>23</v>
      </c>
      <c r="X1" s="1" t="s">
        <v>24</v>
      </c>
      <c r="Y1" s="1" t="s">
        <v>25</v>
      </c>
      <c r="Z1" s="1" t="s">
        <v>26</v>
      </c>
      <c r="AA1" s="1" t="s">
        <v>27</v>
      </c>
      <c r="AB1" s="1" t="s">
        <v>28</v>
      </c>
      <c r="AC1" s="1" t="s">
        <v>29</v>
      </c>
      <c r="AD1" s="1" t="s">
        <v>30</v>
      </c>
      <c r="AE1" s="1" t="s">
        <v>31</v>
      </c>
      <c r="AF1" s="1" t="s">
        <v>32</v>
      </c>
      <c r="AG1" s="1" t="s">
        <v>33</v>
      </c>
      <c r="AH1" s="1" t="s">
        <v>34</v>
      </c>
      <c r="AI1" s="1" t="s">
        <v>35</v>
      </c>
      <c r="AJ1" s="1" t="s">
        <v>36</v>
      </c>
      <c r="AK1" s="1" t="s">
        <v>37</v>
      </c>
      <c r="AL1" s="1" t="s">
        <v>38</v>
      </c>
      <c r="AM1" s="1" t="s">
        <v>39</v>
      </c>
      <c r="AN1" s="1" t="s">
        <v>40</v>
      </c>
      <c r="AO1" s="1" t="s">
        <v>41</v>
      </c>
      <c r="AP1" s="1" t="s">
        <v>42</v>
      </c>
      <c r="AQ1" s="1" t="s">
        <v>43</v>
      </c>
      <c r="AR1" s="1" t="s">
        <v>44</v>
      </c>
    </row>
    <row r="2">
      <c r="A2" s="2">
        <v>44700.0</v>
      </c>
      <c r="B2" s="3">
        <v>1.0</v>
      </c>
      <c r="C2" s="3">
        <v>1.0</v>
      </c>
      <c r="D2" s="4" t="s">
        <v>48</v>
      </c>
      <c r="E2" s="3" t="s">
        <v>49</v>
      </c>
      <c r="F2" s="3">
        <v>1.1</v>
      </c>
      <c r="G2" s="5" t="s">
        <v>50</v>
      </c>
      <c r="H2" s="3">
        <v>1.1</v>
      </c>
      <c r="I2" s="3" t="s">
        <v>51</v>
      </c>
      <c r="J2" s="3">
        <v>1.1</v>
      </c>
      <c r="K2" s="3" t="s">
        <v>52</v>
      </c>
      <c r="L2" s="3">
        <v>1.1</v>
      </c>
      <c r="M2" s="3" t="s">
        <v>53</v>
      </c>
      <c r="N2" s="4">
        <v>1.2</v>
      </c>
      <c r="O2" s="3" t="s">
        <v>54</v>
      </c>
      <c r="P2" s="4">
        <v>1.2</v>
      </c>
      <c r="Q2" s="3" t="s">
        <v>55</v>
      </c>
      <c r="R2" s="3">
        <v>1.1</v>
      </c>
      <c r="S2" s="3" t="s">
        <v>56</v>
      </c>
      <c r="T2" s="4">
        <v>1.2</v>
      </c>
      <c r="U2" s="3" t="s">
        <v>57</v>
      </c>
      <c r="V2" s="3">
        <v>1.1</v>
      </c>
      <c r="W2" s="3" t="s">
        <v>58</v>
      </c>
      <c r="X2" s="3">
        <v>1.1</v>
      </c>
      <c r="Y2" s="3" t="s">
        <v>59</v>
      </c>
      <c r="Z2" s="3">
        <v>1.1</v>
      </c>
      <c r="AA2" s="3" t="s">
        <v>60</v>
      </c>
      <c r="AB2" s="4">
        <v>1.2</v>
      </c>
      <c r="AC2" s="3" t="s">
        <v>61</v>
      </c>
      <c r="AD2" s="4">
        <v>1.2</v>
      </c>
      <c r="AE2" s="3" t="s">
        <v>62</v>
      </c>
      <c r="AF2" s="4">
        <v>1.2</v>
      </c>
      <c r="AG2" s="3" t="s">
        <v>63</v>
      </c>
      <c r="AH2" s="4">
        <v>1.2</v>
      </c>
      <c r="AI2" s="3" t="s">
        <v>64</v>
      </c>
      <c r="AJ2" s="4">
        <v>1.2</v>
      </c>
      <c r="AK2" s="3" t="s">
        <v>65</v>
      </c>
      <c r="AL2" s="3">
        <v>1.1</v>
      </c>
      <c r="AM2" s="6" t="s">
        <v>66</v>
      </c>
      <c r="AN2" s="4">
        <v>1.2</v>
      </c>
      <c r="AO2" s="3" t="s">
        <v>67</v>
      </c>
      <c r="AP2" s="3">
        <v>1.1</v>
      </c>
      <c r="AQ2" s="6" t="s">
        <v>68</v>
      </c>
      <c r="AR2" s="3">
        <v>1.1</v>
      </c>
    </row>
    <row r="3">
      <c r="A3" s="2">
        <v>44700.0</v>
      </c>
      <c r="B3" s="3">
        <v>1.0</v>
      </c>
      <c r="C3" s="3">
        <v>2.0</v>
      </c>
      <c r="D3" s="4" t="s">
        <v>69</v>
      </c>
      <c r="E3" s="5" t="s">
        <v>49</v>
      </c>
      <c r="F3" s="3">
        <v>1.4</v>
      </c>
      <c r="G3" s="5" t="s">
        <v>70</v>
      </c>
      <c r="H3" s="3">
        <v>1.4</v>
      </c>
      <c r="I3" s="5" t="s">
        <v>71</v>
      </c>
      <c r="J3" s="4">
        <v>1.3</v>
      </c>
      <c r="K3" s="5" t="s">
        <v>52</v>
      </c>
      <c r="L3" s="4">
        <v>1.3</v>
      </c>
      <c r="M3" s="5" t="s">
        <v>53</v>
      </c>
      <c r="N3" s="3">
        <v>1.4</v>
      </c>
      <c r="O3" s="3" t="s">
        <v>72</v>
      </c>
      <c r="P3" s="3">
        <v>1.4</v>
      </c>
      <c r="Q3" s="3" t="s">
        <v>55</v>
      </c>
      <c r="R3" s="3">
        <v>1.4</v>
      </c>
      <c r="S3" s="3" t="s">
        <v>73</v>
      </c>
      <c r="T3" s="4">
        <v>1.3</v>
      </c>
      <c r="U3" s="3" t="s">
        <v>74</v>
      </c>
      <c r="V3" s="4">
        <v>1.3</v>
      </c>
      <c r="W3" s="3" t="s">
        <v>58</v>
      </c>
      <c r="X3" s="4">
        <v>1.3</v>
      </c>
      <c r="Y3" s="3" t="s">
        <v>75</v>
      </c>
      <c r="Z3" s="4">
        <v>1.3</v>
      </c>
      <c r="AA3" s="3" t="s">
        <v>76</v>
      </c>
      <c r="AB3" s="4">
        <v>1.3</v>
      </c>
      <c r="AC3" s="3" t="s">
        <v>77</v>
      </c>
      <c r="AD3" s="4">
        <v>1.3</v>
      </c>
      <c r="AE3" s="3" t="s">
        <v>78</v>
      </c>
      <c r="AF3" s="4">
        <v>1.3</v>
      </c>
      <c r="AG3" s="3" t="s">
        <v>63</v>
      </c>
      <c r="AH3" s="3">
        <v>1.4</v>
      </c>
      <c r="AI3" s="3" t="s">
        <v>79</v>
      </c>
      <c r="AJ3" s="3">
        <v>1.4</v>
      </c>
      <c r="AK3" s="3" t="s">
        <v>65</v>
      </c>
      <c r="AL3" s="3">
        <v>1.4</v>
      </c>
      <c r="AM3" s="3" t="s">
        <v>80</v>
      </c>
      <c r="AN3" s="3">
        <v>1.4</v>
      </c>
      <c r="AO3" s="3" t="s">
        <v>81</v>
      </c>
      <c r="AP3" s="4">
        <v>1.3</v>
      </c>
      <c r="AQ3" s="6" t="s">
        <v>68</v>
      </c>
      <c r="AR3" s="4">
        <v>1.3</v>
      </c>
    </row>
    <row r="4">
      <c r="A4" s="2">
        <v>44700.0</v>
      </c>
      <c r="B4" s="3">
        <v>1.0</v>
      </c>
      <c r="C4" s="3">
        <v>3.0</v>
      </c>
      <c r="D4" s="4" t="s">
        <v>82</v>
      </c>
      <c r="E4" s="3" t="s">
        <v>83</v>
      </c>
      <c r="F4" s="4">
        <v>1.3</v>
      </c>
      <c r="G4" s="3" t="s">
        <v>84</v>
      </c>
      <c r="H4" s="3" t="s">
        <v>85</v>
      </c>
      <c r="I4" s="3" t="s">
        <v>86</v>
      </c>
      <c r="J4" s="4">
        <v>1.3</v>
      </c>
      <c r="K4" s="5" t="s">
        <v>87</v>
      </c>
      <c r="L4" s="3">
        <v>1.1</v>
      </c>
      <c r="M4" s="3" t="s">
        <v>88</v>
      </c>
      <c r="N4" s="3">
        <v>1.1</v>
      </c>
      <c r="O4" s="5" t="s">
        <v>89</v>
      </c>
      <c r="P4" s="4">
        <v>1.3</v>
      </c>
      <c r="Q4" s="3" t="s">
        <v>90</v>
      </c>
      <c r="R4" s="4">
        <v>1.3</v>
      </c>
      <c r="S4" s="3" t="s">
        <v>91</v>
      </c>
      <c r="T4" s="3" t="s">
        <v>85</v>
      </c>
      <c r="U4" s="5" t="s">
        <v>92</v>
      </c>
      <c r="V4" s="4">
        <v>1.3</v>
      </c>
      <c r="W4" s="3" t="s">
        <v>93</v>
      </c>
      <c r="X4" s="3">
        <v>1.1</v>
      </c>
      <c r="Y4" s="3" t="s">
        <v>94</v>
      </c>
      <c r="Z4" s="4">
        <v>1.3</v>
      </c>
      <c r="AA4" s="3" t="s">
        <v>95</v>
      </c>
      <c r="AB4" s="4">
        <v>1.3</v>
      </c>
      <c r="AC4" s="3" t="s">
        <v>96</v>
      </c>
      <c r="AD4" s="3">
        <v>1.1</v>
      </c>
      <c r="AE4" s="3" t="s">
        <v>97</v>
      </c>
      <c r="AF4" s="4">
        <v>1.3</v>
      </c>
      <c r="AG4" s="3" t="s">
        <v>98</v>
      </c>
      <c r="AH4" s="4">
        <v>1.3</v>
      </c>
      <c r="AI4" s="3" t="s">
        <v>99</v>
      </c>
      <c r="AJ4" s="4">
        <v>1.3</v>
      </c>
      <c r="AK4" s="3" t="s">
        <v>100</v>
      </c>
      <c r="AL4" s="4">
        <v>1.3</v>
      </c>
      <c r="AM4" s="3" t="s">
        <v>101</v>
      </c>
      <c r="AN4" s="4">
        <v>1.3</v>
      </c>
      <c r="AO4" s="3" t="s">
        <v>102</v>
      </c>
      <c r="AP4" s="4">
        <v>1.3</v>
      </c>
      <c r="AQ4" s="3"/>
      <c r="AR4" s="3"/>
    </row>
    <row r="5">
      <c r="A5" s="2">
        <v>44700.0</v>
      </c>
      <c r="B5" s="3">
        <v>1.0</v>
      </c>
      <c r="C5" s="3">
        <v>4.0</v>
      </c>
      <c r="D5" s="4" t="s">
        <v>103</v>
      </c>
      <c r="E5" s="3" t="s">
        <v>104</v>
      </c>
      <c r="F5" s="3">
        <v>1.4</v>
      </c>
      <c r="G5" s="3" t="s">
        <v>105</v>
      </c>
      <c r="H5" s="4">
        <v>1.2</v>
      </c>
      <c r="I5" s="3" t="s">
        <v>106</v>
      </c>
      <c r="J5" s="4">
        <v>1.2</v>
      </c>
      <c r="K5" s="3" t="s">
        <v>107</v>
      </c>
      <c r="L5" s="4">
        <v>1.2</v>
      </c>
      <c r="M5" s="3" t="s">
        <v>108</v>
      </c>
      <c r="N5" s="3">
        <v>1.4</v>
      </c>
      <c r="O5" s="3" t="s">
        <v>109</v>
      </c>
      <c r="P5" s="3">
        <v>1.4</v>
      </c>
      <c r="Q5" s="3" t="s">
        <v>110</v>
      </c>
      <c r="R5" s="4">
        <v>1.2</v>
      </c>
      <c r="S5" s="3" t="s">
        <v>90</v>
      </c>
      <c r="T5" s="4">
        <v>1.2</v>
      </c>
      <c r="U5" s="3" t="s">
        <v>111</v>
      </c>
      <c r="V5" s="3">
        <v>1.4</v>
      </c>
      <c r="W5" s="3" t="s">
        <v>112</v>
      </c>
      <c r="X5" s="4">
        <v>1.2</v>
      </c>
      <c r="Y5" s="3" t="s">
        <v>113</v>
      </c>
      <c r="Z5" s="4">
        <v>1.2</v>
      </c>
      <c r="AA5" s="3" t="s">
        <v>114</v>
      </c>
      <c r="AB5" s="3">
        <v>1.4</v>
      </c>
      <c r="AC5" s="3" t="s">
        <v>115</v>
      </c>
      <c r="AD5" s="4">
        <v>1.2</v>
      </c>
      <c r="AE5" s="3" t="s">
        <v>116</v>
      </c>
      <c r="AF5" s="4">
        <v>1.2</v>
      </c>
      <c r="AG5" s="3" t="s">
        <v>97</v>
      </c>
      <c r="AH5" s="3">
        <v>1.4</v>
      </c>
      <c r="AI5" s="3" t="s">
        <v>117</v>
      </c>
      <c r="AJ5" s="4">
        <v>1.2</v>
      </c>
      <c r="AK5" s="3" t="s">
        <v>118</v>
      </c>
      <c r="AL5" s="4">
        <v>1.2</v>
      </c>
      <c r="AM5" s="3" t="s">
        <v>119</v>
      </c>
      <c r="AN5" s="3">
        <v>1.4</v>
      </c>
      <c r="AO5" s="3" t="s">
        <v>120</v>
      </c>
      <c r="AP5" s="3">
        <v>1.4</v>
      </c>
      <c r="AQ5" s="3" t="s">
        <v>121</v>
      </c>
      <c r="AR5" s="3">
        <v>1.4</v>
      </c>
    </row>
    <row r="6">
      <c r="A6" s="2">
        <v>44700.0</v>
      </c>
      <c r="B6" s="3">
        <v>1.0</v>
      </c>
      <c r="C6" s="3">
        <v>2.0</v>
      </c>
      <c r="D6" s="4" t="s">
        <v>123</v>
      </c>
      <c r="E6" s="3" t="s">
        <v>124</v>
      </c>
      <c r="F6" s="4">
        <v>1.2</v>
      </c>
      <c r="G6" s="3" t="s">
        <v>70</v>
      </c>
      <c r="H6" s="4">
        <v>1.3</v>
      </c>
      <c r="I6" s="3" t="s">
        <v>51</v>
      </c>
      <c r="J6" s="4">
        <v>1.3</v>
      </c>
      <c r="K6" s="3" t="s">
        <v>52</v>
      </c>
      <c r="L6" s="4">
        <v>1.3</v>
      </c>
      <c r="M6" s="3" t="s">
        <v>53</v>
      </c>
      <c r="N6" s="4">
        <v>1.2</v>
      </c>
      <c r="O6" s="3" t="s">
        <v>72</v>
      </c>
      <c r="P6" s="4">
        <v>1.3</v>
      </c>
      <c r="Q6" s="3" t="s">
        <v>125</v>
      </c>
      <c r="R6" s="4">
        <v>1.3</v>
      </c>
      <c r="S6" s="3" t="s">
        <v>56</v>
      </c>
      <c r="T6" s="4">
        <v>1.3</v>
      </c>
      <c r="U6" s="3" t="s">
        <v>57</v>
      </c>
      <c r="V6" s="4">
        <v>1.2</v>
      </c>
      <c r="W6" s="3" t="s">
        <v>58</v>
      </c>
      <c r="X6" s="4">
        <v>1.2</v>
      </c>
      <c r="Y6" s="3" t="s">
        <v>75</v>
      </c>
      <c r="Z6" s="4">
        <v>1.3</v>
      </c>
      <c r="AA6" s="3" t="s">
        <v>60</v>
      </c>
      <c r="AB6" s="3" t="s">
        <v>85</v>
      </c>
      <c r="AC6" s="3" t="s">
        <v>61</v>
      </c>
      <c r="AD6" s="4">
        <v>1.2</v>
      </c>
      <c r="AE6" s="3" t="s">
        <v>62</v>
      </c>
      <c r="AF6" s="4">
        <v>1.3</v>
      </c>
      <c r="AG6" s="3" t="s">
        <v>126</v>
      </c>
      <c r="AH6" s="4">
        <v>1.2</v>
      </c>
      <c r="AI6" s="3" t="s">
        <v>64</v>
      </c>
      <c r="AJ6" s="4">
        <v>1.2</v>
      </c>
      <c r="AK6" s="3" t="s">
        <v>65</v>
      </c>
      <c r="AL6" s="4">
        <v>1.3</v>
      </c>
      <c r="AM6" s="3" t="s">
        <v>80</v>
      </c>
      <c r="AN6" s="4">
        <v>1.2</v>
      </c>
      <c r="AO6" s="3" t="s">
        <v>67</v>
      </c>
      <c r="AP6" s="4">
        <v>1.2</v>
      </c>
      <c r="AQ6" s="3" t="s">
        <v>68</v>
      </c>
      <c r="AR6" s="4">
        <v>1.2</v>
      </c>
    </row>
    <row r="7">
      <c r="A7" s="2">
        <v>44700.0</v>
      </c>
      <c r="B7" s="3">
        <v>1.0</v>
      </c>
      <c r="C7" s="3">
        <v>1.0</v>
      </c>
      <c r="D7" s="3" t="s">
        <v>127</v>
      </c>
      <c r="E7" s="3" t="s">
        <v>128</v>
      </c>
      <c r="F7" s="3">
        <v>1.4</v>
      </c>
      <c r="G7" s="4" t="s">
        <v>129</v>
      </c>
      <c r="H7" s="3">
        <v>1.1</v>
      </c>
      <c r="I7" s="3" t="s">
        <v>130</v>
      </c>
      <c r="J7" s="3">
        <v>1.4</v>
      </c>
      <c r="K7" s="3" t="s">
        <v>131</v>
      </c>
      <c r="L7" s="3">
        <v>1.4</v>
      </c>
      <c r="M7" s="3" t="s">
        <v>132</v>
      </c>
      <c r="N7" s="3">
        <v>1.1</v>
      </c>
      <c r="O7" s="3" t="s">
        <v>133</v>
      </c>
      <c r="P7" s="3">
        <v>1.4</v>
      </c>
      <c r="Q7" s="3" t="s">
        <v>134</v>
      </c>
      <c r="R7" s="3">
        <v>1.1</v>
      </c>
      <c r="S7" s="3" t="s">
        <v>135</v>
      </c>
      <c r="T7" s="3">
        <v>1.4</v>
      </c>
      <c r="U7" s="4" t="s">
        <v>136</v>
      </c>
      <c r="V7" s="3">
        <v>1.4</v>
      </c>
      <c r="W7" s="3" t="s">
        <v>137</v>
      </c>
      <c r="X7" s="3">
        <v>1.4</v>
      </c>
      <c r="Y7" s="3" t="s">
        <v>138</v>
      </c>
      <c r="Z7" s="3">
        <v>1.1</v>
      </c>
      <c r="AA7" s="3" t="s">
        <v>139</v>
      </c>
      <c r="AB7" s="3">
        <v>1.1</v>
      </c>
      <c r="AC7" s="3" t="s">
        <v>140</v>
      </c>
      <c r="AD7" s="3">
        <v>1.1</v>
      </c>
      <c r="AE7" s="3" t="s">
        <v>141</v>
      </c>
      <c r="AF7" s="3">
        <v>1.4</v>
      </c>
      <c r="AG7" s="4" t="s">
        <v>142</v>
      </c>
      <c r="AH7" s="3">
        <v>1.4</v>
      </c>
      <c r="AI7" s="3" t="s">
        <v>143</v>
      </c>
      <c r="AJ7" s="3">
        <v>1.4</v>
      </c>
      <c r="AK7" s="3" t="s">
        <v>144</v>
      </c>
      <c r="AL7" s="3">
        <v>1.4</v>
      </c>
      <c r="AM7" s="3" t="s">
        <v>145</v>
      </c>
      <c r="AN7" s="3">
        <v>1.4</v>
      </c>
      <c r="AO7" s="3" t="s">
        <v>146</v>
      </c>
      <c r="AP7" s="3">
        <v>1.4</v>
      </c>
      <c r="AQ7" s="3" t="s">
        <v>147</v>
      </c>
      <c r="AR7" s="3">
        <v>1.1</v>
      </c>
    </row>
    <row r="8">
      <c r="A8" s="8">
        <v>44700.0</v>
      </c>
      <c r="B8" s="9">
        <v>2.0</v>
      </c>
      <c r="C8" s="9">
        <v>3.0</v>
      </c>
      <c r="D8" s="10" t="s">
        <v>48</v>
      </c>
      <c r="E8" s="9" t="s">
        <v>691</v>
      </c>
      <c r="F8" s="10">
        <v>1.1</v>
      </c>
      <c r="G8" s="9" t="s">
        <v>220</v>
      </c>
      <c r="H8" s="10">
        <v>1.1</v>
      </c>
      <c r="I8" s="9" t="s">
        <v>221</v>
      </c>
      <c r="J8" s="9">
        <v>1.2</v>
      </c>
      <c r="K8" s="9" t="s">
        <v>222</v>
      </c>
      <c r="L8" s="10">
        <v>1.1</v>
      </c>
      <c r="M8" s="9" t="s">
        <v>223</v>
      </c>
      <c r="N8" s="10">
        <v>1.1</v>
      </c>
      <c r="O8" s="9" t="s">
        <v>692</v>
      </c>
      <c r="P8" s="9" t="s">
        <v>85</v>
      </c>
      <c r="Q8" s="9" t="s">
        <v>693</v>
      </c>
      <c r="R8" s="10">
        <v>1.1</v>
      </c>
      <c r="S8" s="9" t="s">
        <v>226</v>
      </c>
      <c r="T8" s="9">
        <v>1.2</v>
      </c>
      <c r="U8" s="9" t="s">
        <v>227</v>
      </c>
      <c r="V8" s="9">
        <v>1.2</v>
      </c>
      <c r="W8" s="9" t="s">
        <v>228</v>
      </c>
      <c r="X8" s="9">
        <v>1.2</v>
      </c>
      <c r="Y8" s="9" t="s">
        <v>229</v>
      </c>
      <c r="Z8" s="10">
        <v>1.1</v>
      </c>
      <c r="AA8" s="9" t="s">
        <v>230</v>
      </c>
      <c r="AB8" s="10">
        <v>1.1</v>
      </c>
      <c r="AC8" s="9" t="s">
        <v>231</v>
      </c>
      <c r="AD8" s="10">
        <v>1.1</v>
      </c>
      <c r="AE8" s="9" t="s">
        <v>232</v>
      </c>
      <c r="AF8" s="10">
        <v>1.1</v>
      </c>
      <c r="AG8" s="9" t="s">
        <v>233</v>
      </c>
      <c r="AH8" s="10">
        <v>1.1</v>
      </c>
      <c r="AI8" s="9" t="s">
        <v>234</v>
      </c>
      <c r="AJ8" s="10">
        <v>1.1</v>
      </c>
      <c r="AK8" s="9" t="s">
        <v>235</v>
      </c>
      <c r="AL8" s="10">
        <v>1.1</v>
      </c>
      <c r="AM8" s="9" t="s">
        <v>236</v>
      </c>
      <c r="AN8" s="9">
        <v>1.2</v>
      </c>
      <c r="AO8" s="9" t="s">
        <v>237</v>
      </c>
      <c r="AP8" s="9">
        <v>1.2</v>
      </c>
      <c r="AQ8" s="11" t="s">
        <v>238</v>
      </c>
      <c r="AR8" s="10">
        <v>1.1</v>
      </c>
    </row>
    <row r="9">
      <c r="A9" s="8">
        <v>44700.0</v>
      </c>
      <c r="B9" s="9">
        <v>2.0</v>
      </c>
      <c r="C9" s="9">
        <v>4.0</v>
      </c>
      <c r="D9" s="10" t="s">
        <v>69</v>
      </c>
      <c r="E9" s="9" t="s">
        <v>694</v>
      </c>
      <c r="F9" s="9">
        <v>1.3</v>
      </c>
      <c r="G9" s="10" t="s">
        <v>542</v>
      </c>
      <c r="H9" s="9">
        <v>1.3</v>
      </c>
      <c r="I9" s="9" t="s">
        <v>242</v>
      </c>
      <c r="J9" s="9">
        <v>1.3</v>
      </c>
      <c r="K9" s="9" t="s">
        <v>243</v>
      </c>
      <c r="L9" s="9">
        <v>1.3</v>
      </c>
      <c r="M9" s="9" t="s">
        <v>244</v>
      </c>
      <c r="N9" s="10">
        <v>1.4</v>
      </c>
      <c r="O9" s="9" t="s">
        <v>245</v>
      </c>
      <c r="P9" s="9">
        <v>1.3</v>
      </c>
      <c r="Q9" s="9" t="s">
        <v>246</v>
      </c>
      <c r="R9" s="10">
        <v>1.4</v>
      </c>
      <c r="S9" s="9" t="s">
        <v>695</v>
      </c>
      <c r="T9" s="10">
        <v>1.4</v>
      </c>
      <c r="U9" s="10" t="s">
        <v>696</v>
      </c>
      <c r="V9" s="9">
        <v>1.3</v>
      </c>
      <c r="W9" s="9" t="s">
        <v>249</v>
      </c>
      <c r="X9" s="9">
        <v>1.3</v>
      </c>
      <c r="Y9" s="9" t="s">
        <v>250</v>
      </c>
      <c r="Z9" s="9">
        <v>1.3</v>
      </c>
      <c r="AA9" s="9" t="s">
        <v>251</v>
      </c>
      <c r="AB9" s="10">
        <v>1.4</v>
      </c>
      <c r="AC9" s="9" t="s">
        <v>252</v>
      </c>
      <c r="AD9" s="9">
        <v>1.3</v>
      </c>
      <c r="AE9" s="9" t="s">
        <v>253</v>
      </c>
      <c r="AF9" s="10">
        <v>1.4</v>
      </c>
      <c r="AG9" s="10" t="s">
        <v>697</v>
      </c>
      <c r="AH9" s="9">
        <v>1.3</v>
      </c>
      <c r="AI9" s="9" t="s">
        <v>255</v>
      </c>
      <c r="AJ9" s="9">
        <v>1.3</v>
      </c>
      <c r="AK9" s="9" t="s">
        <v>256</v>
      </c>
      <c r="AL9" s="10">
        <v>1.4</v>
      </c>
      <c r="AM9" s="9" t="s">
        <v>257</v>
      </c>
      <c r="AN9" s="10">
        <v>1.4</v>
      </c>
      <c r="AO9" s="9" t="s">
        <v>258</v>
      </c>
      <c r="AP9" s="9">
        <v>1.3</v>
      </c>
      <c r="AQ9" s="9" t="s">
        <v>259</v>
      </c>
      <c r="AR9" s="9">
        <v>1.3</v>
      </c>
    </row>
    <row r="10">
      <c r="A10" s="8">
        <v>44700.0</v>
      </c>
      <c r="B10" s="9">
        <v>2.0</v>
      </c>
      <c r="C10" s="9">
        <v>1.0</v>
      </c>
      <c r="D10" s="10" t="s">
        <v>82</v>
      </c>
      <c r="E10" s="9" t="s">
        <v>261</v>
      </c>
      <c r="F10" s="9">
        <v>1.3</v>
      </c>
      <c r="G10" s="9" t="s">
        <v>174</v>
      </c>
      <c r="H10" s="9">
        <v>1.3</v>
      </c>
      <c r="I10" s="9" t="s">
        <v>175</v>
      </c>
      <c r="J10" s="10">
        <v>1.1</v>
      </c>
      <c r="K10" s="9" t="s">
        <v>176</v>
      </c>
      <c r="L10" s="9">
        <v>1.3</v>
      </c>
      <c r="M10" s="9" t="s">
        <v>177</v>
      </c>
      <c r="N10" s="9">
        <v>1.3</v>
      </c>
      <c r="O10" s="9" t="s">
        <v>178</v>
      </c>
      <c r="P10" s="9">
        <v>1.3</v>
      </c>
      <c r="Q10" s="9" t="s">
        <v>179</v>
      </c>
      <c r="R10" s="9">
        <v>1.3</v>
      </c>
      <c r="S10" s="9" t="s">
        <v>180</v>
      </c>
      <c r="T10" s="9">
        <v>1.3</v>
      </c>
      <c r="U10" s="9" t="s">
        <v>262</v>
      </c>
      <c r="V10" s="9">
        <v>1.3</v>
      </c>
      <c r="W10" s="9" t="s">
        <v>263</v>
      </c>
      <c r="X10" s="10">
        <v>1.1</v>
      </c>
      <c r="Y10" s="9" t="s">
        <v>183</v>
      </c>
      <c r="Z10" s="10">
        <v>1.1</v>
      </c>
      <c r="AA10" s="9" t="s">
        <v>264</v>
      </c>
      <c r="AB10" s="10">
        <v>1.1</v>
      </c>
      <c r="AC10" s="12" t="s">
        <v>185</v>
      </c>
      <c r="AD10" s="9">
        <v>1.3</v>
      </c>
      <c r="AE10" s="9" t="s">
        <v>186</v>
      </c>
      <c r="AF10" s="9">
        <v>1.3</v>
      </c>
      <c r="AG10" s="9" t="s">
        <v>265</v>
      </c>
      <c r="AH10" s="10">
        <v>1.1</v>
      </c>
      <c r="AI10" s="12" t="s">
        <v>266</v>
      </c>
      <c r="AJ10" s="9">
        <v>1.3</v>
      </c>
      <c r="AK10" s="9" t="s">
        <v>189</v>
      </c>
      <c r="AL10" s="10">
        <v>1.1</v>
      </c>
      <c r="AM10" s="9" t="s">
        <v>190</v>
      </c>
      <c r="AN10" s="10">
        <v>1.1</v>
      </c>
      <c r="AO10" s="9" t="s">
        <v>191</v>
      </c>
      <c r="AP10" s="9">
        <v>1.3</v>
      </c>
      <c r="AQ10" s="9"/>
      <c r="AR10" s="9"/>
    </row>
    <row r="11">
      <c r="A11" s="8">
        <v>44700.0</v>
      </c>
      <c r="B11" s="9">
        <v>2.0</v>
      </c>
      <c r="C11" s="9">
        <v>2.0</v>
      </c>
      <c r="D11" s="10" t="s">
        <v>103</v>
      </c>
      <c r="E11" s="9" t="s">
        <v>173</v>
      </c>
      <c r="F11" s="10">
        <v>1.4</v>
      </c>
      <c r="G11" s="9" t="s">
        <v>105</v>
      </c>
      <c r="H11" s="10">
        <v>1.4</v>
      </c>
      <c r="I11" s="9" t="s">
        <v>175</v>
      </c>
      <c r="J11" s="9">
        <v>1.2</v>
      </c>
      <c r="K11" s="9" t="s">
        <v>107</v>
      </c>
      <c r="L11" s="10">
        <v>1.4</v>
      </c>
      <c r="M11" s="9" t="s">
        <v>177</v>
      </c>
      <c r="N11" s="9">
        <v>1.2</v>
      </c>
      <c r="O11" s="9" t="s">
        <v>268</v>
      </c>
      <c r="P11" s="10">
        <v>1.4</v>
      </c>
      <c r="Q11" s="9" t="s">
        <v>208</v>
      </c>
      <c r="R11" s="10">
        <v>1.4</v>
      </c>
      <c r="S11" s="9" t="s">
        <v>180</v>
      </c>
      <c r="T11" s="9">
        <v>1.2</v>
      </c>
      <c r="U11" s="9" t="s">
        <v>181</v>
      </c>
      <c r="V11" s="9">
        <v>1.2</v>
      </c>
      <c r="W11" s="9" t="s">
        <v>182</v>
      </c>
      <c r="X11" s="9">
        <v>1.2</v>
      </c>
      <c r="Y11" s="9" t="s">
        <v>210</v>
      </c>
      <c r="Z11" s="10">
        <v>1.4</v>
      </c>
      <c r="AA11" s="9" t="s">
        <v>184</v>
      </c>
      <c r="AB11" s="9">
        <v>1.2</v>
      </c>
      <c r="AC11" s="9" t="s">
        <v>217</v>
      </c>
      <c r="AD11" s="9">
        <v>1.2</v>
      </c>
      <c r="AE11" s="9" t="s">
        <v>212</v>
      </c>
      <c r="AF11" s="10">
        <v>1.4</v>
      </c>
      <c r="AG11" s="9" t="s">
        <v>213</v>
      </c>
      <c r="AH11" s="10">
        <v>1.4</v>
      </c>
      <c r="AI11" s="9" t="s">
        <v>266</v>
      </c>
      <c r="AJ11" s="10">
        <v>1.4</v>
      </c>
      <c r="AK11" s="9" t="s">
        <v>269</v>
      </c>
      <c r="AL11" s="10">
        <v>1.4</v>
      </c>
      <c r="AM11" s="9" t="s">
        <v>190</v>
      </c>
      <c r="AN11" s="9">
        <v>1.2</v>
      </c>
      <c r="AO11" s="9" t="s">
        <v>191</v>
      </c>
      <c r="AP11" s="9">
        <v>1.2</v>
      </c>
      <c r="AQ11" s="9" t="s">
        <v>270</v>
      </c>
      <c r="AR11" s="9">
        <v>1.2</v>
      </c>
    </row>
    <row r="12">
      <c r="A12" s="8">
        <v>44700.0</v>
      </c>
      <c r="B12" s="9">
        <v>2.0</v>
      </c>
      <c r="C12" s="9">
        <v>3.0</v>
      </c>
      <c r="D12" s="10" t="s">
        <v>127</v>
      </c>
      <c r="E12" s="9" t="s">
        <v>698</v>
      </c>
      <c r="F12" s="10">
        <v>1.1</v>
      </c>
      <c r="G12" s="9" t="s">
        <v>273</v>
      </c>
      <c r="H12" s="10">
        <v>1.4</v>
      </c>
      <c r="I12" s="9" t="s">
        <v>274</v>
      </c>
      <c r="J12" s="10">
        <v>1.1</v>
      </c>
      <c r="K12" s="9" t="s">
        <v>275</v>
      </c>
      <c r="L12" s="10">
        <v>1.1</v>
      </c>
      <c r="M12" s="9" t="s">
        <v>276</v>
      </c>
      <c r="N12" s="10">
        <v>1.1</v>
      </c>
      <c r="O12" s="9" t="s">
        <v>277</v>
      </c>
      <c r="P12" s="10">
        <v>1.1</v>
      </c>
      <c r="Q12" s="9" t="s">
        <v>278</v>
      </c>
      <c r="R12" s="10">
        <v>1.1</v>
      </c>
      <c r="S12" s="9" t="s">
        <v>279</v>
      </c>
      <c r="T12" s="10">
        <v>1.1</v>
      </c>
      <c r="U12" s="9" t="s">
        <v>280</v>
      </c>
      <c r="V12" s="10">
        <v>1.1</v>
      </c>
      <c r="W12" s="9" t="s">
        <v>281</v>
      </c>
      <c r="X12" s="10">
        <v>1.1</v>
      </c>
      <c r="Y12" s="9" t="s">
        <v>282</v>
      </c>
      <c r="Z12" s="10">
        <v>1.1</v>
      </c>
      <c r="AA12" s="9" t="s">
        <v>283</v>
      </c>
      <c r="AB12" s="10">
        <v>1.4</v>
      </c>
      <c r="AC12" s="12" t="s">
        <v>284</v>
      </c>
      <c r="AD12" s="10">
        <v>1.1</v>
      </c>
      <c r="AE12" s="9" t="s">
        <v>285</v>
      </c>
      <c r="AF12" s="10">
        <v>1.1</v>
      </c>
      <c r="AG12" s="9" t="s">
        <v>286</v>
      </c>
      <c r="AH12" s="10">
        <v>1.1</v>
      </c>
      <c r="AI12" s="9" t="s">
        <v>287</v>
      </c>
      <c r="AJ12" s="10">
        <v>1.4</v>
      </c>
      <c r="AK12" s="9" t="s">
        <v>288</v>
      </c>
      <c r="AL12" s="10">
        <v>1.1</v>
      </c>
      <c r="AM12" s="9" t="s">
        <v>289</v>
      </c>
      <c r="AN12" s="10">
        <v>1.1</v>
      </c>
      <c r="AO12" s="9" t="s">
        <v>290</v>
      </c>
      <c r="AP12" s="10">
        <v>1.1</v>
      </c>
      <c r="AQ12" s="9" t="s">
        <v>291</v>
      </c>
      <c r="AR12" s="10">
        <v>1.1</v>
      </c>
    </row>
    <row r="13">
      <c r="A13" s="8">
        <v>44700.0</v>
      </c>
      <c r="B13" s="9">
        <v>2.0</v>
      </c>
      <c r="C13" s="9">
        <v>4.0</v>
      </c>
      <c r="D13" s="9" t="s">
        <v>123</v>
      </c>
      <c r="E13" s="9" t="s">
        <v>293</v>
      </c>
      <c r="F13" s="9">
        <v>1.2</v>
      </c>
      <c r="G13" s="9" t="s">
        <v>294</v>
      </c>
      <c r="H13" s="9">
        <v>1.3</v>
      </c>
      <c r="I13" s="9" t="s">
        <v>295</v>
      </c>
      <c r="J13" s="9">
        <v>1.2</v>
      </c>
      <c r="K13" s="9" t="s">
        <v>296</v>
      </c>
      <c r="L13" s="9">
        <v>1.3</v>
      </c>
      <c r="M13" s="12" t="s">
        <v>297</v>
      </c>
      <c r="N13" s="9">
        <v>1.2</v>
      </c>
      <c r="O13" s="9" t="s">
        <v>298</v>
      </c>
      <c r="P13" s="9">
        <v>1.3</v>
      </c>
      <c r="Q13" s="9" t="s">
        <v>299</v>
      </c>
      <c r="R13" s="9" t="s">
        <v>85</v>
      </c>
      <c r="S13" s="12" t="s">
        <v>300</v>
      </c>
      <c r="T13" s="9">
        <v>1.2</v>
      </c>
      <c r="U13" s="9" t="s">
        <v>301</v>
      </c>
      <c r="V13" s="9">
        <v>1.3</v>
      </c>
      <c r="W13" s="9" t="s">
        <v>302</v>
      </c>
      <c r="X13" s="9" t="s">
        <v>85</v>
      </c>
      <c r="Y13" s="9" t="s">
        <v>303</v>
      </c>
      <c r="Z13" s="9">
        <v>1.2</v>
      </c>
      <c r="AA13" s="9" t="s">
        <v>230</v>
      </c>
      <c r="AB13" s="9">
        <v>1.2</v>
      </c>
      <c r="AC13" s="9" t="s">
        <v>304</v>
      </c>
      <c r="AD13" s="9">
        <v>1.3</v>
      </c>
      <c r="AE13" s="9" t="s">
        <v>284</v>
      </c>
      <c r="AF13" s="9">
        <v>1.3</v>
      </c>
      <c r="AG13" s="12" t="s">
        <v>233</v>
      </c>
      <c r="AH13" s="9">
        <v>1.3</v>
      </c>
      <c r="AI13" s="9" t="s">
        <v>305</v>
      </c>
      <c r="AJ13" s="9">
        <v>1.3</v>
      </c>
      <c r="AK13" s="9" t="s">
        <v>306</v>
      </c>
      <c r="AL13" s="9">
        <v>1.3</v>
      </c>
      <c r="AM13" s="9" t="s">
        <v>307</v>
      </c>
      <c r="AN13" s="9" t="s">
        <v>85</v>
      </c>
      <c r="AO13" s="9" t="s">
        <v>237</v>
      </c>
      <c r="AP13" s="9">
        <v>1.3</v>
      </c>
      <c r="AQ13" s="9" t="s">
        <v>308</v>
      </c>
      <c r="AR13" s="9">
        <v>1.2</v>
      </c>
    </row>
    <row r="14">
      <c r="A14" s="13">
        <v>44700.0</v>
      </c>
      <c r="B14" s="14">
        <v>3.0</v>
      </c>
      <c r="C14" s="14">
        <v>1.0</v>
      </c>
      <c r="D14" s="14" t="s">
        <v>651</v>
      </c>
      <c r="E14" s="14" t="s">
        <v>49</v>
      </c>
      <c r="F14" s="40" t="s">
        <v>653</v>
      </c>
      <c r="G14" s="14" t="s">
        <v>50</v>
      </c>
      <c r="H14" s="40" t="s">
        <v>653</v>
      </c>
      <c r="I14" s="14" t="s">
        <v>51</v>
      </c>
      <c r="J14" s="40" t="s">
        <v>654</v>
      </c>
      <c r="K14" s="14" t="s">
        <v>367</v>
      </c>
      <c r="L14" s="40" t="s">
        <v>653</v>
      </c>
      <c r="M14" s="17" t="s">
        <v>368</v>
      </c>
      <c r="N14" s="40" t="s">
        <v>653</v>
      </c>
      <c r="O14" s="17" t="s">
        <v>72</v>
      </c>
      <c r="P14" s="40" t="s">
        <v>653</v>
      </c>
      <c r="Q14" s="18" t="s">
        <v>55</v>
      </c>
      <c r="R14" s="40" t="s">
        <v>653</v>
      </c>
      <c r="S14" s="17" t="s">
        <v>73</v>
      </c>
      <c r="T14" s="40" t="s">
        <v>653</v>
      </c>
      <c r="U14" s="17" t="s">
        <v>74</v>
      </c>
      <c r="V14" s="40" t="s">
        <v>654</v>
      </c>
      <c r="W14" s="17" t="s">
        <v>369</v>
      </c>
      <c r="X14" s="40" t="s">
        <v>653</v>
      </c>
      <c r="Y14" s="17" t="s">
        <v>75</v>
      </c>
      <c r="Z14" s="40" t="s">
        <v>654</v>
      </c>
      <c r="AA14" s="17" t="s">
        <v>76</v>
      </c>
      <c r="AB14" s="40" t="s">
        <v>654</v>
      </c>
      <c r="AC14" s="17" t="s">
        <v>61</v>
      </c>
      <c r="AD14" s="40" t="s">
        <v>653</v>
      </c>
      <c r="AE14" s="17" t="s">
        <v>78</v>
      </c>
      <c r="AF14" s="40" t="s">
        <v>653</v>
      </c>
      <c r="AG14" s="17" t="s">
        <v>63</v>
      </c>
      <c r="AH14" s="40" t="s">
        <v>653</v>
      </c>
      <c r="AI14" s="17" t="s">
        <v>79</v>
      </c>
      <c r="AJ14" s="40" t="s">
        <v>653</v>
      </c>
      <c r="AK14" s="17" t="s">
        <v>370</v>
      </c>
      <c r="AL14" s="40" t="s">
        <v>653</v>
      </c>
      <c r="AM14" s="17" t="s">
        <v>80</v>
      </c>
      <c r="AN14" s="40" t="s">
        <v>654</v>
      </c>
      <c r="AO14" s="17" t="s">
        <v>371</v>
      </c>
      <c r="AP14" s="40" t="s">
        <v>653</v>
      </c>
      <c r="AQ14" s="17" t="s">
        <v>372</v>
      </c>
      <c r="AR14" s="40" t="s">
        <v>654</v>
      </c>
    </row>
    <row r="15">
      <c r="A15" s="19">
        <v>44700.0</v>
      </c>
      <c r="B15" s="17">
        <v>3.0</v>
      </c>
      <c r="C15" s="17">
        <v>2.0</v>
      </c>
      <c r="D15" s="17" t="s">
        <v>690</v>
      </c>
      <c r="E15" s="19" t="s">
        <v>49</v>
      </c>
      <c r="F15" s="17" t="s">
        <v>656</v>
      </c>
      <c r="G15" s="17" t="s">
        <v>50</v>
      </c>
      <c r="H15" s="17" t="s">
        <v>657</v>
      </c>
      <c r="I15" s="17" t="s">
        <v>51</v>
      </c>
      <c r="J15" s="17" t="s">
        <v>657</v>
      </c>
      <c r="K15" s="17" t="s">
        <v>52</v>
      </c>
      <c r="L15" s="17" t="s">
        <v>656</v>
      </c>
      <c r="M15" s="17" t="s">
        <v>53</v>
      </c>
      <c r="N15" s="17" t="s">
        <v>656</v>
      </c>
      <c r="O15" s="17" t="s">
        <v>54</v>
      </c>
      <c r="P15" s="17" t="s">
        <v>656</v>
      </c>
      <c r="Q15" s="17" t="s">
        <v>55</v>
      </c>
      <c r="R15" s="17" t="s">
        <v>657</v>
      </c>
      <c r="S15" s="17" t="s">
        <v>56</v>
      </c>
      <c r="T15" s="17" t="s">
        <v>656</v>
      </c>
      <c r="U15" s="17" t="s">
        <v>57</v>
      </c>
      <c r="V15" s="17" t="s">
        <v>656</v>
      </c>
      <c r="W15" s="17" t="s">
        <v>58</v>
      </c>
      <c r="X15" s="17" t="s">
        <v>656</v>
      </c>
      <c r="Y15" s="17" t="s">
        <v>59</v>
      </c>
      <c r="Z15" s="17" t="s">
        <v>656</v>
      </c>
      <c r="AA15" s="17" t="s">
        <v>76</v>
      </c>
      <c r="AB15" s="17" t="s">
        <v>656</v>
      </c>
      <c r="AC15" s="17" t="s">
        <v>77</v>
      </c>
      <c r="AD15" s="17" t="s">
        <v>657</v>
      </c>
      <c r="AE15" s="17" t="s">
        <v>78</v>
      </c>
      <c r="AF15" s="17" t="s">
        <v>656</v>
      </c>
      <c r="AG15" s="18" t="s">
        <v>374</v>
      </c>
      <c r="AH15" s="17" t="s">
        <v>657</v>
      </c>
      <c r="AI15" s="17" t="s">
        <v>79</v>
      </c>
      <c r="AJ15" s="17" t="s">
        <v>656</v>
      </c>
      <c r="AK15" s="17" t="s">
        <v>370</v>
      </c>
      <c r="AL15" s="17" t="s">
        <v>656</v>
      </c>
      <c r="AM15" s="17" t="s">
        <v>80</v>
      </c>
      <c r="AN15" s="17" t="s">
        <v>657</v>
      </c>
      <c r="AO15" s="17" t="s">
        <v>81</v>
      </c>
      <c r="AP15" s="17" t="s">
        <v>656</v>
      </c>
      <c r="AQ15" s="17" t="s">
        <v>372</v>
      </c>
      <c r="AR15" s="17" t="s">
        <v>656</v>
      </c>
    </row>
    <row r="16">
      <c r="A16" s="19">
        <v>44700.0</v>
      </c>
      <c r="B16" s="17">
        <v>3.0</v>
      </c>
      <c r="C16" s="17">
        <v>3.0</v>
      </c>
      <c r="D16" s="17" t="s">
        <v>666</v>
      </c>
      <c r="E16" s="17" t="s">
        <v>376</v>
      </c>
      <c r="F16" s="40" t="s">
        <v>656</v>
      </c>
      <c r="G16" s="20" t="s">
        <v>377</v>
      </c>
      <c r="H16" s="40" t="s">
        <v>653</v>
      </c>
      <c r="I16" s="17" t="s">
        <v>699</v>
      </c>
      <c r="J16" s="40" t="s">
        <v>653</v>
      </c>
      <c r="K16" s="17" t="s">
        <v>379</v>
      </c>
      <c r="L16" s="40" t="s">
        <v>656</v>
      </c>
      <c r="M16" s="17" t="s">
        <v>380</v>
      </c>
      <c r="N16" s="40" t="s">
        <v>653</v>
      </c>
      <c r="O16" s="17" t="s">
        <v>381</v>
      </c>
      <c r="P16" s="40" t="s">
        <v>656</v>
      </c>
      <c r="Q16" s="17" t="s">
        <v>382</v>
      </c>
      <c r="R16" s="40" t="s">
        <v>653</v>
      </c>
      <c r="S16" s="17" t="s">
        <v>383</v>
      </c>
      <c r="T16" s="40" t="s">
        <v>653</v>
      </c>
      <c r="U16" s="17" t="s">
        <v>384</v>
      </c>
      <c r="V16" s="40" t="s">
        <v>653</v>
      </c>
      <c r="W16" s="17" t="s">
        <v>700</v>
      </c>
      <c r="X16" s="40" t="s">
        <v>656</v>
      </c>
      <c r="Y16" s="17" t="s">
        <v>386</v>
      </c>
      <c r="Z16" s="40" t="s">
        <v>653</v>
      </c>
      <c r="AA16" s="17" t="s">
        <v>387</v>
      </c>
      <c r="AB16" s="40" t="s">
        <v>653</v>
      </c>
      <c r="AC16" s="17" t="s">
        <v>388</v>
      </c>
      <c r="AD16" s="40" t="s">
        <v>653</v>
      </c>
      <c r="AE16" s="17" t="s">
        <v>389</v>
      </c>
      <c r="AF16" s="40" t="s">
        <v>653</v>
      </c>
      <c r="AG16" s="20" t="s">
        <v>390</v>
      </c>
      <c r="AH16" s="40" t="s">
        <v>653</v>
      </c>
      <c r="AI16" s="17" t="s">
        <v>701</v>
      </c>
      <c r="AJ16" s="40" t="s">
        <v>653</v>
      </c>
      <c r="AK16" s="17" t="s">
        <v>392</v>
      </c>
      <c r="AL16" s="40" t="s">
        <v>653</v>
      </c>
      <c r="AM16" s="17" t="s">
        <v>393</v>
      </c>
      <c r="AN16" s="40" t="s">
        <v>653</v>
      </c>
      <c r="AO16" s="17" t="s">
        <v>394</v>
      </c>
      <c r="AP16" s="40" t="s">
        <v>656</v>
      </c>
      <c r="AQ16" s="17" t="s">
        <v>395</v>
      </c>
      <c r="AR16" s="17" t="s">
        <v>395</v>
      </c>
    </row>
    <row r="17">
      <c r="A17" s="19">
        <v>44700.0</v>
      </c>
      <c r="B17" s="17">
        <v>3.0</v>
      </c>
      <c r="C17" s="17">
        <v>4.0</v>
      </c>
      <c r="D17" s="17" t="s">
        <v>689</v>
      </c>
      <c r="E17" s="17" t="s">
        <v>397</v>
      </c>
      <c r="F17" s="40" t="s">
        <v>657</v>
      </c>
      <c r="G17" s="17" t="s">
        <v>398</v>
      </c>
      <c r="H17" s="40" t="s">
        <v>654</v>
      </c>
      <c r="I17" s="17" t="s">
        <v>399</v>
      </c>
      <c r="J17" s="40" t="s">
        <v>654</v>
      </c>
      <c r="K17" s="17" t="s">
        <v>400</v>
      </c>
      <c r="L17" s="40" t="s">
        <v>654</v>
      </c>
      <c r="M17" s="17" t="s">
        <v>401</v>
      </c>
      <c r="N17" s="40" t="s">
        <v>654</v>
      </c>
      <c r="O17" s="17" t="s">
        <v>402</v>
      </c>
      <c r="P17" s="40" t="s">
        <v>654</v>
      </c>
      <c r="Q17" s="17" t="s">
        <v>403</v>
      </c>
      <c r="R17" s="40" t="s">
        <v>654</v>
      </c>
      <c r="S17" s="17" t="s">
        <v>404</v>
      </c>
      <c r="T17" s="40" t="s">
        <v>654</v>
      </c>
      <c r="U17" s="17" t="s">
        <v>405</v>
      </c>
      <c r="V17" s="40" t="s">
        <v>654</v>
      </c>
      <c r="W17" s="18" t="s">
        <v>406</v>
      </c>
      <c r="X17" s="40" t="s">
        <v>654</v>
      </c>
      <c r="Y17" s="17" t="s">
        <v>407</v>
      </c>
      <c r="Z17" s="40" t="s">
        <v>654</v>
      </c>
      <c r="AA17" s="17" t="s">
        <v>408</v>
      </c>
      <c r="AB17" s="40" t="s">
        <v>654</v>
      </c>
      <c r="AC17" s="17" t="s">
        <v>409</v>
      </c>
      <c r="AD17" s="40" t="s">
        <v>654</v>
      </c>
      <c r="AE17" s="17" t="s">
        <v>410</v>
      </c>
      <c r="AF17" s="40" t="s">
        <v>654</v>
      </c>
      <c r="AG17" s="17" t="s">
        <v>411</v>
      </c>
      <c r="AH17" s="40" t="s">
        <v>657</v>
      </c>
      <c r="AI17" s="17" t="s">
        <v>412</v>
      </c>
      <c r="AJ17" s="17" t="s">
        <v>85</v>
      </c>
      <c r="AK17" s="17" t="s">
        <v>413</v>
      </c>
      <c r="AL17" s="40" t="s">
        <v>657</v>
      </c>
      <c r="AM17" s="17" t="s">
        <v>414</v>
      </c>
      <c r="AN17" s="40" t="s">
        <v>654</v>
      </c>
      <c r="AO17" s="17" t="s">
        <v>415</v>
      </c>
      <c r="AP17" s="40" t="s">
        <v>654</v>
      </c>
      <c r="AQ17" s="17"/>
      <c r="AR17" s="17"/>
    </row>
    <row r="18">
      <c r="A18" s="19">
        <v>44700.0</v>
      </c>
      <c r="B18" s="17">
        <v>3.0</v>
      </c>
      <c r="C18" s="17">
        <v>1.0</v>
      </c>
      <c r="D18" s="17" t="s">
        <v>685</v>
      </c>
      <c r="E18" s="17" t="s">
        <v>417</v>
      </c>
      <c r="F18" s="17" t="s">
        <v>657</v>
      </c>
      <c r="G18" s="17" t="s">
        <v>418</v>
      </c>
      <c r="H18" s="17" t="s">
        <v>657</v>
      </c>
      <c r="I18" s="17" t="s">
        <v>419</v>
      </c>
      <c r="J18" s="17" t="s">
        <v>653</v>
      </c>
      <c r="K18" s="17" t="s">
        <v>420</v>
      </c>
      <c r="L18" s="17" t="s">
        <v>158</v>
      </c>
      <c r="M18" s="18" t="s">
        <v>421</v>
      </c>
      <c r="N18" s="17" t="s">
        <v>653</v>
      </c>
      <c r="O18" s="17" t="s">
        <v>422</v>
      </c>
      <c r="P18" s="17" t="s">
        <v>657</v>
      </c>
      <c r="Q18" s="17" t="s">
        <v>423</v>
      </c>
      <c r="R18" s="17" t="s">
        <v>653</v>
      </c>
      <c r="S18" s="17" t="s">
        <v>424</v>
      </c>
      <c r="T18" s="17" t="s">
        <v>653</v>
      </c>
      <c r="U18" s="17" t="s">
        <v>425</v>
      </c>
      <c r="V18" s="17" t="s">
        <v>653</v>
      </c>
      <c r="W18" s="17" t="s">
        <v>426</v>
      </c>
      <c r="X18" s="17" t="s">
        <v>657</v>
      </c>
      <c r="Y18" s="17" t="s">
        <v>427</v>
      </c>
      <c r="Z18" s="17" t="s">
        <v>653</v>
      </c>
      <c r="AA18" s="17" t="s">
        <v>428</v>
      </c>
      <c r="AB18" s="17" t="s">
        <v>657</v>
      </c>
      <c r="AC18" s="17" t="s">
        <v>429</v>
      </c>
      <c r="AD18" s="17" t="s">
        <v>653</v>
      </c>
      <c r="AE18" s="17" t="s">
        <v>430</v>
      </c>
      <c r="AF18" s="17" t="s">
        <v>653</v>
      </c>
      <c r="AG18" s="17" t="s">
        <v>431</v>
      </c>
      <c r="AH18" s="17" t="s">
        <v>653</v>
      </c>
      <c r="AI18" s="17" t="s">
        <v>432</v>
      </c>
      <c r="AJ18" s="17" t="s">
        <v>653</v>
      </c>
      <c r="AK18" s="17" t="s">
        <v>433</v>
      </c>
      <c r="AL18" s="17" t="s">
        <v>657</v>
      </c>
      <c r="AM18" s="17" t="s">
        <v>434</v>
      </c>
      <c r="AN18" s="17" t="s">
        <v>653</v>
      </c>
      <c r="AO18" s="17" t="s">
        <v>435</v>
      </c>
      <c r="AP18" s="17" t="s">
        <v>653</v>
      </c>
      <c r="AQ18" s="17" t="s">
        <v>160</v>
      </c>
      <c r="AR18" s="17" t="s">
        <v>160</v>
      </c>
    </row>
    <row r="19">
      <c r="A19" s="19">
        <v>44700.0</v>
      </c>
      <c r="B19" s="17">
        <v>3.0</v>
      </c>
      <c r="C19" s="17">
        <v>2.0</v>
      </c>
      <c r="D19" s="17" t="s">
        <v>672</v>
      </c>
      <c r="E19" s="20" t="s">
        <v>437</v>
      </c>
      <c r="F19" s="17" t="s">
        <v>85</v>
      </c>
      <c r="G19" s="17" t="s">
        <v>378</v>
      </c>
      <c r="H19" s="40" t="s">
        <v>654</v>
      </c>
      <c r="I19" s="17" t="s">
        <v>702</v>
      </c>
      <c r="J19" s="40" t="s">
        <v>654</v>
      </c>
      <c r="K19" s="17" t="s">
        <v>439</v>
      </c>
      <c r="L19" s="40" t="s">
        <v>654</v>
      </c>
      <c r="M19" s="17" t="s">
        <v>440</v>
      </c>
      <c r="N19" s="40" t="s">
        <v>654</v>
      </c>
      <c r="O19" s="17" t="s">
        <v>441</v>
      </c>
      <c r="P19" s="40" t="s">
        <v>654</v>
      </c>
      <c r="Q19" s="17" t="s">
        <v>442</v>
      </c>
      <c r="R19" s="40" t="s">
        <v>654</v>
      </c>
      <c r="S19" s="20" t="s">
        <v>443</v>
      </c>
      <c r="T19" s="40" t="s">
        <v>654</v>
      </c>
      <c r="U19" s="17" t="s">
        <v>385</v>
      </c>
      <c r="V19" s="17" t="s">
        <v>85</v>
      </c>
      <c r="W19" s="17" t="s">
        <v>703</v>
      </c>
      <c r="X19" s="40" t="s">
        <v>656</v>
      </c>
      <c r="Y19" s="17" t="s">
        <v>445</v>
      </c>
      <c r="Z19" s="17" t="s">
        <v>85</v>
      </c>
      <c r="AA19" s="17" t="s">
        <v>446</v>
      </c>
      <c r="AB19" s="40" t="s">
        <v>656</v>
      </c>
      <c r="AC19" s="17" t="s">
        <v>447</v>
      </c>
      <c r="AD19" s="17" t="s">
        <v>85</v>
      </c>
      <c r="AE19" s="17" t="s">
        <v>448</v>
      </c>
      <c r="AF19" s="40" t="s">
        <v>654</v>
      </c>
      <c r="AG19" s="20" t="s">
        <v>449</v>
      </c>
      <c r="AH19" s="40" t="s">
        <v>656</v>
      </c>
      <c r="AI19" s="17" t="s">
        <v>704</v>
      </c>
      <c r="AJ19" s="40" t="s">
        <v>654</v>
      </c>
      <c r="AK19" s="17" t="s">
        <v>451</v>
      </c>
      <c r="AL19" s="40" t="s">
        <v>654</v>
      </c>
      <c r="AM19" s="17" t="s">
        <v>452</v>
      </c>
      <c r="AN19" s="40" t="s">
        <v>656</v>
      </c>
      <c r="AO19" s="17" t="s">
        <v>453</v>
      </c>
      <c r="AP19" s="40" t="s">
        <v>654</v>
      </c>
      <c r="AQ19" s="17" t="s">
        <v>395</v>
      </c>
      <c r="AR19" s="17" t="s">
        <v>395</v>
      </c>
    </row>
    <row r="20">
      <c r="A20" s="22">
        <v>44700.0</v>
      </c>
      <c r="B20" s="23">
        <v>4.0</v>
      </c>
      <c r="C20" s="23">
        <v>3.0</v>
      </c>
      <c r="D20" s="23" t="s">
        <v>658</v>
      </c>
      <c r="E20" s="23" t="s">
        <v>454</v>
      </c>
      <c r="F20" s="23" t="s">
        <v>659</v>
      </c>
      <c r="G20" s="23" t="s">
        <v>455</v>
      </c>
      <c r="H20" s="23" t="s">
        <v>659</v>
      </c>
      <c r="I20" s="23" t="s">
        <v>456</v>
      </c>
      <c r="J20" s="23" t="s">
        <v>659</v>
      </c>
      <c r="K20" s="23" t="s">
        <v>527</v>
      </c>
      <c r="L20" s="23" t="s">
        <v>659</v>
      </c>
      <c r="M20" s="23" t="s">
        <v>528</v>
      </c>
      <c r="N20" s="23" t="s">
        <v>659</v>
      </c>
      <c r="O20" s="23" t="s">
        <v>529</v>
      </c>
      <c r="P20" s="23" t="s">
        <v>659</v>
      </c>
      <c r="Q20" s="23" t="s">
        <v>530</v>
      </c>
      <c r="R20" s="23" t="s">
        <v>659</v>
      </c>
      <c r="S20" s="23" t="s">
        <v>531</v>
      </c>
      <c r="T20" s="23" t="s">
        <v>659</v>
      </c>
      <c r="U20" s="23" t="s">
        <v>476</v>
      </c>
      <c r="V20" s="23" t="s">
        <v>659</v>
      </c>
      <c r="W20" s="23" t="s">
        <v>532</v>
      </c>
      <c r="X20" s="23" t="s">
        <v>659</v>
      </c>
      <c r="Y20" s="23" t="s">
        <v>533</v>
      </c>
      <c r="Z20" s="23" t="s">
        <v>659</v>
      </c>
      <c r="AA20" s="23" t="s">
        <v>534</v>
      </c>
      <c r="AB20" s="23" t="s">
        <v>660</v>
      </c>
      <c r="AC20" s="23" t="s">
        <v>466</v>
      </c>
      <c r="AD20" s="23" t="s">
        <v>660</v>
      </c>
      <c r="AE20" s="23" t="s">
        <v>535</v>
      </c>
      <c r="AF20" s="23" t="s">
        <v>660</v>
      </c>
      <c r="AG20" s="23" t="s">
        <v>536</v>
      </c>
      <c r="AH20" s="23" t="s">
        <v>659</v>
      </c>
      <c r="AI20" s="23" t="s">
        <v>537</v>
      </c>
      <c r="AJ20" s="23" t="s">
        <v>659</v>
      </c>
      <c r="AK20" s="23" t="s">
        <v>470</v>
      </c>
      <c r="AL20" s="23" t="s">
        <v>659</v>
      </c>
      <c r="AM20" s="23" t="s">
        <v>538</v>
      </c>
      <c r="AN20" s="23" t="s">
        <v>659</v>
      </c>
      <c r="AO20" s="23" t="s">
        <v>539</v>
      </c>
      <c r="AP20" s="23" t="s">
        <v>659</v>
      </c>
      <c r="AQ20" s="23" t="s">
        <v>308</v>
      </c>
      <c r="AR20" s="23" t="s">
        <v>659</v>
      </c>
    </row>
    <row r="21" ht="15.75" customHeight="1">
      <c r="A21" s="22">
        <v>44700.0</v>
      </c>
      <c r="B21" s="23">
        <v>4.0</v>
      </c>
      <c r="C21" s="23">
        <v>4.0</v>
      </c>
      <c r="D21" s="23" t="s">
        <v>661</v>
      </c>
      <c r="E21" s="23" t="s">
        <v>541</v>
      </c>
      <c r="F21" s="23" t="s">
        <v>662</v>
      </c>
      <c r="G21" s="24" t="s">
        <v>542</v>
      </c>
      <c r="H21" s="23" t="s">
        <v>663</v>
      </c>
      <c r="I21" s="23" t="s">
        <v>543</v>
      </c>
      <c r="J21" s="23" t="s">
        <v>662</v>
      </c>
      <c r="K21" s="23" t="s">
        <v>243</v>
      </c>
      <c r="L21" s="23" t="s">
        <v>663</v>
      </c>
      <c r="M21" s="23" t="s">
        <v>544</v>
      </c>
      <c r="N21" s="23" t="s">
        <v>663</v>
      </c>
      <c r="O21" s="23" t="s">
        <v>245</v>
      </c>
      <c r="P21" s="23" t="s">
        <v>662</v>
      </c>
      <c r="Q21" s="23" t="s">
        <v>246</v>
      </c>
      <c r="R21" s="23" t="s">
        <v>663</v>
      </c>
      <c r="S21" s="23" t="s">
        <v>545</v>
      </c>
      <c r="T21" s="23" t="s">
        <v>662</v>
      </c>
      <c r="U21" s="24" t="s">
        <v>546</v>
      </c>
      <c r="V21" s="23" t="s">
        <v>85</v>
      </c>
      <c r="W21" s="23" t="s">
        <v>249</v>
      </c>
      <c r="X21" s="23" t="s">
        <v>662</v>
      </c>
      <c r="Y21" s="23" t="s">
        <v>250</v>
      </c>
      <c r="Z21" s="23" t="s">
        <v>662</v>
      </c>
      <c r="AA21" s="23" t="s">
        <v>547</v>
      </c>
      <c r="AB21" s="23" t="s">
        <v>663</v>
      </c>
      <c r="AC21" s="23" t="s">
        <v>252</v>
      </c>
      <c r="AD21" s="23" t="s">
        <v>662</v>
      </c>
      <c r="AE21" s="23" t="s">
        <v>253</v>
      </c>
      <c r="AF21" s="23" t="s">
        <v>663</v>
      </c>
      <c r="AG21" s="24" t="s">
        <v>389</v>
      </c>
      <c r="AH21" s="23" t="s">
        <v>663</v>
      </c>
      <c r="AI21" s="23" t="s">
        <v>255</v>
      </c>
      <c r="AJ21" s="23" t="s">
        <v>663</v>
      </c>
      <c r="AK21" s="23" t="s">
        <v>256</v>
      </c>
      <c r="AL21" s="23" t="s">
        <v>663</v>
      </c>
      <c r="AM21" s="23" t="s">
        <v>257</v>
      </c>
      <c r="AN21" s="23" t="s">
        <v>662</v>
      </c>
      <c r="AO21" s="23" t="s">
        <v>549</v>
      </c>
      <c r="AP21" s="23" t="s">
        <v>662</v>
      </c>
      <c r="AQ21" s="23" t="s">
        <v>259</v>
      </c>
      <c r="AR21" s="23" t="s">
        <v>662</v>
      </c>
    </row>
    <row r="22" ht="15.75" customHeight="1">
      <c r="A22" s="22">
        <v>44700.0</v>
      </c>
      <c r="B22" s="23">
        <v>4.0</v>
      </c>
      <c r="C22" s="23">
        <v>1.0</v>
      </c>
      <c r="D22" s="23" t="s">
        <v>668</v>
      </c>
      <c r="E22" s="23" t="s">
        <v>551</v>
      </c>
      <c r="F22" s="41" t="s">
        <v>659</v>
      </c>
      <c r="G22" s="23" t="s">
        <v>552</v>
      </c>
      <c r="H22" s="41" t="s">
        <v>659</v>
      </c>
      <c r="I22" s="23" t="s">
        <v>553</v>
      </c>
      <c r="J22" s="41" t="s">
        <v>662</v>
      </c>
      <c r="K22" s="23" t="s">
        <v>554</v>
      </c>
      <c r="L22" s="23" t="s">
        <v>85</v>
      </c>
      <c r="M22" s="23" t="s">
        <v>555</v>
      </c>
      <c r="N22" s="41" t="s">
        <v>662</v>
      </c>
      <c r="O22" s="23" t="s">
        <v>556</v>
      </c>
      <c r="P22" s="41" t="s">
        <v>662</v>
      </c>
      <c r="Q22" s="23" t="s">
        <v>557</v>
      </c>
      <c r="R22" s="41" t="s">
        <v>659</v>
      </c>
      <c r="S22" s="23" t="s">
        <v>558</v>
      </c>
      <c r="T22" s="41" t="s">
        <v>659</v>
      </c>
      <c r="U22" s="23" t="s">
        <v>559</v>
      </c>
      <c r="V22" s="41" t="s">
        <v>662</v>
      </c>
      <c r="W22" s="23" t="s">
        <v>560</v>
      </c>
      <c r="X22" s="23" t="s">
        <v>85</v>
      </c>
      <c r="Y22" s="23" t="s">
        <v>561</v>
      </c>
      <c r="Z22" s="41" t="s">
        <v>662</v>
      </c>
      <c r="AA22" s="23" t="s">
        <v>562</v>
      </c>
      <c r="AB22" s="41" t="s">
        <v>662</v>
      </c>
      <c r="AC22" s="23" t="s">
        <v>563</v>
      </c>
      <c r="AD22" s="41" t="s">
        <v>659</v>
      </c>
      <c r="AE22" s="23" t="s">
        <v>564</v>
      </c>
      <c r="AF22" s="41" t="s">
        <v>659</v>
      </c>
      <c r="AG22" s="23" t="s">
        <v>565</v>
      </c>
      <c r="AH22" s="23" t="s">
        <v>85</v>
      </c>
      <c r="AI22" s="23" t="s">
        <v>566</v>
      </c>
      <c r="AJ22" s="41" t="s">
        <v>662</v>
      </c>
      <c r="AK22" s="23" t="s">
        <v>567</v>
      </c>
      <c r="AL22" s="41" t="s">
        <v>662</v>
      </c>
      <c r="AM22" s="23" t="s">
        <v>568</v>
      </c>
      <c r="AN22" s="41" t="s">
        <v>659</v>
      </c>
      <c r="AO22" s="23" t="s">
        <v>569</v>
      </c>
      <c r="AP22" s="41" t="s">
        <v>662</v>
      </c>
      <c r="AQ22" s="23"/>
      <c r="AR22" s="23"/>
    </row>
    <row r="23" ht="15.75" customHeight="1">
      <c r="A23" s="22">
        <v>44700.0</v>
      </c>
      <c r="B23" s="23">
        <v>4.0</v>
      </c>
      <c r="C23" s="23">
        <v>2.0</v>
      </c>
      <c r="D23" s="23" t="s">
        <v>669</v>
      </c>
      <c r="E23" s="23" t="s">
        <v>571</v>
      </c>
      <c r="F23" s="23" t="s">
        <v>663</v>
      </c>
      <c r="G23" s="23" t="s">
        <v>552</v>
      </c>
      <c r="H23" s="23" t="s">
        <v>660</v>
      </c>
      <c r="I23" s="26" t="s">
        <v>553</v>
      </c>
      <c r="J23" s="23" t="s">
        <v>663</v>
      </c>
      <c r="K23" s="23" t="s">
        <v>554</v>
      </c>
      <c r="L23" s="23" t="s">
        <v>663</v>
      </c>
      <c r="M23" s="23" t="s">
        <v>555</v>
      </c>
      <c r="N23" s="23" t="s">
        <v>663</v>
      </c>
      <c r="O23" s="23" t="s">
        <v>572</v>
      </c>
      <c r="P23" s="23" t="s">
        <v>663</v>
      </c>
      <c r="Q23" s="23" t="s">
        <v>573</v>
      </c>
      <c r="R23" s="23" t="s">
        <v>663</v>
      </c>
      <c r="S23" s="23" t="s">
        <v>574</v>
      </c>
      <c r="T23" s="23" t="s">
        <v>663</v>
      </c>
      <c r="U23" s="23" t="s">
        <v>575</v>
      </c>
      <c r="V23" s="23" t="s">
        <v>660</v>
      </c>
      <c r="W23" s="23" t="s">
        <v>576</v>
      </c>
      <c r="X23" s="23" t="s">
        <v>663</v>
      </c>
      <c r="Y23" s="23" t="s">
        <v>561</v>
      </c>
      <c r="Z23" s="23" t="s">
        <v>663</v>
      </c>
      <c r="AA23" s="23" t="s">
        <v>562</v>
      </c>
      <c r="AB23" s="23" t="s">
        <v>663</v>
      </c>
      <c r="AC23" s="23" t="s">
        <v>563</v>
      </c>
      <c r="AD23" s="23" t="s">
        <v>663</v>
      </c>
      <c r="AE23" s="23" t="s">
        <v>564</v>
      </c>
      <c r="AF23" s="23" t="s">
        <v>663</v>
      </c>
      <c r="AG23" s="23" t="s">
        <v>577</v>
      </c>
      <c r="AH23" s="23" t="s">
        <v>663</v>
      </c>
      <c r="AI23" s="23" t="s">
        <v>566</v>
      </c>
      <c r="AJ23" s="23" t="s">
        <v>663</v>
      </c>
      <c r="AK23" s="23" t="s">
        <v>567</v>
      </c>
      <c r="AL23" s="23" t="s">
        <v>660</v>
      </c>
      <c r="AM23" s="23" t="s">
        <v>568</v>
      </c>
      <c r="AN23" s="23" t="s">
        <v>663</v>
      </c>
      <c r="AO23" s="23" t="s">
        <v>569</v>
      </c>
      <c r="AP23" s="23" t="s">
        <v>660</v>
      </c>
      <c r="AQ23" s="23" t="s">
        <v>160</v>
      </c>
      <c r="AR23" s="23" t="s">
        <v>160</v>
      </c>
    </row>
    <row r="24" ht="15.75" customHeight="1">
      <c r="A24" s="22">
        <v>44700.0</v>
      </c>
      <c r="B24" s="23">
        <v>4.0</v>
      </c>
      <c r="C24" s="23">
        <v>3.0</v>
      </c>
      <c r="D24" s="23" t="s">
        <v>673</v>
      </c>
      <c r="E24" s="23" t="s">
        <v>49</v>
      </c>
      <c r="F24" s="41" t="s">
        <v>659</v>
      </c>
      <c r="G24" s="23" t="s">
        <v>50</v>
      </c>
      <c r="H24" s="41" t="s">
        <v>659</v>
      </c>
      <c r="I24" s="23" t="s">
        <v>51</v>
      </c>
      <c r="J24" s="41" t="s">
        <v>659</v>
      </c>
      <c r="K24" s="23" t="s">
        <v>367</v>
      </c>
      <c r="L24" s="41" t="s">
        <v>659</v>
      </c>
      <c r="M24" s="23" t="s">
        <v>368</v>
      </c>
      <c r="N24" s="41" t="s">
        <v>659</v>
      </c>
      <c r="O24" s="23" t="s">
        <v>579</v>
      </c>
      <c r="P24" s="41" t="s">
        <v>663</v>
      </c>
      <c r="Q24" s="23" t="s">
        <v>55</v>
      </c>
      <c r="R24" s="41" t="s">
        <v>663</v>
      </c>
      <c r="S24" s="23" t="s">
        <v>73</v>
      </c>
      <c r="T24" s="41" t="s">
        <v>659</v>
      </c>
      <c r="U24" s="23" t="s">
        <v>74</v>
      </c>
      <c r="V24" s="41" t="s">
        <v>663</v>
      </c>
      <c r="W24" s="23" t="s">
        <v>369</v>
      </c>
      <c r="X24" s="41" t="s">
        <v>659</v>
      </c>
      <c r="Y24" s="23" t="s">
        <v>75</v>
      </c>
      <c r="Z24" s="41" t="s">
        <v>663</v>
      </c>
      <c r="AA24" s="23" t="s">
        <v>76</v>
      </c>
      <c r="AB24" s="41" t="s">
        <v>663</v>
      </c>
      <c r="AC24" s="23" t="s">
        <v>77</v>
      </c>
      <c r="AD24" s="41" t="s">
        <v>663</v>
      </c>
      <c r="AE24" s="23" t="s">
        <v>78</v>
      </c>
      <c r="AF24" s="41" t="s">
        <v>663</v>
      </c>
      <c r="AG24" s="23" t="s">
        <v>63</v>
      </c>
      <c r="AH24" s="23" t="s">
        <v>85</v>
      </c>
      <c r="AI24" s="23" t="s">
        <v>79</v>
      </c>
      <c r="AJ24" s="41" t="s">
        <v>659</v>
      </c>
      <c r="AK24" s="23" t="s">
        <v>370</v>
      </c>
      <c r="AL24" s="41" t="s">
        <v>659</v>
      </c>
      <c r="AM24" s="23" t="s">
        <v>80</v>
      </c>
      <c r="AN24" s="41" t="s">
        <v>659</v>
      </c>
      <c r="AO24" s="23" t="s">
        <v>81</v>
      </c>
      <c r="AP24" s="41" t="s">
        <v>663</v>
      </c>
      <c r="AQ24" s="23" t="s">
        <v>372</v>
      </c>
      <c r="AR24" s="41" t="s">
        <v>663</v>
      </c>
    </row>
    <row r="25" ht="15.75" customHeight="1">
      <c r="A25" s="22">
        <v>44700.0</v>
      </c>
      <c r="B25" s="23">
        <v>4.0</v>
      </c>
      <c r="C25" s="23">
        <v>4.0</v>
      </c>
      <c r="D25" s="23" t="s">
        <v>674</v>
      </c>
      <c r="E25" s="23" t="s">
        <v>581</v>
      </c>
      <c r="F25" s="41" t="s">
        <v>660</v>
      </c>
      <c r="G25" s="23" t="s">
        <v>582</v>
      </c>
      <c r="H25" s="41" t="s">
        <v>660</v>
      </c>
      <c r="I25" s="23" t="s">
        <v>583</v>
      </c>
      <c r="J25" s="41" t="s">
        <v>660</v>
      </c>
      <c r="K25" s="23" t="s">
        <v>108</v>
      </c>
      <c r="L25" s="41" t="s">
        <v>662</v>
      </c>
      <c r="M25" s="23" t="s">
        <v>584</v>
      </c>
      <c r="N25" s="23" t="s">
        <v>85</v>
      </c>
      <c r="O25" s="23" t="s">
        <v>585</v>
      </c>
      <c r="P25" s="41" t="s">
        <v>662</v>
      </c>
      <c r="Q25" s="23" t="s">
        <v>586</v>
      </c>
      <c r="R25" s="41" t="s">
        <v>662</v>
      </c>
      <c r="S25" s="23" t="s">
        <v>587</v>
      </c>
      <c r="T25" s="41" t="s">
        <v>662</v>
      </c>
      <c r="U25" s="23" t="s">
        <v>588</v>
      </c>
      <c r="V25" s="41" t="s">
        <v>660</v>
      </c>
      <c r="W25" s="23" t="s">
        <v>589</v>
      </c>
      <c r="X25" s="41" t="s">
        <v>662</v>
      </c>
      <c r="Y25" s="23" t="s">
        <v>590</v>
      </c>
      <c r="Z25" s="41" t="s">
        <v>660</v>
      </c>
      <c r="AA25" s="23" t="s">
        <v>591</v>
      </c>
      <c r="AB25" s="41" t="s">
        <v>662</v>
      </c>
      <c r="AC25" s="23" t="s">
        <v>592</v>
      </c>
      <c r="AD25" s="41" t="s">
        <v>660</v>
      </c>
      <c r="AE25" s="23" t="s">
        <v>593</v>
      </c>
      <c r="AF25" s="41" t="s">
        <v>662</v>
      </c>
      <c r="AG25" s="23" t="s">
        <v>594</v>
      </c>
      <c r="AH25" s="41" t="s">
        <v>662</v>
      </c>
      <c r="AI25" s="23" t="s">
        <v>595</v>
      </c>
      <c r="AJ25" s="23" t="s">
        <v>85</v>
      </c>
      <c r="AK25" s="23" t="s">
        <v>596</v>
      </c>
      <c r="AL25" s="41" t="s">
        <v>662</v>
      </c>
      <c r="AM25" s="23" t="s">
        <v>597</v>
      </c>
      <c r="AN25" s="41" t="s">
        <v>662</v>
      </c>
      <c r="AO25" s="23" t="s">
        <v>598</v>
      </c>
      <c r="AP25" s="41" t="s">
        <v>660</v>
      </c>
      <c r="AQ25" s="23"/>
      <c r="AR25" s="23"/>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71"/>
    <col customWidth="1" min="4" max="4" width="14.14"/>
    <col customWidth="1" min="5" max="47" width="20.71"/>
  </cols>
  <sheetData>
    <row r="1" ht="14.25" customHeight="1">
      <c r="A1" s="1" t="s">
        <v>676</v>
      </c>
      <c r="B1" s="1" t="s">
        <v>1</v>
      </c>
      <c r="C1" s="1" t="s">
        <v>2</v>
      </c>
      <c r="D1" s="1" t="s">
        <v>3</v>
      </c>
      <c r="E1" s="1" t="s">
        <v>5</v>
      </c>
      <c r="F1" s="1" t="s">
        <v>6</v>
      </c>
      <c r="G1" s="1" t="s">
        <v>7</v>
      </c>
      <c r="H1" s="1" t="s">
        <v>8</v>
      </c>
      <c r="I1" s="1" t="s">
        <v>9</v>
      </c>
      <c r="J1" s="1" t="s">
        <v>10</v>
      </c>
      <c r="K1" s="1" t="s">
        <v>11</v>
      </c>
      <c r="L1" s="1" t="s">
        <v>12</v>
      </c>
      <c r="M1" s="1" t="s">
        <v>13</v>
      </c>
      <c r="N1" s="1" t="s">
        <v>14</v>
      </c>
      <c r="O1" s="1" t="s">
        <v>15</v>
      </c>
      <c r="P1" s="1" t="s">
        <v>16</v>
      </c>
      <c r="Q1" s="1" t="s">
        <v>17</v>
      </c>
      <c r="R1" s="1" t="s">
        <v>18</v>
      </c>
      <c r="S1" s="1" t="s">
        <v>19</v>
      </c>
      <c r="T1" s="1" t="s">
        <v>20</v>
      </c>
      <c r="U1" s="1" t="s">
        <v>21</v>
      </c>
      <c r="V1" s="1" t="s">
        <v>22</v>
      </c>
      <c r="W1" s="1" t="s">
        <v>23</v>
      </c>
      <c r="X1" s="1" t="s">
        <v>24</v>
      </c>
      <c r="Y1" s="1" t="s">
        <v>25</v>
      </c>
      <c r="Z1" s="1" t="s">
        <v>26</v>
      </c>
      <c r="AA1" s="1" t="s">
        <v>27</v>
      </c>
      <c r="AB1" s="1" t="s">
        <v>28</v>
      </c>
      <c r="AC1" s="1" t="s">
        <v>29</v>
      </c>
      <c r="AD1" s="1" t="s">
        <v>30</v>
      </c>
      <c r="AE1" s="1" t="s">
        <v>31</v>
      </c>
      <c r="AF1" s="1" t="s">
        <v>32</v>
      </c>
      <c r="AG1" s="1" t="s">
        <v>33</v>
      </c>
      <c r="AH1" s="1" t="s">
        <v>34</v>
      </c>
      <c r="AI1" s="1" t="s">
        <v>35</v>
      </c>
      <c r="AJ1" s="1" t="s">
        <v>36</v>
      </c>
      <c r="AK1" s="1" t="s">
        <v>37</v>
      </c>
      <c r="AL1" s="1" t="s">
        <v>38</v>
      </c>
      <c r="AM1" s="1" t="s">
        <v>39</v>
      </c>
      <c r="AN1" s="1" t="s">
        <v>40</v>
      </c>
      <c r="AO1" s="1" t="s">
        <v>41</v>
      </c>
      <c r="AP1" s="1" t="s">
        <v>42</v>
      </c>
      <c r="AQ1" s="1" t="s">
        <v>43</v>
      </c>
      <c r="AR1" s="1" t="s">
        <v>44</v>
      </c>
      <c r="AS1" s="1" t="s">
        <v>45</v>
      </c>
      <c r="AT1" s="1" t="s">
        <v>46</v>
      </c>
      <c r="AU1" s="1" t="s">
        <v>47</v>
      </c>
    </row>
    <row r="2" ht="14.25" customHeight="1">
      <c r="A2" s="2">
        <v>44700.0</v>
      </c>
      <c r="B2" s="3">
        <v>1.0</v>
      </c>
      <c r="C2" s="3">
        <v>1.0</v>
      </c>
      <c r="D2" s="4" t="s">
        <v>48</v>
      </c>
      <c r="E2" s="3" t="s">
        <v>49</v>
      </c>
      <c r="F2" s="3">
        <v>1.1</v>
      </c>
      <c r="G2" s="5" t="s">
        <v>50</v>
      </c>
      <c r="H2" s="3">
        <v>1.1</v>
      </c>
      <c r="I2" s="3" t="s">
        <v>51</v>
      </c>
      <c r="J2" s="3">
        <v>1.1</v>
      </c>
      <c r="K2" s="3" t="s">
        <v>52</v>
      </c>
      <c r="L2" s="3">
        <v>1.1</v>
      </c>
      <c r="M2" s="3" t="s">
        <v>53</v>
      </c>
      <c r="N2" s="4">
        <v>1.2</v>
      </c>
      <c r="O2" s="3" t="s">
        <v>54</v>
      </c>
      <c r="P2" s="4">
        <v>1.2</v>
      </c>
      <c r="Q2" s="3" t="s">
        <v>55</v>
      </c>
      <c r="R2" s="3">
        <v>1.1</v>
      </c>
      <c r="S2" s="3" t="s">
        <v>56</v>
      </c>
      <c r="T2" s="4">
        <v>1.2</v>
      </c>
      <c r="U2" s="3" t="s">
        <v>57</v>
      </c>
      <c r="V2" s="3">
        <v>1.1</v>
      </c>
      <c r="W2" s="3" t="s">
        <v>58</v>
      </c>
      <c r="X2" s="3">
        <v>1.1</v>
      </c>
      <c r="Y2" s="3" t="s">
        <v>59</v>
      </c>
      <c r="Z2" s="3">
        <v>1.1</v>
      </c>
      <c r="AA2" s="3" t="s">
        <v>60</v>
      </c>
      <c r="AB2" s="4">
        <v>1.2</v>
      </c>
      <c r="AC2" s="3" t="s">
        <v>61</v>
      </c>
      <c r="AD2" s="4">
        <v>1.2</v>
      </c>
      <c r="AE2" s="3" t="s">
        <v>62</v>
      </c>
      <c r="AF2" s="4">
        <v>1.2</v>
      </c>
      <c r="AG2" s="3" t="s">
        <v>63</v>
      </c>
      <c r="AH2" s="4">
        <v>1.2</v>
      </c>
      <c r="AI2" s="3" t="s">
        <v>64</v>
      </c>
      <c r="AJ2" s="4">
        <v>1.2</v>
      </c>
      <c r="AK2" s="3" t="s">
        <v>65</v>
      </c>
      <c r="AL2" s="3">
        <v>1.1</v>
      </c>
      <c r="AM2" s="6" t="s">
        <v>66</v>
      </c>
      <c r="AN2" s="4">
        <v>1.2</v>
      </c>
      <c r="AO2" s="3" t="s">
        <v>67</v>
      </c>
      <c r="AP2" s="3">
        <v>1.1</v>
      </c>
      <c r="AQ2" s="6" t="s">
        <v>68</v>
      </c>
      <c r="AR2" s="3">
        <v>1.1</v>
      </c>
      <c r="AS2" s="3">
        <f>COUNTIF(E2:AR2, "1.1")</f>
        <v>11</v>
      </c>
      <c r="AT2" s="3">
        <f>COUNTIF(B2:AR2, "2.2")</f>
        <v>0</v>
      </c>
      <c r="AU2" s="3">
        <f>COUNTIF(B2:AR2, "tie")</f>
        <v>0</v>
      </c>
    </row>
    <row r="3" ht="14.25" customHeight="1">
      <c r="A3" s="19">
        <v>44700.0</v>
      </c>
      <c r="B3" s="17">
        <v>3.0</v>
      </c>
      <c r="C3" s="17">
        <v>2.0</v>
      </c>
      <c r="D3" s="17" t="s">
        <v>690</v>
      </c>
      <c r="E3" s="19" t="s">
        <v>49</v>
      </c>
      <c r="F3" s="17" t="s">
        <v>656</v>
      </c>
      <c r="G3" s="17" t="s">
        <v>50</v>
      </c>
      <c r="H3" s="17" t="s">
        <v>657</v>
      </c>
      <c r="I3" s="17" t="s">
        <v>51</v>
      </c>
      <c r="J3" s="17" t="s">
        <v>657</v>
      </c>
      <c r="K3" s="17" t="s">
        <v>52</v>
      </c>
      <c r="L3" s="17" t="s">
        <v>656</v>
      </c>
      <c r="M3" s="17" t="s">
        <v>53</v>
      </c>
      <c r="N3" s="17" t="s">
        <v>656</v>
      </c>
      <c r="O3" s="17" t="s">
        <v>54</v>
      </c>
      <c r="P3" s="17" t="s">
        <v>656</v>
      </c>
      <c r="Q3" s="17" t="s">
        <v>55</v>
      </c>
      <c r="R3" s="17" t="s">
        <v>657</v>
      </c>
      <c r="S3" s="17" t="s">
        <v>56</v>
      </c>
      <c r="T3" s="17" t="s">
        <v>656</v>
      </c>
      <c r="U3" s="17" t="s">
        <v>57</v>
      </c>
      <c r="V3" s="17" t="s">
        <v>656</v>
      </c>
      <c r="W3" s="17" t="s">
        <v>58</v>
      </c>
      <c r="X3" s="17" t="s">
        <v>656</v>
      </c>
      <c r="Y3" s="17" t="s">
        <v>59</v>
      </c>
      <c r="Z3" s="17" t="s">
        <v>656</v>
      </c>
      <c r="AA3" s="17" t="s">
        <v>76</v>
      </c>
      <c r="AB3" s="17" t="s">
        <v>656</v>
      </c>
      <c r="AC3" s="17" t="s">
        <v>77</v>
      </c>
      <c r="AD3" s="17" t="s">
        <v>657</v>
      </c>
      <c r="AE3" s="17" t="s">
        <v>78</v>
      </c>
      <c r="AF3" s="17" t="s">
        <v>656</v>
      </c>
      <c r="AG3" s="18" t="s">
        <v>374</v>
      </c>
      <c r="AH3" s="17" t="s">
        <v>657</v>
      </c>
      <c r="AI3" s="17" t="s">
        <v>79</v>
      </c>
      <c r="AJ3" s="17" t="s">
        <v>656</v>
      </c>
      <c r="AK3" s="17" t="s">
        <v>370</v>
      </c>
      <c r="AL3" s="17" t="s">
        <v>656</v>
      </c>
      <c r="AM3" s="17" t="s">
        <v>80</v>
      </c>
      <c r="AN3" s="17" t="s">
        <v>657</v>
      </c>
      <c r="AO3" s="17" t="s">
        <v>81</v>
      </c>
      <c r="AP3" s="17" t="s">
        <v>656</v>
      </c>
      <c r="AQ3" s="17" t="s">
        <v>372</v>
      </c>
      <c r="AR3" s="17" t="s">
        <v>656</v>
      </c>
      <c r="AS3" s="17">
        <f>COUNTIF(E3:AR3, "4.2 (3)")</f>
        <v>14</v>
      </c>
      <c r="AT3" s="17">
        <f>COUNTIF(E3:AR3, "3.3 (4)")</f>
        <v>6</v>
      </c>
      <c r="AU3" s="17">
        <f t="shared" ref="AU3:AU11" si="1">COUNTIF(E3:AR3, "tie")</f>
        <v>0</v>
      </c>
    </row>
    <row r="4" ht="14.25" customHeight="1">
      <c r="A4" s="8">
        <v>44700.0</v>
      </c>
      <c r="B4" s="9">
        <v>2.0</v>
      </c>
      <c r="C4" s="9">
        <v>1.0</v>
      </c>
      <c r="D4" s="10" t="s">
        <v>82</v>
      </c>
      <c r="E4" s="9" t="s">
        <v>261</v>
      </c>
      <c r="F4" s="9">
        <v>1.3</v>
      </c>
      <c r="G4" s="9" t="s">
        <v>174</v>
      </c>
      <c r="H4" s="9">
        <v>1.3</v>
      </c>
      <c r="I4" s="9" t="s">
        <v>175</v>
      </c>
      <c r="J4" s="10">
        <v>1.1</v>
      </c>
      <c r="K4" s="9" t="s">
        <v>176</v>
      </c>
      <c r="L4" s="9">
        <v>1.3</v>
      </c>
      <c r="M4" s="9" t="s">
        <v>177</v>
      </c>
      <c r="N4" s="9">
        <v>1.3</v>
      </c>
      <c r="O4" s="9" t="s">
        <v>178</v>
      </c>
      <c r="P4" s="9">
        <v>1.3</v>
      </c>
      <c r="Q4" s="9" t="s">
        <v>179</v>
      </c>
      <c r="R4" s="9">
        <v>1.3</v>
      </c>
      <c r="S4" s="9" t="s">
        <v>180</v>
      </c>
      <c r="T4" s="9">
        <v>1.3</v>
      </c>
      <c r="U4" s="9" t="s">
        <v>262</v>
      </c>
      <c r="V4" s="9">
        <v>1.3</v>
      </c>
      <c r="W4" s="9" t="s">
        <v>263</v>
      </c>
      <c r="X4" s="10">
        <v>1.1</v>
      </c>
      <c r="Y4" s="9" t="s">
        <v>183</v>
      </c>
      <c r="Z4" s="10">
        <v>1.1</v>
      </c>
      <c r="AA4" s="9" t="s">
        <v>264</v>
      </c>
      <c r="AB4" s="10">
        <v>1.1</v>
      </c>
      <c r="AC4" s="12" t="s">
        <v>185</v>
      </c>
      <c r="AD4" s="9">
        <v>1.3</v>
      </c>
      <c r="AE4" s="9" t="s">
        <v>186</v>
      </c>
      <c r="AF4" s="9">
        <v>1.3</v>
      </c>
      <c r="AG4" s="9" t="s">
        <v>265</v>
      </c>
      <c r="AH4" s="10">
        <v>1.1</v>
      </c>
      <c r="AI4" s="12" t="s">
        <v>266</v>
      </c>
      <c r="AJ4" s="9">
        <v>1.3</v>
      </c>
      <c r="AK4" s="9" t="s">
        <v>189</v>
      </c>
      <c r="AL4" s="10">
        <v>1.1</v>
      </c>
      <c r="AM4" s="9" t="s">
        <v>190</v>
      </c>
      <c r="AN4" s="10">
        <v>1.1</v>
      </c>
      <c r="AO4" s="9" t="s">
        <v>191</v>
      </c>
      <c r="AP4" s="9">
        <v>1.3</v>
      </c>
      <c r="AQ4" s="9"/>
      <c r="AR4" s="9"/>
      <c r="AS4" s="9">
        <f>COUNTIF(E4:AR4, "2.1")</f>
        <v>0</v>
      </c>
      <c r="AT4" s="9">
        <f>COUNTIF(E4:AR4,"1.3")</f>
        <v>12</v>
      </c>
      <c r="AU4" s="9">
        <f t="shared" si="1"/>
        <v>0</v>
      </c>
    </row>
    <row r="5" ht="14.25" customHeight="1">
      <c r="A5" s="22">
        <v>44700.0</v>
      </c>
      <c r="B5" s="23">
        <v>4.0</v>
      </c>
      <c r="C5" s="23">
        <v>1.0</v>
      </c>
      <c r="D5" s="23" t="s">
        <v>668</v>
      </c>
      <c r="E5" s="23" t="s">
        <v>551</v>
      </c>
      <c r="F5" s="42" t="s">
        <v>659</v>
      </c>
      <c r="G5" s="23" t="s">
        <v>552</v>
      </c>
      <c r="H5" s="42" t="s">
        <v>659</v>
      </c>
      <c r="I5" s="23" t="s">
        <v>553</v>
      </c>
      <c r="J5" s="42" t="s">
        <v>662</v>
      </c>
      <c r="K5" s="23" t="s">
        <v>554</v>
      </c>
      <c r="L5" s="23" t="s">
        <v>85</v>
      </c>
      <c r="M5" s="23" t="s">
        <v>555</v>
      </c>
      <c r="N5" s="42" t="s">
        <v>662</v>
      </c>
      <c r="O5" s="23" t="s">
        <v>556</v>
      </c>
      <c r="P5" s="42" t="s">
        <v>662</v>
      </c>
      <c r="Q5" s="23" t="s">
        <v>557</v>
      </c>
      <c r="R5" s="42" t="s">
        <v>659</v>
      </c>
      <c r="S5" s="23" t="s">
        <v>558</v>
      </c>
      <c r="T5" s="42" t="s">
        <v>659</v>
      </c>
      <c r="U5" s="23" t="s">
        <v>559</v>
      </c>
      <c r="V5" s="42" t="s">
        <v>662</v>
      </c>
      <c r="W5" s="23" t="s">
        <v>560</v>
      </c>
      <c r="X5" s="23" t="s">
        <v>85</v>
      </c>
      <c r="Y5" s="23" t="s">
        <v>561</v>
      </c>
      <c r="Z5" s="42" t="s">
        <v>662</v>
      </c>
      <c r="AA5" s="23" t="s">
        <v>562</v>
      </c>
      <c r="AB5" s="42" t="s">
        <v>662</v>
      </c>
      <c r="AC5" s="23" t="s">
        <v>563</v>
      </c>
      <c r="AD5" s="42" t="s">
        <v>659</v>
      </c>
      <c r="AE5" s="23" t="s">
        <v>564</v>
      </c>
      <c r="AF5" s="42" t="s">
        <v>659</v>
      </c>
      <c r="AG5" s="23" t="s">
        <v>565</v>
      </c>
      <c r="AH5" s="23" t="s">
        <v>85</v>
      </c>
      <c r="AI5" s="23" t="s">
        <v>566</v>
      </c>
      <c r="AJ5" s="42" t="s">
        <v>662</v>
      </c>
      <c r="AK5" s="23" t="s">
        <v>567</v>
      </c>
      <c r="AL5" s="42" t="s">
        <v>662</v>
      </c>
      <c r="AM5" s="23" t="s">
        <v>568</v>
      </c>
      <c r="AN5" s="42" t="s">
        <v>659</v>
      </c>
      <c r="AO5" s="23" t="s">
        <v>569</v>
      </c>
      <c r="AP5" s="42" t="s">
        <v>662</v>
      </c>
      <c r="AQ5" s="23"/>
      <c r="AR5" s="23"/>
      <c r="AS5" s="23">
        <f>COUNTIF(E5:AR5,"1")</f>
        <v>0</v>
      </c>
      <c r="AT5" s="23">
        <f>COUNTIF(E5:AR5, "3")</f>
        <v>0</v>
      </c>
      <c r="AU5" s="23">
        <f t="shared" si="1"/>
        <v>3</v>
      </c>
    </row>
    <row r="6" ht="14.25" customHeight="1">
      <c r="A6" s="8">
        <v>44700.0</v>
      </c>
      <c r="B6" s="9">
        <v>2.0</v>
      </c>
      <c r="C6" s="9">
        <v>4.0</v>
      </c>
      <c r="D6" s="9" t="s">
        <v>123</v>
      </c>
      <c r="E6" s="9" t="s">
        <v>293</v>
      </c>
      <c r="F6" s="9">
        <v>1.2</v>
      </c>
      <c r="G6" s="9" t="s">
        <v>294</v>
      </c>
      <c r="H6" s="9">
        <v>1.3</v>
      </c>
      <c r="I6" s="9" t="s">
        <v>295</v>
      </c>
      <c r="J6" s="9">
        <v>1.2</v>
      </c>
      <c r="K6" s="9" t="s">
        <v>296</v>
      </c>
      <c r="L6" s="9">
        <v>1.3</v>
      </c>
      <c r="M6" s="12" t="s">
        <v>297</v>
      </c>
      <c r="N6" s="9">
        <v>1.2</v>
      </c>
      <c r="O6" s="9" t="s">
        <v>298</v>
      </c>
      <c r="P6" s="9">
        <v>1.3</v>
      </c>
      <c r="Q6" s="9" t="s">
        <v>299</v>
      </c>
      <c r="R6" s="9" t="s">
        <v>85</v>
      </c>
      <c r="S6" s="12" t="s">
        <v>300</v>
      </c>
      <c r="T6" s="9">
        <v>1.2</v>
      </c>
      <c r="U6" s="9" t="s">
        <v>301</v>
      </c>
      <c r="V6" s="9">
        <v>1.3</v>
      </c>
      <c r="W6" s="9" t="s">
        <v>302</v>
      </c>
      <c r="X6" s="9" t="s">
        <v>85</v>
      </c>
      <c r="Y6" s="9" t="s">
        <v>303</v>
      </c>
      <c r="Z6" s="9">
        <v>1.2</v>
      </c>
      <c r="AA6" s="9" t="s">
        <v>230</v>
      </c>
      <c r="AB6" s="9">
        <v>1.2</v>
      </c>
      <c r="AC6" s="9" t="s">
        <v>304</v>
      </c>
      <c r="AD6" s="9">
        <v>1.3</v>
      </c>
      <c r="AE6" s="9" t="s">
        <v>284</v>
      </c>
      <c r="AF6" s="9">
        <v>1.3</v>
      </c>
      <c r="AG6" s="12" t="s">
        <v>233</v>
      </c>
      <c r="AH6" s="9">
        <v>1.3</v>
      </c>
      <c r="AI6" s="9" t="s">
        <v>305</v>
      </c>
      <c r="AJ6" s="9">
        <v>1.3</v>
      </c>
      <c r="AK6" s="9" t="s">
        <v>306</v>
      </c>
      <c r="AL6" s="9">
        <v>1.3</v>
      </c>
      <c r="AM6" s="9" t="s">
        <v>307</v>
      </c>
      <c r="AN6" s="9" t="s">
        <v>85</v>
      </c>
      <c r="AO6" s="9" t="s">
        <v>237</v>
      </c>
      <c r="AP6" s="9">
        <v>1.3</v>
      </c>
      <c r="AQ6" s="9" t="s">
        <v>308</v>
      </c>
      <c r="AR6" s="9">
        <v>1.2</v>
      </c>
      <c r="AS6" s="9">
        <f>COUNTIF(E6:AR6, "1.2")</f>
        <v>7</v>
      </c>
      <c r="AT6" s="9">
        <f>COUNTIF(E6:AR6,"1.3")</f>
        <v>10</v>
      </c>
      <c r="AU6" s="9">
        <f t="shared" si="1"/>
        <v>3</v>
      </c>
    </row>
    <row r="7" ht="14.25" customHeight="1">
      <c r="A7" s="22">
        <v>44700.0</v>
      </c>
      <c r="B7" s="23">
        <v>4.0</v>
      </c>
      <c r="C7" s="23">
        <v>4.0</v>
      </c>
      <c r="D7" s="23" t="s">
        <v>674</v>
      </c>
      <c r="E7" s="23" t="s">
        <v>581</v>
      </c>
      <c r="F7" s="42" t="s">
        <v>660</v>
      </c>
      <c r="G7" s="23" t="s">
        <v>582</v>
      </c>
      <c r="H7" s="42" t="s">
        <v>660</v>
      </c>
      <c r="I7" s="23" t="s">
        <v>583</v>
      </c>
      <c r="J7" s="42" t="s">
        <v>660</v>
      </c>
      <c r="K7" s="23" t="s">
        <v>108</v>
      </c>
      <c r="L7" s="42" t="s">
        <v>662</v>
      </c>
      <c r="M7" s="23" t="s">
        <v>584</v>
      </c>
      <c r="N7" s="23" t="s">
        <v>85</v>
      </c>
      <c r="O7" s="23" t="s">
        <v>585</v>
      </c>
      <c r="P7" s="42" t="s">
        <v>662</v>
      </c>
      <c r="Q7" s="23" t="s">
        <v>586</v>
      </c>
      <c r="R7" s="42" t="s">
        <v>662</v>
      </c>
      <c r="S7" s="23" t="s">
        <v>587</v>
      </c>
      <c r="T7" s="42" t="s">
        <v>662</v>
      </c>
      <c r="U7" s="23" t="s">
        <v>588</v>
      </c>
      <c r="V7" s="42" t="s">
        <v>660</v>
      </c>
      <c r="W7" s="23" t="s">
        <v>589</v>
      </c>
      <c r="X7" s="42" t="s">
        <v>662</v>
      </c>
      <c r="Y7" s="23" t="s">
        <v>590</v>
      </c>
      <c r="Z7" s="42" t="s">
        <v>660</v>
      </c>
      <c r="AA7" s="23" t="s">
        <v>591</v>
      </c>
      <c r="AB7" s="42" t="s">
        <v>662</v>
      </c>
      <c r="AC7" s="23" t="s">
        <v>592</v>
      </c>
      <c r="AD7" s="42" t="s">
        <v>660</v>
      </c>
      <c r="AE7" s="23" t="s">
        <v>593</v>
      </c>
      <c r="AF7" s="42" t="s">
        <v>662</v>
      </c>
      <c r="AG7" s="23" t="s">
        <v>594</v>
      </c>
      <c r="AH7" s="42" t="s">
        <v>662</v>
      </c>
      <c r="AI7" s="23" t="s">
        <v>595</v>
      </c>
      <c r="AJ7" s="23" t="s">
        <v>85</v>
      </c>
      <c r="AK7" s="23" t="s">
        <v>596</v>
      </c>
      <c r="AL7" s="42" t="s">
        <v>662</v>
      </c>
      <c r="AM7" s="23" t="s">
        <v>597</v>
      </c>
      <c r="AN7" s="42" t="s">
        <v>662</v>
      </c>
      <c r="AO7" s="23" t="s">
        <v>598</v>
      </c>
      <c r="AP7" s="42" t="s">
        <v>660</v>
      </c>
      <c r="AQ7" s="23"/>
      <c r="AR7" s="23"/>
      <c r="AS7" s="23">
        <f>COUNTIF(E7:AR7, "3.4 (2)")</f>
        <v>7</v>
      </c>
      <c r="AT7" s="23">
        <f>COUNTIF(E7:AR7, "4.3 (3)")</f>
        <v>10</v>
      </c>
      <c r="AU7" s="23">
        <f t="shared" si="1"/>
        <v>2</v>
      </c>
    </row>
    <row r="8" ht="14.25" customHeight="1">
      <c r="A8" s="19">
        <v>44701.0</v>
      </c>
      <c r="B8" s="17">
        <v>3.0</v>
      </c>
      <c r="C8" s="17">
        <v>4.0</v>
      </c>
      <c r="D8" s="17" t="s">
        <v>685</v>
      </c>
      <c r="E8" s="17" t="s">
        <v>454</v>
      </c>
      <c r="F8" s="42" t="s">
        <v>657</v>
      </c>
      <c r="G8" s="17" t="s">
        <v>455</v>
      </c>
      <c r="H8" s="42" t="s">
        <v>657</v>
      </c>
      <c r="I8" s="17" t="s">
        <v>456</v>
      </c>
      <c r="J8" s="42" t="s">
        <v>653</v>
      </c>
      <c r="K8" s="17" t="s">
        <v>457</v>
      </c>
      <c r="L8" s="42" t="s">
        <v>653</v>
      </c>
      <c r="M8" s="17" t="s">
        <v>458</v>
      </c>
      <c r="N8" s="42" t="s">
        <v>657</v>
      </c>
      <c r="O8" s="17" t="s">
        <v>459</v>
      </c>
      <c r="P8" s="42" t="s">
        <v>653</v>
      </c>
      <c r="Q8" s="17" t="s">
        <v>460</v>
      </c>
      <c r="R8" s="42" t="s">
        <v>653</v>
      </c>
      <c r="S8" s="17" t="s">
        <v>461</v>
      </c>
      <c r="T8" s="42" t="s">
        <v>657</v>
      </c>
      <c r="U8" s="17" t="s">
        <v>462</v>
      </c>
      <c r="V8" s="42" t="s">
        <v>653</v>
      </c>
      <c r="W8" s="17" t="s">
        <v>463</v>
      </c>
      <c r="X8" s="42" t="s">
        <v>653</v>
      </c>
      <c r="Y8" s="17" t="s">
        <v>464</v>
      </c>
      <c r="Z8" s="42" t="s">
        <v>653</v>
      </c>
      <c r="AA8" s="17" t="s">
        <v>465</v>
      </c>
      <c r="AB8" s="42" t="s">
        <v>657</v>
      </c>
      <c r="AC8" s="17" t="s">
        <v>466</v>
      </c>
      <c r="AD8" s="42" t="s">
        <v>653</v>
      </c>
      <c r="AE8" s="17" t="s">
        <v>467</v>
      </c>
      <c r="AF8" s="42" t="s">
        <v>653</v>
      </c>
      <c r="AG8" s="17" t="s">
        <v>468</v>
      </c>
      <c r="AH8" s="42" t="s">
        <v>653</v>
      </c>
      <c r="AI8" s="17" t="s">
        <v>469</v>
      </c>
      <c r="AJ8" s="42" t="s">
        <v>653</v>
      </c>
      <c r="AK8" s="17" t="s">
        <v>470</v>
      </c>
      <c r="AL8" s="42" t="s">
        <v>653</v>
      </c>
      <c r="AM8" s="17" t="s">
        <v>471</v>
      </c>
      <c r="AN8" s="42" t="s">
        <v>653</v>
      </c>
      <c r="AO8" s="21" t="s">
        <v>472</v>
      </c>
      <c r="AP8" s="42" t="s">
        <v>653</v>
      </c>
      <c r="AQ8" s="17" t="s">
        <v>473</v>
      </c>
      <c r="AR8" s="42" t="s">
        <v>653</v>
      </c>
      <c r="AS8" s="17">
        <f>COUNTIF(E8:AR8, "4.1 (1)")</f>
        <v>15</v>
      </c>
      <c r="AT8" s="17">
        <f>COUNTIF(E8:AR8, "3.3 (4)")</f>
        <v>5</v>
      </c>
      <c r="AU8" s="17">
        <f t="shared" si="1"/>
        <v>0</v>
      </c>
    </row>
    <row r="9" ht="14.25" customHeight="1">
      <c r="A9" s="8">
        <v>44701.0</v>
      </c>
      <c r="B9" s="9">
        <v>2.0</v>
      </c>
      <c r="C9" s="9">
        <v>4.0</v>
      </c>
      <c r="D9" s="10" t="s">
        <v>82</v>
      </c>
      <c r="E9" s="9" t="s">
        <v>161</v>
      </c>
      <c r="F9" s="9">
        <v>1.3</v>
      </c>
      <c r="G9" s="9" t="s">
        <v>333</v>
      </c>
      <c r="H9" s="9" t="s">
        <v>85</v>
      </c>
      <c r="I9" s="9" t="s">
        <v>334</v>
      </c>
      <c r="J9" s="10">
        <v>1.1</v>
      </c>
      <c r="K9" s="9" t="s">
        <v>335</v>
      </c>
      <c r="L9" s="9">
        <v>1.3</v>
      </c>
      <c r="M9" s="9" t="s">
        <v>336</v>
      </c>
      <c r="N9" s="9" t="s">
        <v>85</v>
      </c>
      <c r="O9" s="9" t="s">
        <v>165</v>
      </c>
      <c r="P9" s="9" t="s">
        <v>85</v>
      </c>
      <c r="Q9" s="9" t="s">
        <v>125</v>
      </c>
      <c r="R9" s="9" t="s">
        <v>85</v>
      </c>
      <c r="S9" s="9" t="s">
        <v>337</v>
      </c>
      <c r="T9" s="10">
        <v>1.1</v>
      </c>
      <c r="U9" s="9" t="s">
        <v>168</v>
      </c>
      <c r="V9" s="9" t="s">
        <v>85</v>
      </c>
      <c r="W9" s="9" t="s">
        <v>169</v>
      </c>
      <c r="X9" s="9" t="s">
        <v>85</v>
      </c>
      <c r="Y9" s="9" t="s">
        <v>338</v>
      </c>
      <c r="Z9" s="9">
        <v>1.3</v>
      </c>
      <c r="AA9" s="9" t="s">
        <v>60</v>
      </c>
      <c r="AB9" s="9" t="s">
        <v>85</v>
      </c>
      <c r="AC9" s="9" t="s">
        <v>61</v>
      </c>
      <c r="AD9" s="9">
        <v>1.3</v>
      </c>
      <c r="AE9" s="9" t="s">
        <v>62</v>
      </c>
      <c r="AF9" s="10">
        <v>1.1</v>
      </c>
      <c r="AG9" s="9" t="s">
        <v>126</v>
      </c>
      <c r="AH9" s="10">
        <v>1.1</v>
      </c>
      <c r="AI9" s="9" t="s">
        <v>339</v>
      </c>
      <c r="AJ9" s="10">
        <v>1.1</v>
      </c>
      <c r="AK9" s="9" t="s">
        <v>340</v>
      </c>
      <c r="AL9" s="9" t="s">
        <v>85</v>
      </c>
      <c r="AM9" s="9" t="s">
        <v>66</v>
      </c>
      <c r="AN9" s="9" t="s">
        <v>85</v>
      </c>
      <c r="AO9" s="9" t="s">
        <v>67</v>
      </c>
      <c r="AP9" s="9" t="s">
        <v>85</v>
      </c>
      <c r="AQ9" s="9" t="s">
        <v>68</v>
      </c>
      <c r="AR9" s="10">
        <v>1.1</v>
      </c>
      <c r="AS9" s="9">
        <f>COUNTIF(E9:AR9, "2.1")</f>
        <v>0</v>
      </c>
      <c r="AT9" s="9">
        <f>COUNTIF(E9:AR9,"1.3")</f>
        <v>4</v>
      </c>
      <c r="AU9" s="9">
        <f t="shared" si="1"/>
        <v>10</v>
      </c>
    </row>
    <row r="10" ht="14.25" customHeight="1">
      <c r="A10" s="22">
        <v>44701.0</v>
      </c>
      <c r="B10" s="23">
        <v>4.0</v>
      </c>
      <c r="C10" s="23">
        <v>4.0</v>
      </c>
      <c r="D10" s="23" t="s">
        <v>668</v>
      </c>
      <c r="E10" s="23" t="s">
        <v>616</v>
      </c>
      <c r="F10" s="42" t="s">
        <v>662</v>
      </c>
      <c r="G10" s="23" t="s">
        <v>617</v>
      </c>
      <c r="H10" s="42" t="s">
        <v>662</v>
      </c>
      <c r="I10" s="23" t="s">
        <v>618</v>
      </c>
      <c r="J10" s="23" t="s">
        <v>85</v>
      </c>
      <c r="K10" s="23" t="s">
        <v>619</v>
      </c>
      <c r="L10" s="42" t="s">
        <v>659</v>
      </c>
      <c r="M10" s="26" t="s">
        <v>298</v>
      </c>
      <c r="N10" s="42" t="s">
        <v>659</v>
      </c>
      <c r="O10" s="23" t="s">
        <v>620</v>
      </c>
      <c r="P10" s="42" t="s">
        <v>659</v>
      </c>
      <c r="Q10" s="23" t="s">
        <v>621</v>
      </c>
      <c r="R10" s="42" t="s">
        <v>659</v>
      </c>
      <c r="S10" s="23" t="s">
        <v>622</v>
      </c>
      <c r="T10" s="42" t="s">
        <v>662</v>
      </c>
      <c r="U10" s="23" t="s">
        <v>623</v>
      </c>
      <c r="V10" s="23" t="s">
        <v>659</v>
      </c>
      <c r="W10" s="23" t="s">
        <v>303</v>
      </c>
      <c r="X10" s="42" t="s">
        <v>662</v>
      </c>
      <c r="Y10" s="23" t="s">
        <v>624</v>
      </c>
      <c r="Z10" s="23" t="s">
        <v>659</v>
      </c>
      <c r="AA10" s="26" t="s">
        <v>625</v>
      </c>
      <c r="AB10" s="42" t="s">
        <v>662</v>
      </c>
      <c r="AC10" s="23" t="s">
        <v>626</v>
      </c>
      <c r="AD10" s="23" t="s">
        <v>659</v>
      </c>
      <c r="AE10" s="23" t="s">
        <v>627</v>
      </c>
      <c r="AF10" s="42" t="s">
        <v>659</v>
      </c>
      <c r="AG10" s="23" t="s">
        <v>628</v>
      </c>
      <c r="AH10" s="42" t="s">
        <v>659</v>
      </c>
      <c r="AI10" s="23" t="s">
        <v>629</v>
      </c>
      <c r="AJ10" s="42" t="s">
        <v>659</v>
      </c>
      <c r="AK10" s="23" t="s">
        <v>630</v>
      </c>
      <c r="AL10" s="42" t="s">
        <v>659</v>
      </c>
      <c r="AM10" s="23" t="s">
        <v>631</v>
      </c>
      <c r="AN10" s="42" t="s">
        <v>659</v>
      </c>
      <c r="AO10" s="23" t="s">
        <v>632</v>
      </c>
      <c r="AP10" s="42" t="s">
        <v>659</v>
      </c>
      <c r="AQ10" s="23"/>
      <c r="AR10" s="23"/>
      <c r="AS10" s="23">
        <f>COUNTIF(E10:AR10, "3.1 (1)")</f>
        <v>13</v>
      </c>
      <c r="AT10" s="23">
        <f>COUNTIF(E10:AR10, "4.3 (3)")</f>
        <v>5</v>
      </c>
      <c r="AU10" s="23">
        <f t="shared" si="1"/>
        <v>1</v>
      </c>
    </row>
    <row r="11" ht="14.25" customHeight="1">
      <c r="A11" s="19">
        <v>44701.0</v>
      </c>
      <c r="B11" s="17">
        <v>3.0</v>
      </c>
      <c r="C11" s="17">
        <v>4.0</v>
      </c>
      <c r="D11" s="17" t="s">
        <v>651</v>
      </c>
      <c r="E11" s="17" t="s">
        <v>705</v>
      </c>
      <c r="F11" s="17" t="s">
        <v>653</v>
      </c>
      <c r="G11" s="17" t="s">
        <v>706</v>
      </c>
      <c r="H11" s="17" t="s">
        <v>654</v>
      </c>
      <c r="I11" s="17" t="s">
        <v>501</v>
      </c>
      <c r="J11" s="17" t="s">
        <v>653</v>
      </c>
      <c r="K11" s="17" t="s">
        <v>502</v>
      </c>
      <c r="L11" s="17" t="s">
        <v>85</v>
      </c>
      <c r="M11" s="17" t="s">
        <v>503</v>
      </c>
      <c r="N11" s="17" t="s">
        <v>654</v>
      </c>
      <c r="O11" s="17" t="s">
        <v>504</v>
      </c>
      <c r="P11" s="17" t="s">
        <v>85</v>
      </c>
      <c r="Q11" s="23" t="s">
        <v>505</v>
      </c>
      <c r="R11" s="17" t="s">
        <v>653</v>
      </c>
      <c r="S11" s="17" t="s">
        <v>707</v>
      </c>
      <c r="T11" s="17" t="s">
        <v>654</v>
      </c>
      <c r="U11" s="17" t="s">
        <v>708</v>
      </c>
      <c r="V11" s="17" t="s">
        <v>653</v>
      </c>
      <c r="W11" s="17" t="s">
        <v>508</v>
      </c>
      <c r="X11" s="17" t="s">
        <v>653</v>
      </c>
      <c r="Y11" s="17" t="s">
        <v>509</v>
      </c>
      <c r="Z11" s="17" t="s">
        <v>653</v>
      </c>
      <c r="AA11" s="17" t="s">
        <v>510</v>
      </c>
      <c r="AB11" s="17" t="s">
        <v>653</v>
      </c>
      <c r="AC11" s="18" t="s">
        <v>511</v>
      </c>
      <c r="AD11" s="17" t="s">
        <v>653</v>
      </c>
      <c r="AE11" s="17" t="s">
        <v>512</v>
      </c>
      <c r="AF11" s="17" t="s">
        <v>85</v>
      </c>
      <c r="AG11" s="17" t="s">
        <v>513</v>
      </c>
      <c r="AH11" s="17" t="s">
        <v>653</v>
      </c>
      <c r="AI11" s="17" t="s">
        <v>514</v>
      </c>
      <c r="AJ11" s="17" t="s">
        <v>653</v>
      </c>
      <c r="AK11" s="17" t="s">
        <v>709</v>
      </c>
      <c r="AL11" s="17" t="s">
        <v>653</v>
      </c>
      <c r="AM11" s="17" t="s">
        <v>516</v>
      </c>
      <c r="AN11" s="17" t="s">
        <v>654</v>
      </c>
      <c r="AO11" s="17" t="s">
        <v>710</v>
      </c>
      <c r="AP11" s="17" t="s">
        <v>654</v>
      </c>
      <c r="AQ11" s="17" t="s">
        <v>711</v>
      </c>
      <c r="AR11" s="17" t="s">
        <v>654</v>
      </c>
      <c r="AS11" s="17">
        <f>COUNTIF(E11:AR11, "4.1 (1)")</f>
        <v>11</v>
      </c>
      <c r="AT11" s="17">
        <f>COUNTIF(E11:AR11, "3.2 (2)")</f>
        <v>6</v>
      </c>
      <c r="AU11" s="17">
        <f t="shared" si="1"/>
        <v>3</v>
      </c>
    </row>
    <row r="12" ht="14.25" customHeight="1">
      <c r="D12" s="43"/>
    </row>
    <row r="13" ht="14.25" customHeight="1"/>
    <row r="14" ht="14.25" customHeight="1"/>
    <row r="15" ht="14.25" customHeight="1"/>
    <row r="16" ht="14.25" customHeight="1"/>
    <row r="17" ht="14.25" customHeight="1"/>
    <row r="18" ht="14.25" customHeight="1">
      <c r="D18" s="44"/>
    </row>
    <row r="19" ht="14.25" customHeight="1">
      <c r="D19" s="45"/>
    </row>
    <row r="20" ht="14.25" customHeight="1">
      <c r="D20" s="45"/>
    </row>
    <row r="21" ht="14.25" customHeight="1">
      <c r="D21" s="43"/>
    </row>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10.0" topLeftCell="G11" activePane="bottomRight" state="frozen"/>
      <selection activeCell="G1" sqref="G1" pane="topRight"/>
      <selection activeCell="A11" sqref="A11" pane="bottomLeft"/>
      <selection activeCell="G11" sqref="G11" pane="bottomRight"/>
    </sheetView>
  </sheetViews>
  <sheetFormatPr customHeight="1" defaultColWidth="14.43" defaultRowHeight="15.0"/>
  <cols>
    <col customWidth="1" min="1" max="3" width="8.71"/>
    <col customWidth="1" min="4" max="4" width="13.86"/>
    <col customWidth="1" min="5" max="44" width="20.71"/>
    <col customWidth="1" min="45" max="46" width="14.0"/>
    <col customWidth="1" min="47" max="47" width="8.71"/>
  </cols>
  <sheetData>
    <row r="1" ht="14.25" customHeight="1">
      <c r="A1" s="46" t="s">
        <v>676</v>
      </c>
      <c r="B1" s="46" t="s">
        <v>1</v>
      </c>
      <c r="C1" s="46" t="s">
        <v>2</v>
      </c>
      <c r="D1" s="46" t="s">
        <v>3</v>
      </c>
      <c r="E1" s="46" t="s">
        <v>5</v>
      </c>
      <c r="F1" s="46" t="s">
        <v>6</v>
      </c>
      <c r="G1" s="46" t="s">
        <v>7</v>
      </c>
      <c r="H1" s="46" t="s">
        <v>8</v>
      </c>
      <c r="I1" s="46" t="s">
        <v>9</v>
      </c>
      <c r="J1" s="46" t="s">
        <v>10</v>
      </c>
      <c r="K1" s="46" t="s">
        <v>11</v>
      </c>
      <c r="L1" s="46" t="s">
        <v>12</v>
      </c>
      <c r="M1" s="46" t="s">
        <v>13</v>
      </c>
      <c r="N1" s="46" t="s">
        <v>14</v>
      </c>
      <c r="O1" s="46" t="s">
        <v>15</v>
      </c>
      <c r="P1" s="46" t="s">
        <v>16</v>
      </c>
      <c r="Q1" s="46" t="s">
        <v>17</v>
      </c>
      <c r="R1" s="46" t="s">
        <v>18</v>
      </c>
      <c r="S1" s="46" t="s">
        <v>19</v>
      </c>
      <c r="T1" s="46" t="s">
        <v>20</v>
      </c>
      <c r="U1" s="46" t="s">
        <v>21</v>
      </c>
      <c r="V1" s="46" t="s">
        <v>22</v>
      </c>
      <c r="W1" s="46" t="s">
        <v>23</v>
      </c>
      <c r="X1" s="46" t="s">
        <v>24</v>
      </c>
      <c r="Y1" s="46" t="s">
        <v>25</v>
      </c>
      <c r="Z1" s="46" t="s">
        <v>26</v>
      </c>
      <c r="AA1" s="46" t="s">
        <v>27</v>
      </c>
      <c r="AB1" s="46" t="s">
        <v>28</v>
      </c>
      <c r="AC1" s="46" t="s">
        <v>29</v>
      </c>
      <c r="AD1" s="46" t="s">
        <v>30</v>
      </c>
      <c r="AE1" s="46" t="s">
        <v>31</v>
      </c>
      <c r="AF1" s="46" t="s">
        <v>32</v>
      </c>
      <c r="AG1" s="46" t="s">
        <v>33</v>
      </c>
      <c r="AH1" s="46" t="s">
        <v>34</v>
      </c>
      <c r="AI1" s="46" t="s">
        <v>35</v>
      </c>
      <c r="AJ1" s="46" t="s">
        <v>36</v>
      </c>
      <c r="AK1" s="46" t="s">
        <v>37</v>
      </c>
      <c r="AL1" s="46" t="s">
        <v>38</v>
      </c>
      <c r="AM1" s="46" t="s">
        <v>39</v>
      </c>
      <c r="AN1" s="46" t="s">
        <v>40</v>
      </c>
      <c r="AO1" s="46" t="s">
        <v>41</v>
      </c>
      <c r="AP1" s="46" t="s">
        <v>42</v>
      </c>
      <c r="AQ1" s="46" t="s">
        <v>43</v>
      </c>
      <c r="AR1" s="46" t="s">
        <v>44</v>
      </c>
      <c r="AS1" s="46" t="s">
        <v>45</v>
      </c>
      <c r="AT1" s="46" t="s">
        <v>46</v>
      </c>
      <c r="AU1" s="46" t="s">
        <v>643</v>
      </c>
    </row>
    <row r="2" ht="14.25" customHeight="1">
      <c r="A2" s="2">
        <v>44700.0</v>
      </c>
      <c r="B2" s="3">
        <v>1.0</v>
      </c>
      <c r="C2" s="3">
        <v>2.0</v>
      </c>
      <c r="D2" s="4" t="s">
        <v>69</v>
      </c>
      <c r="E2" s="5" t="s">
        <v>49</v>
      </c>
      <c r="F2" s="3">
        <v>1.4</v>
      </c>
      <c r="G2" s="5" t="s">
        <v>70</v>
      </c>
      <c r="H2" s="3">
        <v>1.4</v>
      </c>
      <c r="I2" s="5" t="s">
        <v>71</v>
      </c>
      <c r="J2" s="4">
        <v>1.3</v>
      </c>
      <c r="K2" s="5" t="s">
        <v>52</v>
      </c>
      <c r="L2" s="4">
        <v>1.3</v>
      </c>
      <c r="M2" s="5" t="s">
        <v>53</v>
      </c>
      <c r="N2" s="3">
        <v>1.4</v>
      </c>
      <c r="O2" s="3" t="s">
        <v>72</v>
      </c>
      <c r="P2" s="3">
        <v>1.4</v>
      </c>
      <c r="Q2" s="3" t="s">
        <v>55</v>
      </c>
      <c r="R2" s="3">
        <v>1.4</v>
      </c>
      <c r="S2" s="3" t="s">
        <v>73</v>
      </c>
      <c r="T2" s="4">
        <v>1.3</v>
      </c>
      <c r="U2" s="3" t="s">
        <v>74</v>
      </c>
      <c r="V2" s="4">
        <v>1.3</v>
      </c>
      <c r="W2" s="3" t="s">
        <v>58</v>
      </c>
      <c r="X2" s="4">
        <v>1.3</v>
      </c>
      <c r="Y2" s="3" t="s">
        <v>75</v>
      </c>
      <c r="Z2" s="4">
        <v>1.3</v>
      </c>
      <c r="AA2" s="3" t="s">
        <v>76</v>
      </c>
      <c r="AB2" s="4">
        <v>1.3</v>
      </c>
      <c r="AC2" s="3" t="s">
        <v>77</v>
      </c>
      <c r="AD2" s="4">
        <v>1.3</v>
      </c>
      <c r="AE2" s="3" t="s">
        <v>78</v>
      </c>
      <c r="AF2" s="4">
        <v>1.3</v>
      </c>
      <c r="AG2" s="3" t="s">
        <v>63</v>
      </c>
      <c r="AH2" s="3">
        <v>1.4</v>
      </c>
      <c r="AI2" s="3" t="s">
        <v>79</v>
      </c>
      <c r="AJ2" s="3">
        <v>1.4</v>
      </c>
      <c r="AK2" s="3" t="s">
        <v>65</v>
      </c>
      <c r="AL2" s="3">
        <v>1.4</v>
      </c>
      <c r="AM2" s="3" t="s">
        <v>80</v>
      </c>
      <c r="AN2" s="3">
        <v>1.4</v>
      </c>
      <c r="AO2" s="3" t="s">
        <v>81</v>
      </c>
      <c r="AP2" s="4">
        <v>1.3</v>
      </c>
      <c r="AQ2" s="6" t="s">
        <v>68</v>
      </c>
      <c r="AR2" s="4">
        <v>1.3</v>
      </c>
      <c r="AS2" s="3">
        <f>COUNTIF(E2:AR2,"2.3")</f>
        <v>0</v>
      </c>
      <c r="AT2" s="3">
        <f>COUNTIF(E2:AR2,"1.4")</f>
        <v>9</v>
      </c>
      <c r="AU2" s="3">
        <v>0.0</v>
      </c>
    </row>
    <row r="3" ht="14.25" customHeight="1">
      <c r="A3" s="22">
        <v>44700.0</v>
      </c>
      <c r="B3" s="23">
        <v>4.0</v>
      </c>
      <c r="C3" s="23">
        <v>3.0</v>
      </c>
      <c r="D3" s="23" t="s">
        <v>658</v>
      </c>
      <c r="E3" s="23" t="s">
        <v>454</v>
      </c>
      <c r="F3" s="23" t="s">
        <v>659</v>
      </c>
      <c r="G3" s="23" t="s">
        <v>455</v>
      </c>
      <c r="H3" s="23" t="s">
        <v>659</v>
      </c>
      <c r="I3" s="23" t="s">
        <v>456</v>
      </c>
      <c r="J3" s="23" t="s">
        <v>659</v>
      </c>
      <c r="K3" s="23" t="s">
        <v>527</v>
      </c>
      <c r="L3" s="23" t="s">
        <v>659</v>
      </c>
      <c r="M3" s="23" t="s">
        <v>528</v>
      </c>
      <c r="N3" s="23" t="s">
        <v>659</v>
      </c>
      <c r="O3" s="23" t="s">
        <v>529</v>
      </c>
      <c r="P3" s="23" t="s">
        <v>659</v>
      </c>
      <c r="Q3" s="23" t="s">
        <v>530</v>
      </c>
      <c r="R3" s="23" t="s">
        <v>659</v>
      </c>
      <c r="S3" s="23" t="s">
        <v>531</v>
      </c>
      <c r="T3" s="23" t="s">
        <v>659</v>
      </c>
      <c r="U3" s="23" t="s">
        <v>476</v>
      </c>
      <c r="V3" s="23" t="s">
        <v>659</v>
      </c>
      <c r="W3" s="23" t="s">
        <v>532</v>
      </c>
      <c r="X3" s="23" t="s">
        <v>659</v>
      </c>
      <c r="Y3" s="23" t="s">
        <v>533</v>
      </c>
      <c r="Z3" s="23" t="s">
        <v>659</v>
      </c>
      <c r="AA3" s="23" t="s">
        <v>534</v>
      </c>
      <c r="AB3" s="23" t="s">
        <v>660</v>
      </c>
      <c r="AC3" s="23" t="s">
        <v>466</v>
      </c>
      <c r="AD3" s="23" t="s">
        <v>660</v>
      </c>
      <c r="AE3" s="23" t="s">
        <v>535</v>
      </c>
      <c r="AF3" s="23" t="s">
        <v>660</v>
      </c>
      <c r="AG3" s="23" t="s">
        <v>536</v>
      </c>
      <c r="AH3" s="23" t="s">
        <v>659</v>
      </c>
      <c r="AI3" s="23" t="s">
        <v>537</v>
      </c>
      <c r="AJ3" s="23" t="s">
        <v>659</v>
      </c>
      <c r="AK3" s="23" t="s">
        <v>470</v>
      </c>
      <c r="AL3" s="23" t="s">
        <v>659</v>
      </c>
      <c r="AM3" s="23" t="s">
        <v>538</v>
      </c>
      <c r="AN3" s="23" t="s">
        <v>659</v>
      </c>
      <c r="AO3" s="23" t="s">
        <v>539</v>
      </c>
      <c r="AP3" s="23" t="s">
        <v>659</v>
      </c>
      <c r="AQ3" s="23" t="s">
        <v>308</v>
      </c>
      <c r="AR3" s="23" t="s">
        <v>659</v>
      </c>
      <c r="AS3" s="23">
        <f>COUNTIF(E3:AR3,"3.1 (1)")</f>
        <v>17</v>
      </c>
      <c r="AT3" s="23">
        <f>COUNTIF(E3:AR3,"3.4 (2)")</f>
        <v>3</v>
      </c>
      <c r="AU3" s="23">
        <v>0.0</v>
      </c>
    </row>
    <row r="4" ht="14.25" customHeight="1">
      <c r="A4" s="8">
        <v>44701.0</v>
      </c>
      <c r="B4" s="9">
        <v>2.0</v>
      </c>
      <c r="C4" s="9">
        <v>3.0</v>
      </c>
      <c r="D4" s="10" t="s">
        <v>103</v>
      </c>
      <c r="E4" s="9" t="s">
        <v>161</v>
      </c>
      <c r="F4" s="10">
        <v>1.4</v>
      </c>
      <c r="G4" s="9" t="s">
        <v>333</v>
      </c>
      <c r="H4" s="10">
        <v>1.4</v>
      </c>
      <c r="I4" s="9" t="s">
        <v>71</v>
      </c>
      <c r="J4" s="9">
        <v>1.2</v>
      </c>
      <c r="K4" s="9" t="s">
        <v>335</v>
      </c>
      <c r="L4" s="10">
        <v>1.4</v>
      </c>
      <c r="M4" s="9" t="s">
        <v>336</v>
      </c>
      <c r="N4" s="10">
        <v>1.4</v>
      </c>
      <c r="O4" s="9" t="s">
        <v>54</v>
      </c>
      <c r="P4" s="10">
        <v>1.4</v>
      </c>
      <c r="Q4" s="9" t="s">
        <v>125</v>
      </c>
      <c r="R4" s="10">
        <v>1.4</v>
      </c>
      <c r="S4" s="9" t="s">
        <v>337</v>
      </c>
      <c r="T4" s="10">
        <v>1.4</v>
      </c>
      <c r="U4" s="9" t="s">
        <v>57</v>
      </c>
      <c r="V4" s="9">
        <v>1.2</v>
      </c>
      <c r="W4" s="9" t="s">
        <v>169</v>
      </c>
      <c r="X4" s="9">
        <v>1.2</v>
      </c>
      <c r="Y4" s="9" t="s">
        <v>338</v>
      </c>
      <c r="Z4" s="9">
        <v>1.2</v>
      </c>
      <c r="AA4" s="9" t="s">
        <v>60</v>
      </c>
      <c r="AB4" s="10">
        <v>1.4</v>
      </c>
      <c r="AC4" s="9" t="s">
        <v>341</v>
      </c>
      <c r="AD4" s="9" t="s">
        <v>158</v>
      </c>
      <c r="AE4" s="9" t="s">
        <v>62</v>
      </c>
      <c r="AF4" s="10">
        <v>1.4</v>
      </c>
      <c r="AG4" s="9" t="s">
        <v>126</v>
      </c>
      <c r="AH4" s="9">
        <v>1.2</v>
      </c>
      <c r="AI4" s="9" t="s">
        <v>64</v>
      </c>
      <c r="AJ4" s="9" t="s">
        <v>158</v>
      </c>
      <c r="AK4" s="9" t="s">
        <v>65</v>
      </c>
      <c r="AL4" s="9" t="s">
        <v>158</v>
      </c>
      <c r="AM4" s="9" t="s">
        <v>342</v>
      </c>
      <c r="AN4" s="10">
        <v>1.4</v>
      </c>
      <c r="AO4" s="9" t="s">
        <v>343</v>
      </c>
      <c r="AP4" s="9" t="s">
        <v>158</v>
      </c>
      <c r="AQ4" s="9" t="s">
        <v>344</v>
      </c>
      <c r="AR4" s="10">
        <v>1.4</v>
      </c>
      <c r="AS4" s="9">
        <f>COUNTIF(E4:AR4,"1.2")</f>
        <v>5</v>
      </c>
      <c r="AT4" s="9">
        <f>COUNTIF(E4:AR4,"2.4")</f>
        <v>0</v>
      </c>
      <c r="AU4" s="9">
        <f t="shared" ref="AU4:AU6" si="1">COUNTIF(E4:AR4,"Tie")</f>
        <v>4</v>
      </c>
    </row>
    <row r="5" ht="14.25" customHeight="1">
      <c r="A5" s="22">
        <v>44700.0</v>
      </c>
      <c r="B5" s="23">
        <v>4.0</v>
      </c>
      <c r="C5" s="23">
        <v>2.0</v>
      </c>
      <c r="D5" s="23" t="s">
        <v>669</v>
      </c>
      <c r="E5" s="23" t="s">
        <v>571</v>
      </c>
      <c r="F5" s="23" t="s">
        <v>663</v>
      </c>
      <c r="G5" s="23" t="s">
        <v>552</v>
      </c>
      <c r="H5" s="23" t="s">
        <v>660</v>
      </c>
      <c r="I5" s="26" t="s">
        <v>553</v>
      </c>
      <c r="J5" s="23" t="s">
        <v>663</v>
      </c>
      <c r="K5" s="23" t="s">
        <v>554</v>
      </c>
      <c r="L5" s="23" t="s">
        <v>663</v>
      </c>
      <c r="M5" s="23" t="s">
        <v>555</v>
      </c>
      <c r="N5" s="23" t="s">
        <v>663</v>
      </c>
      <c r="O5" s="23" t="s">
        <v>572</v>
      </c>
      <c r="P5" s="23" t="s">
        <v>663</v>
      </c>
      <c r="Q5" s="23" t="s">
        <v>573</v>
      </c>
      <c r="R5" s="23" t="s">
        <v>663</v>
      </c>
      <c r="S5" s="23" t="s">
        <v>574</v>
      </c>
      <c r="T5" s="23" t="s">
        <v>663</v>
      </c>
      <c r="U5" s="23" t="s">
        <v>575</v>
      </c>
      <c r="V5" s="23" t="s">
        <v>660</v>
      </c>
      <c r="W5" s="23" t="s">
        <v>576</v>
      </c>
      <c r="X5" s="23" t="s">
        <v>663</v>
      </c>
      <c r="Y5" s="23" t="s">
        <v>561</v>
      </c>
      <c r="Z5" s="23" t="s">
        <v>663</v>
      </c>
      <c r="AA5" s="23" t="s">
        <v>562</v>
      </c>
      <c r="AB5" s="23" t="s">
        <v>663</v>
      </c>
      <c r="AC5" s="23" t="s">
        <v>563</v>
      </c>
      <c r="AD5" s="23" t="s">
        <v>663</v>
      </c>
      <c r="AE5" s="23" t="s">
        <v>564</v>
      </c>
      <c r="AF5" s="23" t="s">
        <v>663</v>
      </c>
      <c r="AG5" s="23" t="s">
        <v>577</v>
      </c>
      <c r="AH5" s="23" t="s">
        <v>663</v>
      </c>
      <c r="AI5" s="23" t="s">
        <v>566</v>
      </c>
      <c r="AJ5" s="23" t="s">
        <v>663</v>
      </c>
      <c r="AK5" s="23" t="s">
        <v>567</v>
      </c>
      <c r="AL5" s="23" t="s">
        <v>660</v>
      </c>
      <c r="AM5" s="23" t="s">
        <v>568</v>
      </c>
      <c r="AN5" s="23" t="s">
        <v>663</v>
      </c>
      <c r="AO5" s="23" t="s">
        <v>569</v>
      </c>
      <c r="AP5" s="23" t="s">
        <v>660</v>
      </c>
      <c r="AQ5" s="23" t="s">
        <v>160</v>
      </c>
      <c r="AR5" s="23" t="s">
        <v>160</v>
      </c>
      <c r="AS5" s="23">
        <f>COUNTIF(E5:AR5,"3.4 (2)")</f>
        <v>4</v>
      </c>
      <c r="AT5" s="23">
        <f>COUNTIF(E5:AR5,"4.4 (4)")</f>
        <v>15</v>
      </c>
      <c r="AU5" s="23">
        <f t="shared" si="1"/>
        <v>0</v>
      </c>
    </row>
    <row r="6" ht="14.25" customHeight="1">
      <c r="A6" s="19">
        <v>44700.0</v>
      </c>
      <c r="B6" s="17">
        <v>3.0</v>
      </c>
      <c r="C6" s="17">
        <v>1.0</v>
      </c>
      <c r="D6" s="17" t="s">
        <v>685</v>
      </c>
      <c r="E6" s="17" t="s">
        <v>417</v>
      </c>
      <c r="F6" s="17" t="s">
        <v>657</v>
      </c>
      <c r="G6" s="17" t="s">
        <v>418</v>
      </c>
      <c r="H6" s="17" t="s">
        <v>657</v>
      </c>
      <c r="I6" s="17" t="s">
        <v>419</v>
      </c>
      <c r="J6" s="17" t="s">
        <v>653</v>
      </c>
      <c r="K6" s="17" t="s">
        <v>420</v>
      </c>
      <c r="L6" s="17" t="s">
        <v>158</v>
      </c>
      <c r="M6" s="18" t="s">
        <v>421</v>
      </c>
      <c r="N6" s="17" t="s">
        <v>653</v>
      </c>
      <c r="O6" s="17" t="s">
        <v>422</v>
      </c>
      <c r="P6" s="17" t="s">
        <v>657</v>
      </c>
      <c r="Q6" s="17" t="s">
        <v>423</v>
      </c>
      <c r="R6" s="17" t="s">
        <v>653</v>
      </c>
      <c r="S6" s="17" t="s">
        <v>424</v>
      </c>
      <c r="T6" s="17" t="s">
        <v>653</v>
      </c>
      <c r="U6" s="17" t="s">
        <v>425</v>
      </c>
      <c r="V6" s="17" t="s">
        <v>653</v>
      </c>
      <c r="W6" s="17" t="s">
        <v>426</v>
      </c>
      <c r="X6" s="17" t="s">
        <v>657</v>
      </c>
      <c r="Y6" s="17" t="s">
        <v>427</v>
      </c>
      <c r="Z6" s="17" t="s">
        <v>653</v>
      </c>
      <c r="AA6" s="17" t="s">
        <v>428</v>
      </c>
      <c r="AB6" s="17" t="s">
        <v>657</v>
      </c>
      <c r="AC6" s="17" t="s">
        <v>429</v>
      </c>
      <c r="AD6" s="17" t="s">
        <v>653</v>
      </c>
      <c r="AE6" s="17" t="s">
        <v>430</v>
      </c>
      <c r="AF6" s="17" t="s">
        <v>653</v>
      </c>
      <c r="AG6" s="17" t="s">
        <v>431</v>
      </c>
      <c r="AH6" s="17" t="s">
        <v>653</v>
      </c>
      <c r="AI6" s="17" t="s">
        <v>432</v>
      </c>
      <c r="AJ6" s="17" t="s">
        <v>653</v>
      </c>
      <c r="AK6" s="17" t="s">
        <v>433</v>
      </c>
      <c r="AL6" s="17" t="s">
        <v>657</v>
      </c>
      <c r="AM6" s="17" t="s">
        <v>434</v>
      </c>
      <c r="AN6" s="17" t="s">
        <v>653</v>
      </c>
      <c r="AO6" s="17" t="s">
        <v>435</v>
      </c>
      <c r="AP6" s="17" t="s">
        <v>653</v>
      </c>
      <c r="AQ6" s="17" t="s">
        <v>160</v>
      </c>
      <c r="AR6" s="17" t="s">
        <v>160</v>
      </c>
      <c r="AS6" s="17">
        <f>COUNTIF(E6:AR6,"4.1 (1)")</f>
        <v>12</v>
      </c>
      <c r="AT6" s="17">
        <f>COUNTIF(E6:AR6,"3.3 (4)")</f>
        <v>6</v>
      </c>
      <c r="AU6" s="17">
        <f t="shared" si="1"/>
        <v>1</v>
      </c>
    </row>
    <row r="7" ht="14.25" customHeight="1">
      <c r="A7" s="2">
        <v>44701.0</v>
      </c>
      <c r="B7" s="3">
        <v>1.0</v>
      </c>
      <c r="C7" s="3">
        <v>4.0</v>
      </c>
      <c r="D7" s="3" t="s">
        <v>127</v>
      </c>
      <c r="E7" s="3" t="s">
        <v>148</v>
      </c>
      <c r="F7" s="3">
        <v>1.1</v>
      </c>
      <c r="G7" s="3" t="s">
        <v>149</v>
      </c>
      <c r="H7" s="3">
        <v>1.1</v>
      </c>
      <c r="I7" s="3" t="s">
        <v>84</v>
      </c>
      <c r="J7" s="3">
        <v>1.1</v>
      </c>
      <c r="K7" s="3" t="s">
        <v>150</v>
      </c>
      <c r="L7" s="3">
        <v>1.1</v>
      </c>
      <c r="M7" s="3" t="s">
        <v>151</v>
      </c>
      <c r="N7" s="3">
        <v>1.1</v>
      </c>
      <c r="O7" s="3" t="s">
        <v>88</v>
      </c>
      <c r="P7" s="3">
        <v>1.1</v>
      </c>
      <c r="Q7" s="3" t="s">
        <v>89</v>
      </c>
      <c r="R7" s="3">
        <v>1.1</v>
      </c>
      <c r="S7" s="3" t="s">
        <v>152</v>
      </c>
      <c r="T7" s="3">
        <v>1.1</v>
      </c>
      <c r="U7" s="3" t="s">
        <v>91</v>
      </c>
      <c r="V7" s="3">
        <v>1.1</v>
      </c>
      <c r="W7" s="5" t="s">
        <v>92</v>
      </c>
      <c r="X7" s="3">
        <v>1.1</v>
      </c>
      <c r="Y7" s="3" t="s">
        <v>93</v>
      </c>
      <c r="Z7" s="3">
        <v>1.4</v>
      </c>
      <c r="AA7" s="3" t="s">
        <v>153</v>
      </c>
      <c r="AB7" s="3">
        <v>1.1</v>
      </c>
      <c r="AC7" s="3" t="s">
        <v>154</v>
      </c>
      <c r="AD7" s="3">
        <v>1.1</v>
      </c>
      <c r="AE7" s="3" t="s">
        <v>96</v>
      </c>
      <c r="AF7" s="3">
        <v>1.1</v>
      </c>
      <c r="AG7" s="3" t="s">
        <v>155</v>
      </c>
      <c r="AH7" s="3">
        <v>1.1</v>
      </c>
      <c r="AI7" s="3" t="s">
        <v>156</v>
      </c>
      <c r="AJ7" s="3">
        <v>1.1</v>
      </c>
      <c r="AK7" s="3" t="s">
        <v>157</v>
      </c>
      <c r="AL7" s="3">
        <v>1.1</v>
      </c>
      <c r="AM7" s="3" t="s">
        <v>100</v>
      </c>
      <c r="AN7" s="3" t="s">
        <v>158</v>
      </c>
      <c r="AO7" s="3" t="s">
        <v>159</v>
      </c>
      <c r="AP7" s="3">
        <v>1.4</v>
      </c>
      <c r="AQ7" s="3" t="s">
        <v>160</v>
      </c>
      <c r="AR7" s="3" t="s">
        <v>160</v>
      </c>
      <c r="AS7" s="3">
        <f>COUNTIF(E7:AR7,"1.1")</f>
        <v>16</v>
      </c>
      <c r="AT7" s="3">
        <f>COUNTIF(E7:AR7,"1.4")</f>
        <v>2</v>
      </c>
      <c r="AU7" s="3">
        <f t="shared" ref="AU7:AU9" si="2">COUNTIF(E7:AR7,"TIE")</f>
        <v>1</v>
      </c>
    </row>
    <row r="8" ht="14.25" customHeight="1">
      <c r="A8" s="22">
        <v>44701.0</v>
      </c>
      <c r="B8" s="23">
        <v>4.0</v>
      </c>
      <c r="C8" s="23">
        <v>1.0</v>
      </c>
      <c r="D8" s="23" t="s">
        <v>674</v>
      </c>
      <c r="E8" s="23" t="s">
        <v>613</v>
      </c>
      <c r="F8" s="23" t="s">
        <v>662</v>
      </c>
      <c r="G8" s="23" t="s">
        <v>50</v>
      </c>
      <c r="H8" s="23" t="s">
        <v>662</v>
      </c>
      <c r="I8" s="23" t="s">
        <v>51</v>
      </c>
      <c r="J8" s="23" t="s">
        <v>158</v>
      </c>
      <c r="K8" s="23" t="s">
        <v>367</v>
      </c>
      <c r="L8" s="23" t="s">
        <v>662</v>
      </c>
      <c r="M8" s="23" t="s">
        <v>368</v>
      </c>
      <c r="N8" s="23" t="s">
        <v>662</v>
      </c>
      <c r="O8" s="23" t="s">
        <v>579</v>
      </c>
      <c r="P8" s="23" t="s">
        <v>158</v>
      </c>
      <c r="Q8" s="23" t="s">
        <v>614</v>
      </c>
      <c r="R8" s="23" t="s">
        <v>660</v>
      </c>
      <c r="S8" s="23" t="s">
        <v>73</v>
      </c>
      <c r="T8" s="23" t="s">
        <v>158</v>
      </c>
      <c r="U8" s="23" t="s">
        <v>74</v>
      </c>
      <c r="V8" s="23" t="s">
        <v>660</v>
      </c>
      <c r="W8" s="23" t="s">
        <v>369</v>
      </c>
      <c r="X8" s="23" t="s">
        <v>660</v>
      </c>
      <c r="Y8" s="23" t="s">
        <v>75</v>
      </c>
      <c r="Z8" s="23" t="s">
        <v>662</v>
      </c>
      <c r="AA8" s="23" t="s">
        <v>76</v>
      </c>
      <c r="AB8" s="23" t="s">
        <v>662</v>
      </c>
      <c r="AC8" s="23" t="s">
        <v>77</v>
      </c>
      <c r="AD8" s="23" t="s">
        <v>660</v>
      </c>
      <c r="AE8" s="23" t="s">
        <v>615</v>
      </c>
      <c r="AF8" s="23" t="s">
        <v>660</v>
      </c>
      <c r="AG8" s="23" t="s">
        <v>374</v>
      </c>
      <c r="AH8" s="23" t="s">
        <v>662</v>
      </c>
      <c r="AI8" s="23" t="s">
        <v>79</v>
      </c>
      <c r="AJ8" s="23" t="s">
        <v>158</v>
      </c>
      <c r="AK8" s="23" t="s">
        <v>370</v>
      </c>
      <c r="AL8" s="23" t="s">
        <v>662</v>
      </c>
      <c r="AM8" s="23" t="s">
        <v>80</v>
      </c>
      <c r="AN8" s="23" t="s">
        <v>662</v>
      </c>
      <c r="AO8" s="23" t="s">
        <v>81</v>
      </c>
      <c r="AP8" s="23" t="s">
        <v>662</v>
      </c>
      <c r="AQ8" s="23" t="s">
        <v>372</v>
      </c>
      <c r="AR8" s="23" t="s">
        <v>660</v>
      </c>
      <c r="AS8" s="23">
        <f>COUNTIF(E8:AR8,"3.4 (2)")</f>
        <v>6</v>
      </c>
      <c r="AT8" s="23">
        <f>COUNTIF(E8:AR8,"4.3 (3)")</f>
        <v>10</v>
      </c>
      <c r="AU8" s="23">
        <f t="shared" si="2"/>
        <v>4</v>
      </c>
    </row>
    <row r="9" ht="14.25" customHeight="1">
      <c r="A9" s="19">
        <v>44701.0</v>
      </c>
      <c r="B9" s="17">
        <v>3.0</v>
      </c>
      <c r="C9" s="17">
        <v>1.0</v>
      </c>
      <c r="D9" s="17" t="s">
        <v>689</v>
      </c>
      <c r="E9" s="17" t="s">
        <v>148</v>
      </c>
      <c r="F9" s="17" t="s">
        <v>654</v>
      </c>
      <c r="G9" s="17" t="s">
        <v>497</v>
      </c>
      <c r="H9" s="17" t="s">
        <v>654</v>
      </c>
      <c r="I9" s="17" t="s">
        <v>216</v>
      </c>
      <c r="J9" s="17" t="s">
        <v>657</v>
      </c>
      <c r="K9" s="17" t="s">
        <v>150</v>
      </c>
      <c r="L9" s="17" t="s">
        <v>657</v>
      </c>
      <c r="M9" s="17" t="s">
        <v>108</v>
      </c>
      <c r="N9" s="17" t="s">
        <v>158</v>
      </c>
      <c r="O9" s="17" t="s">
        <v>109</v>
      </c>
      <c r="P9" s="17" t="s">
        <v>654</v>
      </c>
      <c r="Q9" s="17" t="s">
        <v>89</v>
      </c>
      <c r="R9" s="17" t="s">
        <v>654</v>
      </c>
      <c r="S9" s="17" t="s">
        <v>90</v>
      </c>
      <c r="T9" s="17" t="s">
        <v>654</v>
      </c>
      <c r="U9" s="17" t="s">
        <v>111</v>
      </c>
      <c r="V9" s="17" t="s">
        <v>654</v>
      </c>
      <c r="W9" s="17" t="s">
        <v>112</v>
      </c>
      <c r="X9" s="17" t="s">
        <v>657</v>
      </c>
      <c r="Y9" s="17" t="s">
        <v>170</v>
      </c>
      <c r="Z9" s="17" t="s">
        <v>657</v>
      </c>
      <c r="AA9" s="17" t="s">
        <v>202</v>
      </c>
      <c r="AB9" s="17" t="s">
        <v>654</v>
      </c>
      <c r="AC9" s="17" t="s">
        <v>310</v>
      </c>
      <c r="AD9" s="17" t="s">
        <v>654</v>
      </c>
      <c r="AE9" s="17" t="s">
        <v>498</v>
      </c>
      <c r="AF9" s="17" t="s">
        <v>657</v>
      </c>
      <c r="AG9" s="17" t="s">
        <v>97</v>
      </c>
      <c r="AH9" s="17" t="s">
        <v>657</v>
      </c>
      <c r="AI9" s="17" t="s">
        <v>117</v>
      </c>
      <c r="AJ9" s="17" t="s">
        <v>654</v>
      </c>
      <c r="AK9" s="17" t="s">
        <v>99</v>
      </c>
      <c r="AL9" s="17" t="s">
        <v>654</v>
      </c>
      <c r="AM9" s="17" t="s">
        <v>119</v>
      </c>
      <c r="AN9" s="17" t="s">
        <v>657</v>
      </c>
      <c r="AO9" s="17" t="s">
        <v>101</v>
      </c>
      <c r="AP9" s="17" t="s">
        <v>657</v>
      </c>
      <c r="AQ9" s="17" t="s">
        <v>160</v>
      </c>
      <c r="AR9" s="17" t="s">
        <v>160</v>
      </c>
      <c r="AS9" s="17">
        <f>COUNTIF(E9:AR9,"3.2 (2)")</f>
        <v>10</v>
      </c>
      <c r="AT9" s="17">
        <f>COUNTIF(E9:AR9,"3.3 (4)")</f>
        <v>8</v>
      </c>
      <c r="AU9" s="17">
        <f t="shared" si="2"/>
        <v>1</v>
      </c>
    </row>
    <row r="10" ht="14.25" customHeight="1">
      <c r="A10" s="2">
        <v>44701.0</v>
      </c>
      <c r="B10" s="3">
        <v>1.0</v>
      </c>
      <c r="C10" s="3">
        <v>4.0</v>
      </c>
      <c r="D10" s="4" t="s">
        <v>48</v>
      </c>
      <c r="E10" s="3" t="s">
        <v>104</v>
      </c>
      <c r="F10" s="3">
        <v>1.1</v>
      </c>
      <c r="G10" s="3" t="s">
        <v>105</v>
      </c>
      <c r="H10" s="3" t="s">
        <v>158</v>
      </c>
      <c r="I10" s="3" t="s">
        <v>106</v>
      </c>
      <c r="J10" s="4">
        <v>1.2</v>
      </c>
      <c r="K10" s="3" t="s">
        <v>107</v>
      </c>
      <c r="L10" s="3" t="s">
        <v>158</v>
      </c>
      <c r="M10" s="3" t="s">
        <v>206</v>
      </c>
      <c r="N10" s="4">
        <v>1.2</v>
      </c>
      <c r="O10" s="5" t="s">
        <v>207</v>
      </c>
      <c r="P10" s="3" t="s">
        <v>158</v>
      </c>
      <c r="Q10" s="3" t="s">
        <v>208</v>
      </c>
      <c r="R10" s="3">
        <v>1.1</v>
      </c>
      <c r="S10" s="3" t="s">
        <v>209</v>
      </c>
      <c r="T10" s="3" t="s">
        <v>158</v>
      </c>
      <c r="U10" s="3" t="s">
        <v>200</v>
      </c>
      <c r="V10" s="3">
        <v>1.1</v>
      </c>
      <c r="W10" s="3" t="s">
        <v>201</v>
      </c>
      <c r="X10" s="3" t="s">
        <v>158</v>
      </c>
      <c r="Y10" s="3" t="s">
        <v>210</v>
      </c>
      <c r="Z10" s="3" t="s">
        <v>158</v>
      </c>
      <c r="AA10" s="3" t="s">
        <v>211</v>
      </c>
      <c r="AB10" s="3">
        <v>1.1</v>
      </c>
      <c r="AC10" s="3" t="s">
        <v>115</v>
      </c>
      <c r="AD10" s="4">
        <v>1.2</v>
      </c>
      <c r="AE10" s="3" t="s">
        <v>212</v>
      </c>
      <c r="AF10" s="4">
        <v>1.2</v>
      </c>
      <c r="AG10" s="3" t="s">
        <v>213</v>
      </c>
      <c r="AH10" s="3" t="s">
        <v>158</v>
      </c>
      <c r="AI10" s="3" t="s">
        <v>214</v>
      </c>
      <c r="AJ10" s="3" t="s">
        <v>158</v>
      </c>
      <c r="AK10" s="3" t="s">
        <v>118</v>
      </c>
      <c r="AL10" s="3" t="s">
        <v>158</v>
      </c>
      <c r="AM10" s="3" t="s">
        <v>215</v>
      </c>
      <c r="AN10" s="3">
        <v>1.1</v>
      </c>
      <c r="AO10" s="3" t="s">
        <v>120</v>
      </c>
      <c r="AP10" s="3" t="s">
        <v>158</v>
      </c>
      <c r="AQ10" s="3" t="s">
        <v>160</v>
      </c>
      <c r="AR10" s="3" t="s">
        <v>160</v>
      </c>
      <c r="AS10" s="3">
        <f>COUNTIF(E10:AR10,"1.1")</f>
        <v>5</v>
      </c>
      <c r="AT10" s="3">
        <f>COUNTIF(E10:AR10,"2.2")</f>
        <v>0</v>
      </c>
      <c r="AU10" s="3">
        <f t="shared" ref="AU10:AU11" si="3">COUNTIF(E10:AR10,"tie")</f>
        <v>10</v>
      </c>
    </row>
    <row r="11" ht="14.25" customHeight="1">
      <c r="A11" s="22">
        <v>44701.0</v>
      </c>
      <c r="B11" s="23">
        <v>4.0</v>
      </c>
      <c r="C11" s="23">
        <v>1.0</v>
      </c>
      <c r="D11" s="23" t="s">
        <v>661</v>
      </c>
      <c r="E11" s="23" t="s">
        <v>49</v>
      </c>
      <c r="F11" s="23" t="s">
        <v>662</v>
      </c>
      <c r="G11" s="23" t="s">
        <v>70</v>
      </c>
      <c r="H11" s="23" t="s">
        <v>662</v>
      </c>
      <c r="I11" s="23" t="s">
        <v>334</v>
      </c>
      <c r="J11" s="23" t="s">
        <v>663</v>
      </c>
      <c r="K11" s="23" t="s">
        <v>52</v>
      </c>
      <c r="L11" s="23" t="s">
        <v>663</v>
      </c>
      <c r="M11" s="23" t="s">
        <v>53</v>
      </c>
      <c r="N11" s="23" t="s">
        <v>663</v>
      </c>
      <c r="O11" s="23" t="s">
        <v>640</v>
      </c>
      <c r="P11" s="23" t="s">
        <v>663</v>
      </c>
      <c r="Q11" s="23" t="s">
        <v>125</v>
      </c>
      <c r="R11" s="23" t="s">
        <v>663</v>
      </c>
      <c r="S11" s="23" t="s">
        <v>56</v>
      </c>
      <c r="T11" s="23" t="s">
        <v>663</v>
      </c>
      <c r="U11" s="23" t="s">
        <v>57</v>
      </c>
      <c r="V11" s="23" t="s">
        <v>662</v>
      </c>
      <c r="W11" s="23" t="s">
        <v>169</v>
      </c>
      <c r="X11" s="23" t="s">
        <v>663</v>
      </c>
      <c r="Y11" s="23" t="s">
        <v>59</v>
      </c>
      <c r="Z11" s="23" t="s">
        <v>662</v>
      </c>
      <c r="AA11" s="23" t="s">
        <v>60</v>
      </c>
      <c r="AB11" s="23" t="s">
        <v>663</v>
      </c>
      <c r="AC11" s="26" t="s">
        <v>61</v>
      </c>
      <c r="AD11" s="23" t="s">
        <v>663</v>
      </c>
      <c r="AE11" s="23" t="s">
        <v>62</v>
      </c>
      <c r="AF11" s="23" t="s">
        <v>663</v>
      </c>
      <c r="AG11" s="23" t="s">
        <v>126</v>
      </c>
      <c r="AH11" s="23" t="s">
        <v>662</v>
      </c>
      <c r="AI11" s="23" t="s">
        <v>64</v>
      </c>
      <c r="AJ11" s="23" t="s">
        <v>662</v>
      </c>
      <c r="AK11" s="23" t="s">
        <v>65</v>
      </c>
      <c r="AL11" s="23" t="s">
        <v>663</v>
      </c>
      <c r="AM11" s="23" t="s">
        <v>66</v>
      </c>
      <c r="AN11" s="23" t="s">
        <v>158</v>
      </c>
      <c r="AO11" s="23" t="s">
        <v>67</v>
      </c>
      <c r="AP11" s="23" t="s">
        <v>663</v>
      </c>
      <c r="AQ11" s="23" t="s">
        <v>68</v>
      </c>
      <c r="AR11" s="23" t="s">
        <v>662</v>
      </c>
      <c r="AS11" s="23">
        <f>COUNTIF(E11:AR11,"4.3 (3)")</f>
        <v>7</v>
      </c>
      <c r="AT11" s="23">
        <f>COUNTIF(E11:AR11,"4.4 (4)")</f>
        <v>12</v>
      </c>
      <c r="AU11" s="23">
        <f t="shared" si="3"/>
        <v>1</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71"/>
    <col customWidth="1" min="4" max="4" width="13.71"/>
    <col customWidth="1" min="5" max="29" width="20.71"/>
    <col customWidth="1" min="30" max="46" width="8.71"/>
  </cols>
  <sheetData>
    <row r="1" ht="14.25" customHeight="1">
      <c r="A1" s="47" t="s">
        <v>676</v>
      </c>
      <c r="B1" s="47" t="s">
        <v>1</v>
      </c>
      <c r="C1" s="47" t="s">
        <v>2</v>
      </c>
      <c r="D1" s="47" t="s">
        <v>3</v>
      </c>
      <c r="E1" s="47" t="s">
        <v>5</v>
      </c>
      <c r="F1" s="47" t="s">
        <v>6</v>
      </c>
      <c r="G1" s="47" t="s">
        <v>7</v>
      </c>
      <c r="H1" s="47" t="s">
        <v>8</v>
      </c>
      <c r="I1" s="47" t="s">
        <v>9</v>
      </c>
      <c r="J1" s="47" t="s">
        <v>10</v>
      </c>
      <c r="K1" s="47" t="s">
        <v>11</v>
      </c>
      <c r="L1" s="47" t="s">
        <v>12</v>
      </c>
      <c r="M1" s="47" t="s">
        <v>13</v>
      </c>
      <c r="N1" s="47" t="s">
        <v>14</v>
      </c>
      <c r="O1" s="47" t="s">
        <v>15</v>
      </c>
      <c r="P1" s="47" t="s">
        <v>16</v>
      </c>
      <c r="Q1" s="47" t="s">
        <v>17</v>
      </c>
      <c r="R1" s="47" t="s">
        <v>18</v>
      </c>
      <c r="S1" s="47" t="s">
        <v>19</v>
      </c>
      <c r="T1" s="47" t="s">
        <v>20</v>
      </c>
      <c r="U1" s="47" t="s">
        <v>21</v>
      </c>
      <c r="V1" s="47" t="s">
        <v>22</v>
      </c>
      <c r="W1" s="47" t="s">
        <v>23</v>
      </c>
      <c r="X1" s="47" t="s">
        <v>24</v>
      </c>
      <c r="Y1" s="47" t="s">
        <v>25</v>
      </c>
      <c r="Z1" s="47" t="s">
        <v>26</v>
      </c>
      <c r="AA1" s="47" t="s">
        <v>27</v>
      </c>
      <c r="AB1" s="47" t="s">
        <v>28</v>
      </c>
      <c r="AC1" s="47" t="s">
        <v>29</v>
      </c>
      <c r="AD1" s="47" t="s">
        <v>30</v>
      </c>
      <c r="AE1" s="47" t="s">
        <v>31</v>
      </c>
      <c r="AF1" s="47" t="s">
        <v>32</v>
      </c>
      <c r="AG1" s="47" t="s">
        <v>33</v>
      </c>
      <c r="AH1" s="47" t="s">
        <v>34</v>
      </c>
      <c r="AI1" s="47" t="s">
        <v>35</v>
      </c>
      <c r="AJ1" s="47" t="s">
        <v>36</v>
      </c>
      <c r="AK1" s="47" t="s">
        <v>37</v>
      </c>
      <c r="AL1" s="47" t="s">
        <v>38</v>
      </c>
      <c r="AM1" s="47" t="s">
        <v>39</v>
      </c>
      <c r="AN1" s="47" t="s">
        <v>40</v>
      </c>
      <c r="AO1" s="47" t="s">
        <v>41</v>
      </c>
      <c r="AP1" s="47" t="s">
        <v>42</v>
      </c>
      <c r="AQ1" s="47" t="s">
        <v>43</v>
      </c>
      <c r="AR1" s="47" t="s">
        <v>44</v>
      </c>
      <c r="AS1" s="47"/>
      <c r="AT1" s="47"/>
    </row>
    <row r="2" ht="14.25" customHeight="1">
      <c r="A2" s="13">
        <v>44700.0</v>
      </c>
      <c r="B2" s="14">
        <v>3.0</v>
      </c>
      <c r="C2" s="14">
        <v>1.0</v>
      </c>
      <c r="D2" s="14" t="s">
        <v>651</v>
      </c>
      <c r="E2" s="14" t="s">
        <v>49</v>
      </c>
      <c r="F2" s="14">
        <v>4.1</v>
      </c>
      <c r="G2" s="14" t="s">
        <v>50</v>
      </c>
      <c r="H2" s="14">
        <v>4.1</v>
      </c>
      <c r="I2" s="14" t="s">
        <v>51</v>
      </c>
      <c r="J2" s="14">
        <v>3.2</v>
      </c>
      <c r="K2" s="14" t="s">
        <v>367</v>
      </c>
      <c r="L2" s="3">
        <v>4.1</v>
      </c>
      <c r="M2" s="3" t="s">
        <v>368</v>
      </c>
      <c r="N2" s="3">
        <v>4.1</v>
      </c>
      <c r="O2" s="3" t="s">
        <v>72</v>
      </c>
      <c r="P2" s="3">
        <v>4.1</v>
      </c>
      <c r="Q2" s="5" t="s">
        <v>55</v>
      </c>
      <c r="R2" s="3">
        <v>4.1</v>
      </c>
      <c r="S2" s="3" t="s">
        <v>73</v>
      </c>
      <c r="T2" s="3">
        <v>4.1</v>
      </c>
      <c r="U2" s="3" t="s">
        <v>74</v>
      </c>
      <c r="V2" s="3">
        <v>3.2</v>
      </c>
      <c r="W2" s="3" t="s">
        <v>369</v>
      </c>
      <c r="X2" s="3">
        <v>4.1</v>
      </c>
      <c r="Y2" s="3" t="s">
        <v>75</v>
      </c>
      <c r="Z2" s="3">
        <v>3.2</v>
      </c>
      <c r="AA2" s="3" t="s">
        <v>76</v>
      </c>
      <c r="AB2" s="3">
        <v>3.2</v>
      </c>
      <c r="AC2" s="3" t="s">
        <v>61</v>
      </c>
      <c r="AD2" s="3">
        <v>4.1</v>
      </c>
      <c r="AE2" s="3" t="s">
        <v>78</v>
      </c>
      <c r="AF2" s="3">
        <v>4.1</v>
      </c>
      <c r="AG2" s="3" t="s">
        <v>63</v>
      </c>
      <c r="AH2" s="3">
        <v>4.1</v>
      </c>
      <c r="AI2" s="3" t="s">
        <v>79</v>
      </c>
      <c r="AJ2" s="3">
        <v>4.1</v>
      </c>
      <c r="AK2" s="3" t="s">
        <v>370</v>
      </c>
      <c r="AL2" s="3">
        <v>4.1</v>
      </c>
      <c r="AM2" s="3" t="s">
        <v>80</v>
      </c>
      <c r="AN2" s="3">
        <v>3.2</v>
      </c>
      <c r="AO2" s="3" t="s">
        <v>371</v>
      </c>
      <c r="AP2" s="3">
        <v>4.1</v>
      </c>
      <c r="AQ2" s="3" t="s">
        <v>372</v>
      </c>
      <c r="AR2" s="3">
        <v>3.2</v>
      </c>
      <c r="AS2" s="3"/>
      <c r="AT2" s="3" t="s">
        <v>122</v>
      </c>
    </row>
    <row r="3" ht="14.25" customHeight="1">
      <c r="A3" s="2">
        <v>44700.0</v>
      </c>
      <c r="B3" s="3">
        <v>1.0</v>
      </c>
      <c r="C3" s="3">
        <v>4.0</v>
      </c>
      <c r="D3" s="4" t="s">
        <v>103</v>
      </c>
      <c r="E3" s="3" t="s">
        <v>104</v>
      </c>
      <c r="F3" s="3">
        <v>1.4</v>
      </c>
      <c r="G3" s="3" t="s">
        <v>105</v>
      </c>
      <c r="H3" s="4">
        <v>1.2</v>
      </c>
      <c r="I3" s="3" t="s">
        <v>106</v>
      </c>
      <c r="J3" s="4">
        <v>1.2</v>
      </c>
      <c r="K3" s="3" t="s">
        <v>107</v>
      </c>
      <c r="L3" s="4">
        <v>1.2</v>
      </c>
      <c r="M3" s="3" t="s">
        <v>108</v>
      </c>
      <c r="N3" s="3">
        <v>1.4</v>
      </c>
      <c r="O3" s="3" t="s">
        <v>109</v>
      </c>
      <c r="P3" s="3">
        <v>1.4</v>
      </c>
      <c r="Q3" s="3" t="s">
        <v>110</v>
      </c>
      <c r="R3" s="4">
        <v>1.2</v>
      </c>
      <c r="S3" s="3" t="s">
        <v>90</v>
      </c>
      <c r="T3" s="4">
        <v>1.2</v>
      </c>
      <c r="U3" s="3" t="s">
        <v>111</v>
      </c>
      <c r="V3" s="3">
        <v>1.4</v>
      </c>
      <c r="W3" s="3" t="s">
        <v>112</v>
      </c>
      <c r="X3" s="4">
        <v>1.2</v>
      </c>
      <c r="Y3" s="3" t="s">
        <v>113</v>
      </c>
      <c r="Z3" s="4">
        <v>1.2</v>
      </c>
      <c r="AA3" s="3" t="s">
        <v>114</v>
      </c>
      <c r="AB3" s="3">
        <v>1.4</v>
      </c>
      <c r="AC3" s="3" t="s">
        <v>115</v>
      </c>
      <c r="AD3" s="4">
        <v>1.2</v>
      </c>
      <c r="AE3" s="3" t="s">
        <v>116</v>
      </c>
      <c r="AF3" s="4">
        <v>1.2</v>
      </c>
      <c r="AG3" s="3" t="s">
        <v>97</v>
      </c>
      <c r="AH3" s="3">
        <v>1.4</v>
      </c>
      <c r="AI3" s="3" t="s">
        <v>117</v>
      </c>
      <c r="AJ3" s="4">
        <v>1.2</v>
      </c>
      <c r="AK3" s="3" t="s">
        <v>118</v>
      </c>
      <c r="AL3" s="4">
        <v>1.2</v>
      </c>
      <c r="AM3" s="3" t="s">
        <v>119</v>
      </c>
      <c r="AN3" s="3">
        <v>1.4</v>
      </c>
      <c r="AO3" s="3" t="s">
        <v>120</v>
      </c>
      <c r="AP3" s="3">
        <v>1.4</v>
      </c>
      <c r="AQ3" s="3" t="s">
        <v>121</v>
      </c>
      <c r="AR3" s="3">
        <v>1.4</v>
      </c>
      <c r="AS3" s="3"/>
      <c r="AT3" s="3" t="s">
        <v>122</v>
      </c>
    </row>
    <row r="4" ht="14.25" customHeight="1">
      <c r="A4" s="19">
        <v>44700.0</v>
      </c>
      <c r="B4" s="17">
        <v>3.0</v>
      </c>
      <c r="C4" s="17">
        <v>4.0</v>
      </c>
      <c r="D4" s="17" t="s">
        <v>689</v>
      </c>
      <c r="E4" s="17" t="s">
        <v>397</v>
      </c>
      <c r="F4" s="17">
        <v>3.3</v>
      </c>
      <c r="G4" s="17" t="s">
        <v>398</v>
      </c>
      <c r="H4" s="17">
        <v>3.2</v>
      </c>
      <c r="I4" s="17" t="s">
        <v>399</v>
      </c>
      <c r="J4" s="17">
        <v>3.2</v>
      </c>
      <c r="K4" s="17" t="s">
        <v>400</v>
      </c>
      <c r="L4" s="17">
        <v>3.2</v>
      </c>
      <c r="M4" s="17" t="s">
        <v>401</v>
      </c>
      <c r="N4" s="17">
        <v>3.2</v>
      </c>
      <c r="O4" s="17" t="s">
        <v>402</v>
      </c>
      <c r="P4" s="17">
        <v>3.2</v>
      </c>
      <c r="Q4" s="17" t="s">
        <v>403</v>
      </c>
      <c r="R4" s="17">
        <v>3.2</v>
      </c>
      <c r="S4" s="17" t="s">
        <v>404</v>
      </c>
      <c r="T4" s="17">
        <v>3.2</v>
      </c>
      <c r="U4" s="17" t="s">
        <v>405</v>
      </c>
      <c r="V4" s="17">
        <v>3.2</v>
      </c>
      <c r="W4" s="18" t="s">
        <v>406</v>
      </c>
      <c r="X4" s="17">
        <v>3.2</v>
      </c>
      <c r="Y4" s="17" t="s">
        <v>407</v>
      </c>
      <c r="Z4" s="17">
        <v>3.2</v>
      </c>
      <c r="AA4" s="17" t="s">
        <v>408</v>
      </c>
      <c r="AB4" s="17">
        <v>3.2</v>
      </c>
      <c r="AC4" s="17" t="s">
        <v>409</v>
      </c>
      <c r="AD4" s="17">
        <v>3.2</v>
      </c>
      <c r="AE4" s="17" t="s">
        <v>410</v>
      </c>
      <c r="AF4" s="17">
        <v>3.2</v>
      </c>
      <c r="AG4" s="17" t="s">
        <v>411</v>
      </c>
      <c r="AH4" s="17">
        <v>3.3</v>
      </c>
      <c r="AI4" s="17" t="s">
        <v>412</v>
      </c>
      <c r="AJ4" s="17" t="s">
        <v>85</v>
      </c>
      <c r="AK4" s="17" t="s">
        <v>413</v>
      </c>
      <c r="AL4" s="17">
        <v>3.3</v>
      </c>
      <c r="AM4" s="17" t="s">
        <v>414</v>
      </c>
      <c r="AN4" s="17">
        <v>3.2</v>
      </c>
      <c r="AO4" s="17" t="s">
        <v>415</v>
      </c>
      <c r="AP4" s="17">
        <v>3.2</v>
      </c>
      <c r="AQ4" s="17"/>
      <c r="AR4" s="17"/>
      <c r="AS4" s="17"/>
      <c r="AT4" s="17" t="s">
        <v>122</v>
      </c>
    </row>
    <row r="5" ht="14.25" customHeight="1">
      <c r="A5" s="2">
        <v>44700.0</v>
      </c>
      <c r="B5" s="3">
        <v>1.0</v>
      </c>
      <c r="C5" s="3">
        <v>2.0</v>
      </c>
      <c r="D5" s="4" t="s">
        <v>123</v>
      </c>
      <c r="E5" s="3" t="s">
        <v>124</v>
      </c>
      <c r="F5" s="4">
        <v>1.2</v>
      </c>
      <c r="G5" s="3" t="s">
        <v>70</v>
      </c>
      <c r="H5" s="4">
        <v>1.3</v>
      </c>
      <c r="I5" s="3" t="s">
        <v>51</v>
      </c>
      <c r="J5" s="4">
        <v>1.3</v>
      </c>
      <c r="K5" s="3" t="s">
        <v>52</v>
      </c>
      <c r="L5" s="4">
        <v>1.3</v>
      </c>
      <c r="M5" s="3" t="s">
        <v>53</v>
      </c>
      <c r="N5" s="4">
        <v>1.2</v>
      </c>
      <c r="O5" s="3" t="s">
        <v>72</v>
      </c>
      <c r="P5" s="4">
        <v>1.3</v>
      </c>
      <c r="Q5" s="3" t="s">
        <v>125</v>
      </c>
      <c r="R5" s="4">
        <v>1.3</v>
      </c>
      <c r="S5" s="3" t="s">
        <v>56</v>
      </c>
      <c r="T5" s="4">
        <v>1.3</v>
      </c>
      <c r="U5" s="3" t="s">
        <v>57</v>
      </c>
      <c r="V5" s="4">
        <v>1.2</v>
      </c>
      <c r="W5" s="3" t="s">
        <v>58</v>
      </c>
      <c r="X5" s="4">
        <v>1.2</v>
      </c>
      <c r="Y5" s="3" t="s">
        <v>75</v>
      </c>
      <c r="Z5" s="4">
        <v>1.3</v>
      </c>
      <c r="AA5" s="3" t="s">
        <v>60</v>
      </c>
      <c r="AB5" s="3" t="s">
        <v>85</v>
      </c>
      <c r="AC5" s="3" t="s">
        <v>61</v>
      </c>
      <c r="AD5" s="4">
        <v>1.2</v>
      </c>
      <c r="AE5" s="3" t="s">
        <v>62</v>
      </c>
      <c r="AF5" s="4">
        <v>1.3</v>
      </c>
      <c r="AG5" s="3" t="s">
        <v>126</v>
      </c>
      <c r="AH5" s="4">
        <v>1.2</v>
      </c>
      <c r="AI5" s="3" t="s">
        <v>64</v>
      </c>
      <c r="AJ5" s="4">
        <v>1.2</v>
      </c>
      <c r="AK5" s="3" t="s">
        <v>65</v>
      </c>
      <c r="AL5" s="4">
        <v>1.3</v>
      </c>
      <c r="AM5" s="3" t="s">
        <v>80</v>
      </c>
      <c r="AN5" s="4">
        <v>1.2</v>
      </c>
      <c r="AO5" s="3" t="s">
        <v>67</v>
      </c>
      <c r="AP5" s="4">
        <v>1.2</v>
      </c>
      <c r="AQ5" s="3" t="s">
        <v>68</v>
      </c>
      <c r="AR5" s="4">
        <v>1.2</v>
      </c>
      <c r="AS5" s="3"/>
      <c r="AT5" s="3" t="s">
        <v>122</v>
      </c>
    </row>
    <row r="6" ht="14.25" customHeight="1">
      <c r="A6" s="22">
        <v>44700.0</v>
      </c>
      <c r="B6" s="23">
        <v>4.0</v>
      </c>
      <c r="C6" s="23">
        <v>3.0</v>
      </c>
      <c r="D6" s="23" t="s">
        <v>673</v>
      </c>
      <c r="E6" s="23" t="s">
        <v>49</v>
      </c>
      <c r="F6" s="23">
        <v>3.1</v>
      </c>
      <c r="G6" s="23" t="s">
        <v>50</v>
      </c>
      <c r="H6" s="23">
        <v>3.1</v>
      </c>
      <c r="I6" s="23" t="s">
        <v>51</v>
      </c>
      <c r="J6" s="23">
        <v>3.1</v>
      </c>
      <c r="K6" s="23" t="s">
        <v>367</v>
      </c>
      <c r="L6" s="23">
        <v>3.1</v>
      </c>
      <c r="M6" s="23" t="s">
        <v>368</v>
      </c>
      <c r="N6" s="23">
        <v>3.1</v>
      </c>
      <c r="O6" s="23" t="s">
        <v>579</v>
      </c>
      <c r="P6" s="23">
        <v>4.4</v>
      </c>
      <c r="Q6" s="23" t="s">
        <v>55</v>
      </c>
      <c r="R6" s="23">
        <v>4.4</v>
      </c>
      <c r="S6" s="23" t="s">
        <v>73</v>
      </c>
      <c r="T6" s="23">
        <v>3.1</v>
      </c>
      <c r="U6" s="23" t="s">
        <v>74</v>
      </c>
      <c r="V6" s="23">
        <v>4.4</v>
      </c>
      <c r="W6" s="23" t="s">
        <v>369</v>
      </c>
      <c r="X6" s="23">
        <v>3.1</v>
      </c>
      <c r="Y6" s="23" t="s">
        <v>75</v>
      </c>
      <c r="Z6" s="23">
        <v>4.4</v>
      </c>
      <c r="AA6" s="23" t="s">
        <v>76</v>
      </c>
      <c r="AB6" s="23">
        <v>4.4</v>
      </c>
      <c r="AC6" s="23" t="s">
        <v>77</v>
      </c>
      <c r="AD6" s="23">
        <v>4.4</v>
      </c>
      <c r="AE6" s="23" t="s">
        <v>78</v>
      </c>
      <c r="AF6" s="23">
        <v>4.4</v>
      </c>
      <c r="AG6" s="23" t="s">
        <v>63</v>
      </c>
      <c r="AH6" s="23" t="s">
        <v>85</v>
      </c>
      <c r="AI6" s="23" t="s">
        <v>79</v>
      </c>
      <c r="AJ6" s="23">
        <v>3.1</v>
      </c>
      <c r="AK6" s="23" t="s">
        <v>370</v>
      </c>
      <c r="AL6" s="23">
        <v>3.1</v>
      </c>
      <c r="AM6" s="23" t="s">
        <v>80</v>
      </c>
      <c r="AN6" s="23">
        <v>3.1</v>
      </c>
      <c r="AO6" s="23" t="s">
        <v>81</v>
      </c>
      <c r="AP6" s="23">
        <v>4.4</v>
      </c>
      <c r="AQ6" s="23" t="s">
        <v>372</v>
      </c>
      <c r="AR6" s="23">
        <v>4.4</v>
      </c>
      <c r="AS6" s="23"/>
      <c r="AT6" s="23" t="s">
        <v>122</v>
      </c>
    </row>
    <row r="7" ht="14.25" customHeight="1">
      <c r="A7" s="19">
        <v>44701.0</v>
      </c>
      <c r="B7" s="17">
        <v>3.0</v>
      </c>
      <c r="C7" s="17">
        <v>3.0</v>
      </c>
      <c r="D7" s="17" t="s">
        <v>672</v>
      </c>
      <c r="E7" s="17" t="s">
        <v>474</v>
      </c>
      <c r="F7" s="17">
        <v>3.2</v>
      </c>
      <c r="G7" s="17" t="s">
        <v>455</v>
      </c>
      <c r="H7" s="17">
        <v>3.2</v>
      </c>
      <c r="I7" s="17" t="s">
        <v>475</v>
      </c>
      <c r="J7" s="17">
        <v>3.2</v>
      </c>
      <c r="K7" s="17" t="s">
        <v>457</v>
      </c>
      <c r="L7" s="17">
        <v>3.2</v>
      </c>
      <c r="M7" s="17" t="s">
        <v>458</v>
      </c>
      <c r="N7" s="17">
        <v>3.2</v>
      </c>
      <c r="O7" s="17" t="s">
        <v>459</v>
      </c>
      <c r="P7" s="17">
        <v>3.2</v>
      </c>
      <c r="Q7" s="17" t="s">
        <v>460</v>
      </c>
      <c r="R7" s="17">
        <v>4.2</v>
      </c>
      <c r="S7" s="17" t="s">
        <v>461</v>
      </c>
      <c r="T7" s="17">
        <v>3.2</v>
      </c>
      <c r="U7" s="17" t="s">
        <v>476</v>
      </c>
      <c r="V7" s="17">
        <v>4.2</v>
      </c>
      <c r="W7" s="17" t="s">
        <v>463</v>
      </c>
      <c r="X7" s="17">
        <v>3.2</v>
      </c>
      <c r="Y7" s="17" t="s">
        <v>464</v>
      </c>
      <c r="Z7" s="17">
        <v>4.2</v>
      </c>
      <c r="AA7" s="17" t="s">
        <v>477</v>
      </c>
      <c r="AB7" s="17">
        <v>4.2</v>
      </c>
      <c r="AC7" s="17" t="s">
        <v>478</v>
      </c>
      <c r="AD7" s="17">
        <v>3.2</v>
      </c>
      <c r="AE7" s="17" t="s">
        <v>467</v>
      </c>
      <c r="AF7" s="17">
        <v>4.2</v>
      </c>
      <c r="AG7" s="17" t="s">
        <v>374</v>
      </c>
      <c r="AH7" s="17">
        <v>4.2</v>
      </c>
      <c r="AI7" s="17" t="s">
        <v>479</v>
      </c>
      <c r="AJ7" s="17">
        <v>4.2</v>
      </c>
      <c r="AK7" s="17" t="s">
        <v>470</v>
      </c>
      <c r="AL7" s="17">
        <v>4.2</v>
      </c>
      <c r="AM7" s="17" t="s">
        <v>471</v>
      </c>
      <c r="AN7" s="17">
        <v>4.2</v>
      </c>
      <c r="AO7" s="17" t="s">
        <v>472</v>
      </c>
      <c r="AP7" s="17">
        <v>4.2</v>
      </c>
      <c r="AQ7" s="17" t="s">
        <v>473</v>
      </c>
      <c r="AR7" s="17">
        <v>4.2</v>
      </c>
      <c r="AS7" s="17"/>
      <c r="AT7" s="17" t="s">
        <v>122</v>
      </c>
    </row>
    <row r="8" ht="14.25" customHeight="1">
      <c r="A8" s="2">
        <v>44701.0</v>
      </c>
      <c r="B8" s="3">
        <v>1.0</v>
      </c>
      <c r="C8" s="3">
        <v>2.0</v>
      </c>
      <c r="D8" s="4" t="s">
        <v>82</v>
      </c>
      <c r="E8" s="3" t="s">
        <v>173</v>
      </c>
      <c r="F8" s="3">
        <v>1.1</v>
      </c>
      <c r="G8" s="3" t="s">
        <v>174</v>
      </c>
      <c r="H8" s="3" t="s">
        <v>85</v>
      </c>
      <c r="I8" s="3" t="s">
        <v>175</v>
      </c>
      <c r="J8" s="4">
        <v>1.3</v>
      </c>
      <c r="K8" s="3" t="s">
        <v>176</v>
      </c>
      <c r="L8" s="3">
        <v>1.1</v>
      </c>
      <c r="M8" s="3" t="s">
        <v>177</v>
      </c>
      <c r="N8" s="3">
        <v>1.1</v>
      </c>
      <c r="O8" s="3" t="s">
        <v>178</v>
      </c>
      <c r="P8" s="3">
        <v>1.1</v>
      </c>
      <c r="Q8" s="3" t="s">
        <v>179</v>
      </c>
      <c r="R8" s="3">
        <v>1.1</v>
      </c>
      <c r="S8" s="3" t="s">
        <v>180</v>
      </c>
      <c r="T8" s="3">
        <v>1.1</v>
      </c>
      <c r="U8" s="3" t="s">
        <v>181</v>
      </c>
      <c r="V8" s="3">
        <v>1.1</v>
      </c>
      <c r="W8" s="3" t="s">
        <v>182</v>
      </c>
      <c r="X8" s="3">
        <v>1.1</v>
      </c>
      <c r="Y8" s="3" t="s">
        <v>183</v>
      </c>
      <c r="Z8" s="3">
        <v>1.1</v>
      </c>
      <c r="AA8" s="3" t="s">
        <v>184</v>
      </c>
      <c r="AB8" s="3" t="s">
        <v>85</v>
      </c>
      <c r="AC8" s="3" t="s">
        <v>185</v>
      </c>
      <c r="AD8" s="3">
        <v>1.1</v>
      </c>
      <c r="AE8" s="3" t="s">
        <v>186</v>
      </c>
      <c r="AF8" s="4">
        <v>1.3</v>
      </c>
      <c r="AG8" s="3" t="s">
        <v>187</v>
      </c>
      <c r="AH8" s="4">
        <v>1.3</v>
      </c>
      <c r="AI8" s="3" t="s">
        <v>188</v>
      </c>
      <c r="AJ8" s="3">
        <v>1.1</v>
      </c>
      <c r="AK8" s="3" t="s">
        <v>189</v>
      </c>
      <c r="AL8" s="3">
        <v>1.1</v>
      </c>
      <c r="AM8" s="3" t="s">
        <v>190</v>
      </c>
      <c r="AN8" s="3">
        <v>1.1</v>
      </c>
      <c r="AO8" s="3" t="s">
        <v>191</v>
      </c>
      <c r="AP8" s="3">
        <v>1.1</v>
      </c>
      <c r="AQ8" s="3" t="s">
        <v>192</v>
      </c>
      <c r="AR8" s="3">
        <v>1.1</v>
      </c>
      <c r="AS8" s="3"/>
      <c r="AT8" s="3" t="s">
        <v>122</v>
      </c>
    </row>
    <row r="9" ht="14.25" customHeight="1">
      <c r="A9" s="22">
        <v>44701.0</v>
      </c>
      <c r="B9" s="23">
        <v>4.0</v>
      </c>
      <c r="C9" s="23">
        <v>3.0</v>
      </c>
      <c r="D9" s="23" t="s">
        <v>669</v>
      </c>
      <c r="E9" s="23" t="s">
        <v>633</v>
      </c>
      <c r="F9" s="23">
        <v>4.4</v>
      </c>
      <c r="G9" s="23" t="s">
        <v>617</v>
      </c>
      <c r="H9" s="23">
        <v>4.4</v>
      </c>
      <c r="I9" s="23" t="s">
        <v>618</v>
      </c>
      <c r="J9" s="23">
        <v>4.4</v>
      </c>
      <c r="K9" s="23" t="s">
        <v>619</v>
      </c>
      <c r="L9" s="23">
        <v>4.4</v>
      </c>
      <c r="M9" s="23" t="s">
        <v>276</v>
      </c>
      <c r="N9" s="23">
        <v>4.4</v>
      </c>
      <c r="O9" s="23" t="s">
        <v>634</v>
      </c>
      <c r="P9" s="23">
        <v>4.4</v>
      </c>
      <c r="Q9" s="23" t="s">
        <v>621</v>
      </c>
      <c r="R9" s="23">
        <v>4.4</v>
      </c>
      <c r="S9" s="23" t="s">
        <v>635</v>
      </c>
      <c r="T9" s="26" t="s">
        <v>712</v>
      </c>
      <c r="U9" s="23" t="s">
        <v>636</v>
      </c>
      <c r="V9" s="23">
        <v>4.4</v>
      </c>
      <c r="W9" s="23" t="s">
        <v>281</v>
      </c>
      <c r="X9" s="23">
        <v>4.4</v>
      </c>
      <c r="Y9" s="23" t="s">
        <v>624</v>
      </c>
      <c r="Z9" s="23">
        <v>4.4</v>
      </c>
      <c r="AA9" s="23" t="s">
        <v>625</v>
      </c>
      <c r="AB9" s="23">
        <v>4.4</v>
      </c>
      <c r="AC9" s="23" t="s">
        <v>637</v>
      </c>
      <c r="AD9" s="23" t="s">
        <v>85</v>
      </c>
      <c r="AE9" s="23" t="s">
        <v>627</v>
      </c>
      <c r="AF9" s="23">
        <v>4.4</v>
      </c>
      <c r="AG9" s="23" t="s">
        <v>628</v>
      </c>
      <c r="AH9" s="23">
        <v>4.4</v>
      </c>
      <c r="AI9" s="23" t="s">
        <v>638</v>
      </c>
      <c r="AJ9" s="23">
        <v>3.4</v>
      </c>
      <c r="AK9" s="23" t="s">
        <v>639</v>
      </c>
      <c r="AL9" s="23">
        <v>3.4</v>
      </c>
      <c r="AM9" s="23" t="s">
        <v>631</v>
      </c>
      <c r="AN9" s="23">
        <v>4.4</v>
      </c>
      <c r="AO9" s="23" t="s">
        <v>632</v>
      </c>
      <c r="AP9" s="23">
        <v>3.4</v>
      </c>
      <c r="AQ9" s="23"/>
      <c r="AR9" s="23"/>
      <c r="AS9" s="23"/>
      <c r="AT9" s="23" t="s">
        <v>122</v>
      </c>
    </row>
    <row r="10" ht="14.25" customHeight="1">
      <c r="A10" s="19">
        <v>44701.0</v>
      </c>
      <c r="B10" s="17">
        <v>3.0</v>
      </c>
      <c r="C10" s="17">
        <v>3.0</v>
      </c>
      <c r="D10" s="17" t="s">
        <v>690</v>
      </c>
      <c r="E10" s="17" t="s">
        <v>499</v>
      </c>
      <c r="F10" s="17">
        <v>3.3</v>
      </c>
      <c r="G10" s="17" t="s">
        <v>500</v>
      </c>
      <c r="H10" s="17">
        <v>4.2</v>
      </c>
      <c r="I10" s="17" t="s">
        <v>501</v>
      </c>
      <c r="J10" s="17">
        <v>4.2</v>
      </c>
      <c r="K10" s="17" t="s">
        <v>502</v>
      </c>
      <c r="L10" s="17">
        <v>4.2</v>
      </c>
      <c r="M10" s="17" t="s">
        <v>503</v>
      </c>
      <c r="N10" s="17">
        <v>4.2</v>
      </c>
      <c r="O10" s="17" t="s">
        <v>504</v>
      </c>
      <c r="P10" s="17">
        <v>3.3</v>
      </c>
      <c r="Q10" s="17" t="s">
        <v>505</v>
      </c>
      <c r="R10" s="17">
        <v>4.2</v>
      </c>
      <c r="S10" s="17" t="s">
        <v>506</v>
      </c>
      <c r="T10" s="17">
        <v>4.2</v>
      </c>
      <c r="U10" s="18" t="s">
        <v>507</v>
      </c>
      <c r="V10" s="17">
        <v>3.3</v>
      </c>
      <c r="W10" s="17" t="s">
        <v>508</v>
      </c>
      <c r="X10" s="17" t="s">
        <v>85</v>
      </c>
      <c r="Y10" s="17" t="s">
        <v>509</v>
      </c>
      <c r="Z10" s="14">
        <v>3.3</v>
      </c>
      <c r="AA10" s="17" t="s">
        <v>510</v>
      </c>
      <c r="AB10" s="17">
        <v>4.2</v>
      </c>
      <c r="AC10" s="17" t="s">
        <v>511</v>
      </c>
      <c r="AD10" s="17">
        <v>4.2</v>
      </c>
      <c r="AE10" s="17" t="s">
        <v>512</v>
      </c>
      <c r="AF10" s="17">
        <v>4.2</v>
      </c>
      <c r="AG10" s="17" t="s">
        <v>513</v>
      </c>
      <c r="AH10" s="17">
        <v>4.2</v>
      </c>
      <c r="AI10" s="17" t="s">
        <v>514</v>
      </c>
      <c r="AJ10" s="17">
        <v>3.3</v>
      </c>
      <c r="AK10" s="17" t="s">
        <v>515</v>
      </c>
      <c r="AL10" s="17">
        <v>3.3</v>
      </c>
      <c r="AM10" s="17" t="s">
        <v>516</v>
      </c>
      <c r="AN10" s="17">
        <v>3.3</v>
      </c>
      <c r="AO10" s="17" t="s">
        <v>517</v>
      </c>
      <c r="AP10" s="17">
        <v>3.3</v>
      </c>
      <c r="AQ10" s="17" t="s">
        <v>518</v>
      </c>
      <c r="AR10" s="17">
        <v>3.3</v>
      </c>
      <c r="AS10" s="17"/>
      <c r="AT10" s="17" t="s">
        <v>122</v>
      </c>
    </row>
    <row r="11" ht="14.25" customHeight="1">
      <c r="A11" s="22">
        <v>44701.0</v>
      </c>
      <c r="B11" s="23">
        <v>4.0</v>
      </c>
      <c r="C11" s="23">
        <v>2.0</v>
      </c>
      <c r="D11" s="23" t="s">
        <v>658</v>
      </c>
      <c r="E11" s="23" t="s">
        <v>124</v>
      </c>
      <c r="F11" s="23">
        <v>3.1</v>
      </c>
      <c r="G11" s="23" t="s">
        <v>70</v>
      </c>
      <c r="H11" s="23">
        <v>3.4</v>
      </c>
      <c r="I11" s="23" t="s">
        <v>334</v>
      </c>
      <c r="J11" s="23">
        <v>3.1</v>
      </c>
      <c r="K11" s="23" t="s">
        <v>335</v>
      </c>
      <c r="L11" s="23">
        <v>3.1</v>
      </c>
      <c r="M11" s="23" t="s">
        <v>336</v>
      </c>
      <c r="N11" s="23">
        <v>3.1</v>
      </c>
      <c r="O11" s="23" t="s">
        <v>54</v>
      </c>
      <c r="P11" s="23">
        <v>3.1</v>
      </c>
      <c r="Q11" s="23" t="s">
        <v>125</v>
      </c>
      <c r="R11" s="23">
        <v>3.1</v>
      </c>
      <c r="S11" s="26" t="s">
        <v>337</v>
      </c>
      <c r="T11" s="23">
        <v>3.1</v>
      </c>
      <c r="U11" s="23" t="s">
        <v>168</v>
      </c>
      <c r="V11" s="23" t="s">
        <v>85</v>
      </c>
      <c r="W11" s="23" t="s">
        <v>169</v>
      </c>
      <c r="X11" s="23">
        <v>3.1</v>
      </c>
      <c r="Y11" s="26" t="s">
        <v>59</v>
      </c>
      <c r="Z11" s="23">
        <v>3.1</v>
      </c>
      <c r="AA11" s="23" t="s">
        <v>60</v>
      </c>
      <c r="AB11" s="23">
        <v>3.1</v>
      </c>
      <c r="AC11" s="23" t="s">
        <v>341</v>
      </c>
      <c r="AD11" s="23">
        <v>3.4</v>
      </c>
      <c r="AE11" s="23" t="s">
        <v>62</v>
      </c>
      <c r="AF11" s="23">
        <v>3.1</v>
      </c>
      <c r="AG11" s="23" t="s">
        <v>126</v>
      </c>
      <c r="AH11" s="23">
        <v>3.1</v>
      </c>
      <c r="AI11" s="23" t="s">
        <v>64</v>
      </c>
      <c r="AJ11" s="23">
        <v>3.1</v>
      </c>
      <c r="AK11" s="23" t="s">
        <v>340</v>
      </c>
      <c r="AL11" s="23">
        <v>3.1</v>
      </c>
      <c r="AM11" s="23" t="s">
        <v>66</v>
      </c>
      <c r="AN11" s="23">
        <v>3.1</v>
      </c>
      <c r="AO11" s="23" t="s">
        <v>67</v>
      </c>
      <c r="AP11" s="23">
        <v>3.1</v>
      </c>
      <c r="AQ11" s="23" t="s">
        <v>344</v>
      </c>
      <c r="AR11" s="23">
        <v>3.1</v>
      </c>
      <c r="AS11" s="23"/>
      <c r="AT11" s="23" t="s">
        <v>122</v>
      </c>
    </row>
    <row r="12" ht="14.25" customHeight="1">
      <c r="A12" s="48"/>
      <c r="B12" s="48"/>
      <c r="C12" s="48"/>
      <c r="D12" s="48"/>
      <c r="E12" s="48"/>
      <c r="F12" s="48"/>
      <c r="G12" s="48"/>
      <c r="H12" s="48"/>
      <c r="I12" s="48"/>
      <c r="J12" s="48"/>
      <c r="K12" s="48"/>
      <c r="L12" s="48"/>
      <c r="M12" s="48"/>
      <c r="N12" s="48"/>
      <c r="O12" s="48"/>
      <c r="P12" s="48"/>
      <c r="Q12" s="48"/>
      <c r="R12" s="48"/>
      <c r="S12" s="48"/>
      <c r="T12" s="48"/>
      <c r="U12" s="48"/>
      <c r="V12" s="48"/>
      <c r="W12" s="48"/>
      <c r="X12" s="48"/>
      <c r="Y12" s="48"/>
      <c r="Z12" s="48"/>
      <c r="AA12" s="48"/>
      <c r="AB12" s="48"/>
      <c r="AC12" s="48"/>
      <c r="AD12" s="48"/>
      <c r="AE12" s="48"/>
      <c r="AF12" s="48"/>
      <c r="AG12" s="48"/>
      <c r="AH12" s="48"/>
      <c r="AI12" s="48"/>
      <c r="AJ12" s="48"/>
      <c r="AK12" s="48"/>
      <c r="AL12" s="48"/>
      <c r="AM12" s="48"/>
      <c r="AN12" s="48"/>
      <c r="AO12" s="48"/>
      <c r="AP12" s="48"/>
      <c r="AQ12" s="48"/>
      <c r="AR12" s="48"/>
      <c r="AS12" s="48"/>
      <c r="AT12" s="48"/>
    </row>
    <row r="13" ht="14.25" customHeight="1">
      <c r="A13" s="49"/>
      <c r="B13" s="49"/>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row>
    <row r="14" ht="14.25" customHeight="1">
      <c r="A14" s="49"/>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row>
    <row r="15" ht="14.25" customHeight="1">
      <c r="A15" s="49"/>
      <c r="B15" s="49"/>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row>
    <row r="16" ht="14.25" customHeight="1">
      <c r="A16" s="49"/>
      <c r="B16" s="49"/>
      <c r="C16" s="49"/>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N16" s="49"/>
      <c r="AO16" s="49"/>
      <c r="AP16" s="49"/>
      <c r="AQ16" s="49"/>
      <c r="AR16" s="49"/>
      <c r="AS16" s="49"/>
      <c r="AT16" s="49"/>
    </row>
    <row r="17" ht="14.25" customHeight="1">
      <c r="A17" s="49"/>
      <c r="B17" s="49"/>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row>
    <row r="18" ht="14.25" customHeight="1">
      <c r="A18" s="49"/>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row>
    <row r="19" ht="14.25" customHeight="1">
      <c r="A19" s="49"/>
      <c r="B19" s="49"/>
      <c r="C19" s="49"/>
      <c r="D19" s="49"/>
      <c r="E19" s="49"/>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row>
    <row r="20" ht="14.25" customHeight="1">
      <c r="A20" s="49"/>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49"/>
    </row>
    <row r="21" ht="14.25" customHeight="1">
      <c r="A21" s="49"/>
      <c r="B21" s="49"/>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row>
    <row r="22" ht="14.25" customHeight="1">
      <c r="A22" s="49"/>
      <c r="B22" s="49"/>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49"/>
    </row>
    <row r="23" ht="14.25" customHeight="1">
      <c r="A23" s="49"/>
      <c r="B23" s="49"/>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49"/>
    </row>
    <row r="24" ht="14.25" customHeight="1">
      <c r="A24" s="49"/>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row>
    <row r="25" ht="14.25" customHeight="1">
      <c r="A25" s="49"/>
      <c r="B25" s="49"/>
      <c r="C25" s="49"/>
      <c r="D25" s="49"/>
      <c r="E25" s="49"/>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row>
    <row r="26" ht="14.25" customHeight="1">
      <c r="A26" s="49"/>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row>
    <row r="27" ht="14.25" customHeight="1">
      <c r="A27" s="49"/>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row>
    <row r="28" ht="14.25" customHeight="1">
      <c r="A28" s="49"/>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row>
    <row r="29" ht="14.25" customHeight="1">
      <c r="A29" s="49"/>
      <c r="B29" s="49"/>
      <c r="C29" s="49"/>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row>
    <row r="30" ht="14.25" customHeight="1">
      <c r="A30" s="49"/>
      <c r="B30" s="49"/>
      <c r="C30" s="49"/>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N30" s="49"/>
      <c r="AO30" s="49"/>
      <c r="AP30" s="49"/>
      <c r="AQ30" s="49"/>
      <c r="AR30" s="49"/>
      <c r="AS30" s="49"/>
      <c r="AT30" s="49"/>
    </row>
    <row r="31" ht="14.25" customHeight="1">
      <c r="A31" s="49"/>
      <c r="B31" s="49"/>
      <c r="C31" s="49"/>
      <c r="D31" s="49"/>
      <c r="E31" s="49"/>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row>
    <row r="32" ht="14.25" customHeight="1">
      <c r="A32" s="49"/>
      <c r="B32" s="49"/>
      <c r="C32" s="49"/>
      <c r="D32" s="49"/>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N32" s="49"/>
      <c r="AO32" s="49"/>
      <c r="AP32" s="49"/>
      <c r="AQ32" s="49"/>
      <c r="AR32" s="49"/>
      <c r="AS32" s="49"/>
      <c r="AT32" s="49"/>
    </row>
    <row r="33" ht="14.25" customHeight="1">
      <c r="A33" s="49"/>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N33" s="49"/>
      <c r="AO33" s="49"/>
      <c r="AP33" s="49"/>
      <c r="AQ33" s="49"/>
      <c r="AR33" s="49"/>
      <c r="AS33" s="49"/>
      <c r="AT33" s="49"/>
    </row>
    <row r="34" ht="14.25" customHeight="1">
      <c r="A34" s="49"/>
      <c r="B34" s="49"/>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N34" s="49"/>
      <c r="AO34" s="49"/>
      <c r="AP34" s="49"/>
      <c r="AQ34" s="49"/>
      <c r="AR34" s="49"/>
      <c r="AS34" s="49"/>
      <c r="AT34" s="49"/>
    </row>
    <row r="35" ht="14.25" customHeight="1">
      <c r="A35" s="49"/>
      <c r="B35" s="49"/>
      <c r="C35" s="49"/>
      <c r="D35" s="49"/>
      <c r="E35" s="49"/>
      <c r="F35" s="49"/>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N35" s="49"/>
      <c r="AO35" s="49"/>
      <c r="AP35" s="49"/>
      <c r="AQ35" s="49"/>
      <c r="AR35" s="49"/>
      <c r="AS35" s="49"/>
      <c r="AT35" s="49"/>
    </row>
    <row r="36" ht="14.25" customHeight="1">
      <c r="A36" s="49"/>
      <c r="B36" s="49"/>
      <c r="C36" s="49"/>
      <c r="D36" s="49"/>
      <c r="E36" s="49"/>
      <c r="F36" s="49"/>
      <c r="G36" s="49"/>
      <c r="H36" s="49"/>
      <c r="I36" s="49"/>
      <c r="J36" s="49"/>
      <c r="K36" s="49"/>
      <c r="L36" s="49"/>
      <c r="M36" s="49"/>
      <c r="N36" s="49"/>
      <c r="O36" s="49"/>
      <c r="P36" s="49"/>
      <c r="Q36" s="49"/>
      <c r="R36" s="49"/>
      <c r="S36" s="49"/>
      <c r="T36" s="49"/>
      <c r="U36" s="49"/>
      <c r="V36" s="49"/>
      <c r="W36" s="49"/>
      <c r="X36" s="49"/>
      <c r="Y36" s="49"/>
      <c r="Z36" s="49"/>
      <c r="AA36" s="49"/>
      <c r="AB36" s="49"/>
      <c r="AC36" s="49"/>
      <c r="AD36" s="49"/>
      <c r="AE36" s="49"/>
      <c r="AF36" s="49"/>
      <c r="AG36" s="49"/>
      <c r="AH36" s="49"/>
      <c r="AI36" s="49"/>
      <c r="AJ36" s="49"/>
      <c r="AK36" s="49"/>
      <c r="AL36" s="49"/>
      <c r="AM36" s="49"/>
      <c r="AN36" s="49"/>
      <c r="AO36" s="49"/>
      <c r="AP36" s="49"/>
      <c r="AQ36" s="49"/>
      <c r="AR36" s="49"/>
      <c r="AS36" s="49"/>
      <c r="AT36" s="49"/>
    </row>
    <row r="37" ht="14.25" customHeight="1">
      <c r="A37" s="49"/>
      <c r="B37" s="49"/>
      <c r="C37" s="49"/>
      <c r="D37" s="49"/>
      <c r="E37" s="49"/>
      <c r="F37" s="49"/>
      <c r="G37" s="49"/>
      <c r="H37" s="49"/>
      <c r="I37" s="49"/>
      <c r="J37" s="49"/>
      <c r="K37" s="49"/>
      <c r="L37" s="49"/>
      <c r="M37" s="49"/>
      <c r="N37" s="49"/>
      <c r="O37" s="49"/>
      <c r="P37" s="49"/>
      <c r="Q37" s="49"/>
      <c r="R37" s="49"/>
      <c r="S37" s="49"/>
      <c r="T37" s="49"/>
      <c r="U37" s="49"/>
      <c r="V37" s="49"/>
      <c r="W37" s="49"/>
      <c r="X37" s="49"/>
      <c r="Y37" s="49"/>
      <c r="Z37" s="49"/>
      <c r="AA37" s="49"/>
      <c r="AB37" s="49"/>
      <c r="AC37" s="49"/>
      <c r="AD37" s="49"/>
      <c r="AE37" s="49"/>
      <c r="AF37" s="49"/>
      <c r="AG37" s="49"/>
      <c r="AH37" s="49"/>
      <c r="AI37" s="49"/>
      <c r="AJ37" s="49"/>
      <c r="AK37" s="49"/>
      <c r="AL37" s="49"/>
      <c r="AM37" s="49"/>
      <c r="AN37" s="49"/>
      <c r="AO37" s="49"/>
      <c r="AP37" s="49"/>
      <c r="AQ37" s="49"/>
      <c r="AR37" s="49"/>
      <c r="AS37" s="49"/>
      <c r="AT37" s="49"/>
    </row>
    <row r="38" ht="14.25" customHeight="1">
      <c r="A38" s="49"/>
      <c r="B38" s="49"/>
      <c r="C38" s="49"/>
      <c r="D38" s="49"/>
      <c r="E38" s="49"/>
      <c r="F38" s="49"/>
      <c r="G38" s="49"/>
      <c r="H38" s="49"/>
      <c r="I38" s="49"/>
      <c r="J38" s="49"/>
      <c r="K38" s="49"/>
      <c r="L38" s="49"/>
      <c r="M38" s="49"/>
      <c r="N38" s="49"/>
      <c r="O38" s="49"/>
      <c r="P38" s="49"/>
      <c r="Q38" s="49"/>
      <c r="R38" s="49"/>
      <c r="S38" s="49"/>
      <c r="T38" s="49"/>
      <c r="U38" s="49"/>
      <c r="V38" s="49"/>
      <c r="W38" s="49"/>
      <c r="X38" s="49"/>
      <c r="Y38" s="49"/>
      <c r="Z38" s="49"/>
      <c r="AA38" s="49"/>
      <c r="AB38" s="49"/>
      <c r="AC38" s="49"/>
      <c r="AD38" s="49"/>
      <c r="AE38" s="49"/>
      <c r="AF38" s="49"/>
      <c r="AG38" s="49"/>
      <c r="AH38" s="49"/>
      <c r="AI38" s="49"/>
      <c r="AJ38" s="49"/>
      <c r="AK38" s="49"/>
      <c r="AL38" s="49"/>
      <c r="AM38" s="49"/>
      <c r="AN38" s="49"/>
      <c r="AO38" s="49"/>
      <c r="AP38" s="49"/>
      <c r="AQ38" s="49"/>
      <c r="AR38" s="49"/>
      <c r="AS38" s="49"/>
      <c r="AT38" s="49"/>
    </row>
    <row r="39" ht="14.25" customHeight="1">
      <c r="A39" s="49"/>
      <c r="B39" s="49"/>
      <c r="C39" s="49"/>
      <c r="D39" s="49"/>
      <c r="E39" s="49"/>
      <c r="F39" s="49"/>
      <c r="G39" s="49"/>
      <c r="H39" s="49"/>
      <c r="I39" s="49"/>
      <c r="J39" s="49"/>
      <c r="K39" s="49"/>
      <c r="L39" s="49"/>
      <c r="M39" s="49"/>
      <c r="N39" s="49"/>
      <c r="O39" s="49"/>
      <c r="P39" s="49"/>
      <c r="Q39" s="49"/>
      <c r="R39" s="49"/>
      <c r="S39" s="49"/>
      <c r="T39" s="49"/>
      <c r="U39" s="49"/>
      <c r="V39" s="49"/>
      <c r="W39" s="49"/>
      <c r="X39" s="49"/>
      <c r="Y39" s="49"/>
      <c r="Z39" s="49"/>
      <c r="AA39" s="49"/>
      <c r="AB39" s="49"/>
      <c r="AC39" s="49"/>
      <c r="AD39" s="49"/>
      <c r="AE39" s="49"/>
      <c r="AF39" s="49"/>
      <c r="AG39" s="49"/>
      <c r="AH39" s="49"/>
      <c r="AI39" s="49"/>
      <c r="AJ39" s="49"/>
      <c r="AK39" s="49"/>
      <c r="AL39" s="49"/>
      <c r="AM39" s="49"/>
      <c r="AN39" s="49"/>
      <c r="AO39" s="49"/>
      <c r="AP39" s="49"/>
      <c r="AQ39" s="49"/>
      <c r="AR39" s="49"/>
      <c r="AS39" s="49"/>
      <c r="AT39" s="49"/>
    </row>
    <row r="40" ht="14.25" customHeight="1">
      <c r="A40" s="49"/>
      <c r="B40" s="49"/>
      <c r="C40" s="49"/>
      <c r="D40" s="49"/>
      <c r="E40" s="49"/>
      <c r="F40" s="49"/>
      <c r="G40" s="49"/>
      <c r="H40" s="49"/>
      <c r="I40" s="49"/>
      <c r="J40" s="49"/>
      <c r="K40" s="49"/>
      <c r="L40" s="49"/>
      <c r="M40" s="49"/>
      <c r="N40" s="49"/>
      <c r="O40" s="49"/>
      <c r="P40" s="49"/>
      <c r="Q40" s="49"/>
      <c r="R40" s="49"/>
      <c r="S40" s="49"/>
      <c r="T40" s="49"/>
      <c r="U40" s="49"/>
      <c r="V40" s="49"/>
      <c r="W40" s="49"/>
      <c r="X40" s="49"/>
      <c r="Y40" s="49"/>
      <c r="Z40" s="49"/>
      <c r="AA40" s="49"/>
      <c r="AB40" s="49"/>
      <c r="AC40" s="49"/>
      <c r="AD40" s="49"/>
      <c r="AE40" s="49"/>
      <c r="AF40" s="49"/>
      <c r="AG40" s="49"/>
      <c r="AH40" s="49"/>
      <c r="AI40" s="49"/>
      <c r="AJ40" s="49"/>
      <c r="AK40" s="49"/>
      <c r="AL40" s="49"/>
      <c r="AM40" s="49"/>
      <c r="AN40" s="49"/>
      <c r="AO40" s="49"/>
      <c r="AP40" s="49"/>
      <c r="AQ40" s="49"/>
      <c r="AR40" s="49"/>
      <c r="AS40" s="49"/>
      <c r="AT40" s="49"/>
    </row>
    <row r="41" ht="14.25" customHeight="1">
      <c r="A41" s="49"/>
      <c r="B41" s="49"/>
      <c r="C41" s="49"/>
      <c r="D41" s="49"/>
      <c r="E41" s="49"/>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49"/>
      <c r="AJ41" s="49"/>
      <c r="AK41" s="49"/>
      <c r="AL41" s="49"/>
      <c r="AM41" s="49"/>
      <c r="AN41" s="49"/>
      <c r="AO41" s="49"/>
      <c r="AP41" s="49"/>
      <c r="AQ41" s="49"/>
      <c r="AR41" s="49"/>
      <c r="AS41" s="49"/>
      <c r="AT41" s="49"/>
    </row>
    <row r="42" ht="14.25" customHeight="1">
      <c r="A42" s="49"/>
      <c r="B42" s="49"/>
      <c r="C42" s="49"/>
      <c r="D42" s="49"/>
      <c r="E42" s="49"/>
      <c r="F42" s="49"/>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c r="AJ42" s="49"/>
      <c r="AK42" s="49"/>
      <c r="AL42" s="49"/>
      <c r="AM42" s="49"/>
      <c r="AN42" s="49"/>
      <c r="AO42" s="49"/>
      <c r="AP42" s="49"/>
      <c r="AQ42" s="49"/>
      <c r="AR42" s="49"/>
      <c r="AS42" s="49"/>
      <c r="AT42" s="49"/>
    </row>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2022-05-24T16:43:41Z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0x0101002C00C86E44419345A6E3C05C9040286D</vt:lpwstr>
  </property>
  <property fmtid="{D5CDD505-2E9C-101B-9397-08002B2CF9AE}" pid="3" name="MediaServiceImageTags">
    <vt:lpwstr/>
  </property>
</Properties>
</file>