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1d819d998f882b77/Desktop/"/>
    </mc:Choice>
  </mc:AlternateContent>
  <xr:revisionPtr revIDLastSave="7" documentId="8_{EE864B93-822E-49C3-A5D1-E0F9704DFA89}" xr6:coauthVersionLast="47" xr6:coauthVersionMax="47" xr10:uidLastSave="{472B50A3-1D5E-40B9-A302-C277893EA4EF}"/>
  <bookViews>
    <workbookView minimized="1" xWindow="6108" yWindow="3708" windowWidth="17280" windowHeight="8880" firstSheet="8" activeTab="10" xr2:uid="{5AF5D4AF-D10E-435D-ABA8-B0D0494ED23E}"/>
  </bookViews>
  <sheets>
    <sheet name="Sheet1" sheetId="7" r:id="rId1"/>
    <sheet name="Sheet4" sheetId="10" r:id="rId2"/>
    <sheet name="Gender" sheetId="11" r:id="rId3"/>
    <sheet name="Education by Attrition" sheetId="12" r:id="rId4"/>
    <sheet name="Sheet5" sheetId="13" r:id="rId5"/>
    <sheet name="Sheet7" sheetId="15" r:id="rId6"/>
    <sheet name="Job Wise Attrition" sheetId="14" r:id="rId7"/>
    <sheet name="Department Wise Attrition" sheetId="16" r:id="rId8"/>
    <sheet name="Marital Status" sheetId="18" r:id="rId9"/>
    <sheet name="Data" sheetId="1" r:id="rId10"/>
    <sheet name="Dashboard" sheetId="8" r:id="rId11"/>
  </sheets>
  <definedNames>
    <definedName name="_xlchart.v1.0" hidden="1">'Job Wise Attrition'!$D$4:$D$12</definedName>
    <definedName name="_xlchart.v1.1" hidden="1">'Job Wise Attrition'!$E$4:$E$12</definedName>
    <definedName name="_xlchart.v1.5" hidden="1">'Job Wise Attrition'!$D$4:$D$12</definedName>
    <definedName name="_xlchart.v1.6" hidden="1">'Job Wise Attrition'!$E$4:$E$12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1">#N/A</definedName>
    <definedName name="Slicer_Gender1">#N/A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8" l="1"/>
  <c r="D6" i="18"/>
  <c r="D4" i="18"/>
  <c r="D5" i="14"/>
  <c r="D6" i="14"/>
  <c r="D7" i="14"/>
  <c r="D8" i="14"/>
  <c r="D9" i="14"/>
  <c r="D10" i="14"/>
  <c r="D11" i="14"/>
  <c r="D12" i="14"/>
  <c r="D4" i="14"/>
  <c r="A7" i="7"/>
  <c r="B6" i="10"/>
  <c r="C7" i="7"/>
  <c r="B7" i="7"/>
  <c r="E5" i="18"/>
  <c r="E6" i="18"/>
  <c r="E4" i="18"/>
  <c r="E5" i="14"/>
  <c r="E7" i="14"/>
  <c r="E8" i="14"/>
  <c r="E9" i="14"/>
  <c r="E10" i="14"/>
  <c r="E11" i="14"/>
  <c r="E12" i="14"/>
  <c r="E6" i="14"/>
  <c r="E4" i="14"/>
  <c r="B9" i="11"/>
  <c r="B10" i="11"/>
  <c r="E7" i="7" l="1"/>
  <c r="D7" i="7"/>
  <c r="C10" i="11"/>
  <c r="C9" i="11"/>
  <c r="B7" i="10"/>
  <c r="C7" i="10" s="1"/>
  <c r="C6" i="10"/>
</calcChain>
</file>

<file path=xl/sharedStrings.xml><?xml version="1.0" encoding="utf-8"?>
<sst xmlns="http://schemas.openxmlformats.org/spreadsheetml/2006/main" count="19208" uniqueCount="1568">
  <si>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</si>
  <si>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</si>
  <si>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</si>
  <si>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</si>
  <si>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</si>
  <si>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</si>
  <si>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</si>
  <si>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</si>
  <si>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</si>
  <si>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</si>
  <si>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</si>
  <si>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</si>
  <si>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</si>
  <si>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</si>
  <si>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</si>
  <si>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</si>
  <si>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</si>
  <si>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</si>
  <si>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</si>
  <si>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</si>
  <si>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</si>
  <si>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</si>
  <si>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</si>
  <si>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</si>
  <si>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</si>
  <si>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</si>
  <si>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</si>
  <si>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</si>
  <si>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</si>
  <si>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</si>
  <si>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</si>
  <si>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</si>
  <si>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</si>
  <si>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</si>
  <si>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</si>
  <si>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</si>
  <si>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</si>
  <si>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</si>
  <si>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</si>
  <si>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</si>
  <si>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</si>
  <si>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</si>
  <si>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</si>
  <si>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</si>
  <si>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</si>
  <si>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</si>
  <si>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</si>
  <si>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</si>
  <si>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</si>
  <si>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</si>
  <si>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</si>
  <si>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</si>
  <si>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</si>
  <si>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</si>
  <si>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</si>
  <si>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</si>
  <si>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</si>
  <si>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</si>
  <si>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</si>
  <si>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</si>
  <si>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</si>
  <si>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</si>
  <si>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</si>
  <si>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</si>
  <si>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</si>
  <si>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</si>
  <si>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</si>
  <si>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</si>
  <si>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</si>
  <si>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</si>
  <si>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</si>
  <si>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</si>
  <si>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</si>
  <si>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</si>
  <si>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</si>
  <si>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</si>
  <si>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</si>
  <si>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</si>
  <si>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</si>
  <si>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</si>
  <si>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</si>
  <si>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</si>
  <si>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</si>
  <si>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</si>
  <si>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</si>
  <si>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</si>
  <si>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</si>
  <si>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</si>
  <si>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</si>
  <si>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</si>
  <si>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</si>
  <si>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</si>
  <si>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</si>
  <si>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</si>
  <si>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</si>
  <si>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</si>
  <si>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</si>
  <si>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</si>
  <si>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</si>
  <si>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</si>
  <si>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</si>
  <si>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</si>
  <si>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</si>
  <si>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</si>
  <si>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</si>
  <si>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</si>
  <si>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</si>
  <si>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</si>
  <si>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</si>
  <si>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</si>
  <si>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</si>
  <si>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</si>
  <si>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</si>
  <si>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</si>
  <si>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</si>
  <si>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</si>
  <si>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</si>
  <si>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</si>
  <si>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</si>
  <si>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</si>
  <si>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</si>
  <si>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</si>
  <si>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</si>
  <si>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</si>
  <si>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</si>
  <si>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</si>
  <si>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</si>
  <si>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</si>
  <si>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</si>
  <si>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</si>
  <si>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</si>
  <si>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</si>
  <si>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</si>
  <si>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</si>
  <si>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</si>
  <si>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</si>
  <si>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</si>
  <si>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</si>
  <si>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</si>
  <si>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</si>
  <si>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</si>
  <si>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</si>
  <si>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</si>
  <si>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</si>
  <si>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</si>
  <si>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</si>
  <si>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</si>
  <si>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</si>
  <si>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</si>
  <si>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</si>
  <si>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</si>
  <si>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</si>
  <si>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</si>
  <si>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</si>
  <si>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</si>
  <si>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</si>
  <si>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</si>
  <si>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</si>
  <si>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</si>
  <si>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</si>
  <si>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</si>
  <si>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</si>
  <si>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</si>
  <si>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</si>
  <si>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</si>
  <si>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</si>
  <si>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</si>
  <si>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</si>
  <si>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</si>
  <si>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</si>
  <si>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</si>
  <si>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</si>
  <si>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</si>
  <si>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</si>
  <si>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</si>
  <si>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</si>
  <si>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</si>
  <si>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</si>
  <si>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</si>
  <si>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</si>
  <si>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</si>
  <si>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</si>
  <si>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</si>
  <si>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</si>
  <si>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</si>
  <si>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</si>
  <si>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</si>
  <si>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</si>
  <si>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</si>
  <si>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</si>
  <si>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</si>
  <si>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</si>
  <si>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</si>
  <si>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</si>
  <si>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</si>
  <si>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</si>
  <si>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</si>
  <si>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</si>
  <si>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</si>
  <si>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</si>
  <si>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</si>
  <si>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</si>
  <si>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</si>
  <si>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</si>
  <si>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</si>
  <si>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</si>
  <si>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</si>
  <si>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</si>
  <si>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</si>
  <si>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</si>
  <si>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</si>
  <si>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</si>
  <si>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</si>
  <si>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</si>
  <si>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</si>
  <si>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</si>
  <si>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</si>
  <si>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</si>
  <si>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</si>
  <si>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</si>
  <si>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</si>
  <si>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</si>
  <si>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</si>
  <si>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</si>
  <si>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</si>
  <si>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</si>
  <si>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</si>
  <si>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</si>
  <si>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</si>
  <si>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</si>
  <si>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</si>
  <si>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</si>
  <si>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</si>
  <si>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</si>
  <si>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</si>
  <si>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</si>
  <si>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</si>
  <si>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</si>
  <si>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</si>
  <si>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</si>
  <si>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</si>
  <si>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</si>
  <si>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</si>
  <si>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</si>
  <si>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</si>
  <si>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</si>
  <si>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</si>
  <si>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</si>
  <si>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</si>
  <si>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</si>
  <si>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</si>
  <si>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</si>
  <si>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</si>
  <si>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</si>
  <si>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</si>
  <si>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</si>
  <si>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</si>
  <si>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</si>
  <si>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</si>
  <si>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</si>
  <si>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</si>
  <si>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</si>
  <si>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</si>
  <si>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</si>
  <si>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</si>
  <si>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</si>
  <si>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</si>
  <si>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</si>
  <si>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</si>
  <si>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</si>
  <si>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</si>
  <si>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</si>
  <si>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</si>
  <si>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</si>
  <si>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</si>
  <si>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</si>
  <si>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</si>
  <si>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</si>
  <si>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</si>
  <si>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</si>
  <si>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</si>
  <si>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</si>
  <si>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</si>
  <si>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</si>
  <si>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</si>
  <si>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</si>
  <si>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</si>
  <si>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</si>
  <si>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</si>
  <si>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</si>
  <si>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</si>
  <si>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</si>
  <si>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</si>
  <si>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</si>
  <si>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</si>
  <si>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</si>
  <si>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</si>
  <si>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</si>
  <si>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</si>
  <si>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</si>
  <si>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</si>
  <si>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</si>
  <si>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</si>
  <si>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</si>
  <si>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</si>
  <si>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</si>
  <si>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</si>
  <si>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</si>
  <si>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</si>
  <si>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</si>
  <si>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</si>
  <si>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</si>
  <si>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</si>
  <si>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</si>
  <si>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</si>
  <si>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</si>
  <si>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</si>
  <si>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</si>
  <si>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</si>
  <si>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</si>
  <si>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</si>
  <si>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</si>
  <si>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</si>
  <si>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</si>
  <si>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</si>
  <si>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</si>
  <si>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</si>
  <si>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</si>
  <si>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</si>
  <si>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</si>
  <si>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</si>
  <si>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</si>
  <si>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</si>
  <si>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</si>
  <si>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</si>
  <si>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</si>
  <si>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</si>
  <si>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</si>
  <si>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</si>
  <si>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</si>
  <si>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</si>
  <si>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</si>
  <si>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</si>
  <si>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</si>
  <si>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</si>
  <si>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</si>
  <si>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</si>
  <si>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</si>
  <si>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</si>
  <si>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</si>
  <si>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</si>
  <si>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</si>
  <si>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</si>
  <si>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</si>
  <si>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</si>
  <si>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</si>
  <si>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</si>
  <si>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</si>
  <si>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</si>
  <si>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</si>
  <si>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</si>
  <si>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</si>
  <si>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</si>
  <si>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</si>
  <si>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</si>
  <si>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</si>
  <si>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</si>
  <si>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</si>
  <si>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</si>
  <si>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</si>
  <si>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</si>
  <si>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</si>
  <si>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</si>
  <si>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</si>
  <si>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</si>
  <si>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</si>
  <si>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</si>
  <si>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</si>
  <si>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</si>
  <si>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</si>
  <si>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</si>
  <si>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</si>
  <si>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</si>
  <si>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</si>
  <si>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</si>
  <si>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</si>
  <si>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</si>
  <si>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</si>
  <si>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</si>
  <si>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</si>
  <si>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</si>
  <si>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</si>
  <si>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</si>
  <si>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</si>
  <si>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</si>
  <si>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</si>
  <si>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</si>
  <si>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</si>
  <si>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</si>
  <si>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</si>
  <si>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</si>
  <si>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</si>
  <si>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</si>
  <si>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</si>
  <si>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</si>
  <si>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</si>
  <si>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</si>
  <si>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</si>
  <si>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</si>
  <si>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</si>
  <si>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</si>
  <si>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</si>
  <si>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</si>
  <si>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</si>
  <si>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</si>
  <si>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</si>
  <si>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</si>
  <si>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</si>
  <si>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</si>
  <si>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</si>
  <si>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</si>
  <si>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</si>
  <si>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</si>
  <si>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</si>
  <si>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</si>
  <si>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</si>
  <si>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</si>
  <si>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</si>
  <si>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</si>
  <si>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</si>
  <si>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</si>
  <si>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</si>
  <si>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</si>
  <si>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</si>
  <si>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</si>
  <si>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</si>
  <si>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</si>
  <si>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</si>
  <si>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</si>
  <si>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</si>
  <si>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</si>
  <si>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</si>
  <si>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</si>
  <si>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</si>
  <si>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</si>
  <si>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</si>
  <si>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</si>
  <si>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</si>
  <si>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</si>
  <si>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</si>
  <si>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</si>
  <si>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</si>
  <si>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</si>
  <si>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</si>
  <si>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</si>
  <si>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</si>
  <si>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</si>
  <si>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</si>
  <si>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</si>
  <si>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</si>
  <si>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</si>
  <si>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</si>
  <si>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</si>
  <si>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</si>
  <si>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</si>
  <si>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</si>
  <si>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</si>
  <si>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</si>
  <si>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</si>
  <si>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</si>
  <si>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</si>
  <si>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</si>
  <si>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</si>
  <si>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</si>
  <si>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</si>
  <si>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</si>
  <si>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</si>
  <si>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</si>
  <si>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</si>
  <si>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</si>
  <si>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</si>
  <si>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</si>
  <si>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</si>
  <si>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</si>
  <si>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</si>
  <si>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</si>
  <si>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</si>
  <si>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</si>
  <si>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</si>
  <si>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</si>
  <si>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</si>
  <si>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</si>
  <si>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</si>
  <si>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</si>
  <si>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</si>
  <si>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</si>
  <si>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</si>
  <si>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</si>
  <si>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</si>
  <si>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</si>
  <si>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</si>
  <si>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</si>
  <si>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</si>
  <si>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</si>
  <si>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</si>
  <si>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</si>
  <si>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</si>
  <si>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</si>
  <si>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</si>
  <si>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</si>
  <si>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</si>
  <si>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</si>
  <si>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</si>
  <si>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</si>
  <si>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</si>
  <si>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</si>
  <si>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</si>
  <si>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</si>
  <si>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</si>
  <si>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</si>
  <si>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</si>
  <si>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</si>
  <si>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</si>
  <si>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</si>
  <si>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</si>
  <si>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</si>
  <si>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</si>
  <si>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</si>
  <si>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</si>
  <si>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</si>
  <si>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</si>
  <si>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</si>
  <si>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</si>
  <si>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</si>
  <si>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</si>
  <si>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</si>
  <si>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</si>
  <si>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</si>
  <si>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</si>
  <si>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</si>
  <si>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</si>
  <si>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</si>
  <si>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</si>
  <si>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</si>
  <si>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</si>
  <si>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</si>
  <si>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</si>
  <si>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</si>
  <si>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</si>
  <si>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</si>
  <si>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</si>
  <si>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</si>
  <si>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</si>
  <si>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</si>
  <si>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</si>
  <si>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</si>
  <si>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</si>
  <si>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</si>
  <si>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</si>
  <si>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</si>
  <si>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</si>
  <si>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</si>
  <si>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</si>
  <si>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</si>
  <si>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</si>
  <si>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</si>
  <si>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</si>
  <si>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</si>
  <si>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</si>
  <si>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</si>
  <si>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</si>
  <si>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</si>
  <si>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</si>
  <si>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</si>
  <si>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</si>
  <si>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</si>
  <si>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</si>
  <si>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</si>
  <si>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</si>
  <si>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</si>
  <si>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</si>
  <si>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</si>
  <si>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</si>
  <si>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</si>
  <si>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</si>
  <si>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</si>
  <si>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</si>
  <si>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</si>
  <si>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</si>
  <si>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</si>
  <si>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</si>
  <si>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</si>
  <si>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</si>
  <si>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</si>
  <si>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</si>
  <si>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</si>
  <si>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</si>
  <si>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</si>
  <si>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</si>
  <si>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</si>
  <si>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</si>
  <si>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</si>
  <si>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</si>
  <si>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</si>
  <si>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</si>
  <si>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</si>
  <si>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</si>
  <si>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</si>
  <si>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</si>
  <si>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</si>
  <si>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</si>
  <si>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</si>
  <si>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</si>
  <si>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</si>
  <si>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</si>
  <si>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</si>
  <si>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</si>
  <si>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</si>
  <si>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</si>
  <si>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</si>
  <si>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</si>
  <si>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</si>
  <si>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</si>
  <si>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</si>
  <si>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</si>
  <si>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</si>
  <si>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</si>
  <si>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</si>
  <si>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</si>
  <si>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</si>
  <si>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</si>
  <si>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</si>
  <si>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</si>
  <si>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</si>
  <si>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</si>
  <si>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</si>
  <si>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</si>
  <si>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</si>
  <si>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</si>
  <si>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</si>
  <si>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</si>
  <si>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</si>
  <si>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</si>
  <si>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</si>
  <si>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</si>
  <si>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</si>
  <si>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</si>
  <si>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</si>
  <si>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</si>
  <si>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</si>
  <si>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</si>
  <si>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</si>
  <si>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</si>
  <si>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</si>
  <si>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</si>
  <si>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</si>
  <si>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</si>
  <si>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</si>
  <si>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</si>
  <si>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</si>
  <si>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</si>
  <si>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</si>
  <si>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</si>
  <si>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</si>
  <si>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</si>
  <si>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</si>
  <si>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</si>
  <si>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</si>
  <si>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</si>
  <si>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</si>
  <si>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</si>
  <si>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</si>
  <si>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</si>
  <si>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</si>
  <si>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</si>
  <si>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</si>
  <si>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</si>
  <si>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</si>
  <si>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</si>
  <si>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</si>
  <si>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</si>
  <si>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</si>
  <si>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</si>
  <si>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</si>
  <si>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</si>
  <si>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</si>
  <si>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</si>
  <si>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</si>
  <si>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</si>
  <si>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</si>
  <si>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</si>
  <si>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</si>
  <si>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</si>
  <si>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</si>
  <si>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</si>
  <si>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</si>
  <si>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</si>
  <si>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</si>
  <si>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</si>
  <si>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</si>
  <si>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</si>
  <si>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</si>
  <si>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</si>
  <si>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</si>
  <si>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</si>
  <si>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</si>
  <si>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</si>
  <si>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</si>
  <si>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</si>
  <si>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</si>
  <si>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</si>
  <si>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</si>
  <si>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</si>
  <si>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</si>
  <si>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</si>
  <si>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</si>
  <si>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</si>
  <si>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</si>
  <si>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</si>
  <si>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</si>
  <si>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</si>
  <si>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</si>
  <si>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</si>
  <si>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</si>
  <si>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</si>
  <si>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</si>
  <si>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</si>
  <si>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</si>
  <si>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</si>
  <si>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</si>
  <si>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</si>
  <si>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</si>
  <si>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</si>
  <si>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</si>
  <si>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</si>
  <si>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</si>
  <si>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</si>
  <si>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</si>
  <si>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</si>
  <si>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</si>
  <si>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</si>
  <si>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</si>
  <si>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</si>
  <si>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</si>
  <si>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</si>
  <si>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</si>
  <si>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</si>
  <si>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</si>
  <si>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</si>
  <si>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</si>
  <si>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</si>
  <si>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</si>
  <si>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</si>
  <si>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</si>
  <si>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</si>
  <si>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</si>
  <si>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</si>
  <si>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</si>
  <si>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</si>
  <si>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</si>
  <si>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</si>
  <si>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</si>
  <si>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</si>
  <si>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</si>
  <si>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</si>
  <si>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</si>
  <si>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</si>
  <si>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</si>
  <si>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</si>
  <si>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</si>
  <si>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</si>
  <si>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</si>
  <si>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</si>
  <si>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</si>
  <si>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</si>
  <si>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</si>
  <si>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</si>
  <si>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</si>
  <si>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</si>
  <si>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</si>
  <si>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</si>
  <si>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</si>
  <si>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</si>
  <si>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</si>
  <si>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</si>
  <si>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</si>
  <si>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</si>
  <si>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</si>
  <si>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</si>
  <si>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</si>
  <si>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</si>
  <si>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</si>
  <si>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</si>
  <si>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</si>
  <si>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</si>
  <si>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</si>
  <si>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</si>
  <si>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</si>
  <si>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</si>
  <si>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</si>
  <si>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</si>
  <si>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</si>
  <si>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</si>
  <si>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</si>
  <si>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</si>
  <si>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</si>
  <si>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</si>
  <si>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</si>
  <si>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</si>
  <si>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</si>
  <si>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</si>
  <si>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</si>
  <si>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</si>
  <si>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</si>
  <si>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</si>
  <si>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</si>
  <si>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</si>
  <si>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</si>
  <si>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</si>
  <si>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</si>
  <si>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</si>
  <si>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</si>
  <si>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</si>
  <si>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</si>
  <si>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</si>
  <si>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</si>
  <si>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</si>
  <si>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</si>
  <si>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</si>
  <si>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</si>
  <si>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</si>
  <si>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</si>
  <si>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</si>
  <si>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</si>
  <si>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</si>
  <si>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</si>
  <si>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</si>
  <si>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</si>
  <si>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</si>
  <si>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</si>
  <si>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</si>
  <si>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</si>
  <si>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</si>
  <si>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</si>
  <si>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</si>
  <si>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</si>
  <si>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</si>
  <si>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</si>
  <si>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</si>
  <si>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</si>
  <si>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</si>
  <si>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</si>
  <si>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</si>
  <si>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</si>
  <si>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</si>
  <si>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</si>
  <si>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</si>
  <si>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</si>
  <si>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</si>
  <si>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</si>
  <si>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</si>
  <si>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</si>
  <si>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</si>
  <si>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</si>
  <si>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</si>
  <si>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</si>
  <si>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</si>
  <si>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</si>
  <si>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</si>
  <si>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</si>
  <si>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</si>
  <si>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</si>
  <si>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</si>
  <si>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</si>
  <si>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</si>
  <si>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</si>
  <si>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</si>
  <si>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</si>
  <si>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</si>
  <si>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</si>
  <si>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</si>
  <si>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</si>
  <si>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</si>
  <si>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</si>
  <si>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</si>
  <si>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</si>
  <si>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</si>
  <si>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</si>
  <si>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</si>
  <si>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</si>
  <si>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</si>
  <si>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</si>
  <si>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</si>
  <si>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</si>
  <si>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</si>
  <si>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</si>
  <si>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</si>
  <si>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</si>
  <si>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</si>
  <si>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</si>
  <si>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</si>
  <si>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</si>
  <si>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</si>
  <si>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</si>
  <si>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</si>
  <si>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</si>
  <si>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</si>
  <si>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</si>
  <si>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</si>
  <si>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</si>
  <si>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</si>
  <si>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</si>
  <si>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</si>
  <si>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</si>
  <si>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</si>
  <si>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</si>
  <si>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</si>
  <si>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</si>
  <si>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</si>
  <si>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</si>
  <si>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</si>
  <si>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</si>
  <si>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</si>
  <si>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</si>
  <si>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</si>
  <si>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</si>
  <si>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</si>
  <si>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</si>
  <si>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</si>
  <si>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</si>
  <si>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</si>
  <si>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</si>
  <si>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</si>
  <si>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</si>
  <si>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</si>
  <si>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</si>
  <si>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</si>
  <si>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</si>
  <si>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</si>
  <si>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</si>
  <si>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</si>
  <si>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</si>
  <si>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</si>
  <si>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</si>
  <si>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</si>
  <si>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</si>
  <si>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</si>
  <si>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</si>
  <si>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</si>
  <si>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</si>
  <si>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</si>
  <si>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</si>
  <si>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</si>
  <si>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</si>
  <si>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</si>
  <si>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</si>
  <si>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</si>
  <si>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</si>
  <si>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</si>
  <si>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</si>
  <si>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</si>
  <si>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</si>
  <si>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</si>
  <si>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</si>
  <si>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</si>
  <si>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</si>
  <si>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</si>
  <si>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</si>
  <si>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</si>
  <si>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</si>
  <si>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</si>
  <si>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</si>
  <si>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</si>
  <si>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</si>
  <si>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</si>
  <si>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</si>
  <si>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</si>
  <si>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</si>
  <si>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</si>
  <si>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</si>
  <si>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</si>
  <si>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</si>
  <si>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</si>
  <si>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</si>
  <si>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</si>
  <si>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</si>
  <si>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</si>
  <si>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</si>
  <si>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</si>
  <si>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</si>
  <si>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</si>
  <si>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</si>
  <si>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</si>
  <si>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</si>
  <si>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</si>
  <si>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</si>
  <si>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</si>
  <si>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</si>
  <si>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</si>
  <si>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</si>
  <si>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</si>
  <si>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</si>
  <si>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</si>
  <si>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</si>
  <si>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</si>
  <si>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</si>
  <si>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</si>
  <si>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</si>
  <si>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</si>
  <si>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</si>
  <si>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</si>
  <si>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</si>
  <si>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</si>
  <si>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</si>
  <si>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</si>
  <si>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</si>
  <si>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</si>
  <si>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</si>
  <si>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</si>
  <si>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</si>
  <si>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</si>
  <si>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</si>
  <si>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</si>
  <si>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</si>
  <si>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</si>
  <si>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</si>
  <si>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</si>
  <si>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</si>
  <si>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</si>
  <si>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</si>
  <si>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</si>
  <si>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</si>
  <si>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</si>
  <si>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</si>
  <si>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</si>
  <si>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</si>
  <si>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</si>
  <si>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</si>
  <si>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</si>
  <si>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</si>
  <si>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</si>
  <si>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</si>
  <si>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</si>
  <si>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</si>
  <si>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</si>
  <si>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</si>
  <si>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</si>
  <si>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</si>
  <si>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</si>
  <si>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</si>
  <si>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</si>
  <si>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</si>
  <si>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</si>
  <si>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</si>
  <si>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</si>
  <si>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</si>
  <si>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</si>
  <si>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</si>
  <si>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</si>
  <si>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</si>
  <si>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</si>
  <si>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</si>
  <si>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</si>
  <si>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</si>
  <si>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</si>
  <si>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</si>
  <si>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</si>
  <si>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</si>
  <si>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</si>
  <si>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</si>
  <si>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</si>
  <si>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</si>
  <si>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</si>
  <si>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</si>
  <si>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</si>
  <si>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</si>
  <si>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</si>
  <si>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</si>
  <si>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</si>
  <si>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</si>
  <si>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</si>
  <si>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</si>
  <si>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</si>
  <si>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</si>
  <si>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</si>
  <si>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</si>
  <si>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</si>
  <si>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</si>
  <si>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</si>
  <si>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</si>
  <si>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</si>
  <si>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</si>
  <si>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</si>
  <si>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</si>
  <si>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</si>
  <si>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</si>
  <si>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</si>
  <si>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</si>
  <si>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</si>
  <si>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</si>
  <si>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</si>
  <si>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</si>
  <si>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</si>
  <si>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</si>
  <si>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</si>
  <si>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</si>
  <si>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</si>
  <si>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</si>
  <si>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</si>
  <si>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</si>
  <si>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</si>
  <si>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</si>
  <si>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</si>
  <si>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</si>
  <si>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</si>
  <si>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</si>
  <si>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</si>
  <si>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</si>
  <si>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</si>
  <si>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</si>
  <si>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</si>
  <si>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</si>
  <si>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</si>
  <si>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</si>
  <si>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</si>
  <si>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</si>
  <si>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</si>
  <si>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</si>
  <si>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</si>
  <si>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</si>
  <si>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</si>
  <si>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</si>
  <si>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</si>
  <si>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</si>
  <si>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</si>
  <si>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</si>
  <si>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</si>
  <si>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</si>
  <si>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</si>
  <si>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</si>
  <si>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</si>
  <si>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</si>
  <si>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</si>
  <si>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</si>
  <si>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</si>
  <si>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</si>
  <si>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</si>
  <si>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</si>
  <si>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</si>
  <si>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</si>
  <si>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</si>
  <si>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</si>
  <si>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</si>
  <si>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</si>
  <si>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</si>
  <si>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</si>
  <si>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</si>
  <si>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</si>
  <si>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</si>
  <si>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</si>
  <si>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</si>
  <si>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</si>
  <si>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</si>
  <si>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</si>
  <si>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</si>
  <si>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</si>
  <si>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</si>
  <si>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</si>
  <si>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</si>
  <si>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</si>
  <si>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</si>
  <si>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</si>
  <si>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</si>
  <si>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</si>
  <si>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</si>
  <si>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</si>
  <si>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</si>
  <si>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</si>
  <si>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</si>
  <si>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</si>
  <si>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</si>
  <si>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</si>
  <si>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</si>
  <si>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</si>
  <si>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</si>
  <si>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</si>
  <si>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</si>
  <si>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</si>
  <si>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</si>
  <si>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</si>
  <si>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</si>
  <si>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</si>
  <si>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</si>
  <si>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</si>
  <si>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</si>
  <si>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</si>
  <si>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</si>
  <si>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</si>
  <si>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</si>
  <si>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</si>
  <si>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</si>
  <si>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</si>
  <si>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</si>
  <si>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</si>
  <si>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</si>
  <si>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</si>
  <si>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</si>
  <si>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</si>
  <si>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</si>
  <si>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</si>
  <si>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</si>
  <si>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</si>
  <si>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</si>
  <si>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</si>
  <si>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</si>
  <si>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</si>
  <si>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</si>
  <si>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</si>
  <si>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</si>
  <si>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</si>
  <si>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</si>
  <si>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</si>
  <si>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</si>
  <si>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</si>
  <si>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</si>
  <si>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</si>
  <si>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</si>
  <si>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</si>
  <si>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</si>
  <si>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</si>
  <si>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</si>
  <si>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</si>
  <si>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</si>
  <si>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</si>
  <si>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</si>
  <si>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</si>
  <si>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</si>
  <si>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</si>
  <si>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</si>
  <si>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</si>
  <si>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</si>
  <si>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</si>
  <si>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</si>
  <si>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</si>
  <si>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</si>
  <si>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</si>
  <si>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</si>
  <si>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</si>
  <si>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</si>
  <si>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</si>
  <si>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</si>
  <si>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</si>
  <si>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</si>
  <si>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</si>
  <si>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</si>
  <si>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</si>
  <si>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</si>
  <si>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</si>
  <si>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</si>
  <si>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</si>
  <si>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</si>
  <si>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</si>
  <si>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</si>
  <si>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</si>
  <si>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</si>
  <si>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</si>
  <si>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</si>
  <si>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</si>
  <si>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</si>
  <si>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</si>
  <si>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</si>
  <si>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</si>
  <si>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</si>
  <si>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</si>
  <si>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</si>
  <si>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</si>
  <si>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</si>
  <si>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</si>
  <si>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</si>
  <si>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</si>
  <si>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</si>
  <si>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</si>
  <si>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</si>
  <si>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</si>
  <si>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</si>
  <si>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</si>
  <si>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</si>
  <si>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</si>
  <si>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</si>
  <si>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</si>
  <si>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</si>
  <si>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</si>
  <si>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</si>
  <si>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</si>
  <si>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</si>
  <si>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</si>
  <si>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</si>
  <si>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</si>
  <si>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</si>
  <si>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</si>
  <si>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</si>
  <si>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</si>
  <si>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</si>
  <si>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</si>
  <si>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</si>
  <si>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</si>
  <si>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</si>
  <si>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</si>
  <si>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</si>
  <si>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</si>
  <si>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</si>
  <si>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</si>
  <si>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</si>
  <si>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</si>
  <si>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</si>
  <si>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</si>
  <si>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</si>
  <si>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</si>
  <si>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</si>
  <si>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</si>
  <si>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</si>
  <si>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</si>
  <si>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</si>
  <si>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</si>
  <si>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</si>
  <si>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</si>
  <si>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</si>
  <si>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</si>
  <si>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</si>
  <si>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</si>
  <si>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</si>
  <si>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</si>
  <si>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</si>
  <si>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</si>
  <si>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</si>
  <si>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</si>
  <si>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</si>
  <si>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</si>
  <si>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</si>
  <si>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</si>
  <si>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</si>
  <si>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</si>
  <si>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</si>
  <si>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</si>
  <si>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</si>
  <si>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</si>
  <si>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</si>
  <si>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</si>
  <si>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</si>
  <si>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</si>
  <si>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</si>
  <si>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</si>
  <si>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</si>
  <si>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</si>
  <si>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</si>
  <si>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</si>
  <si>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</si>
  <si>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</si>
  <si>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</si>
  <si>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</si>
  <si>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</si>
  <si>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</si>
  <si>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</si>
  <si>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</si>
  <si>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</si>
  <si>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</si>
  <si>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</si>
  <si>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</si>
  <si>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</si>
  <si>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</si>
  <si>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</si>
  <si>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</si>
  <si>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</si>
  <si>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</si>
  <si>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</si>
  <si>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</si>
  <si>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</si>
  <si>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</si>
  <si>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</si>
  <si>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</si>
  <si>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</si>
  <si>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</si>
  <si>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</si>
  <si>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</si>
  <si>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</si>
  <si>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</si>
  <si>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</si>
  <si>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</si>
  <si>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</si>
  <si>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</si>
  <si>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</si>
  <si>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</si>
  <si>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</si>
  <si>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</si>
  <si>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</si>
  <si>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</si>
  <si>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</si>
  <si>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</si>
  <si>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</si>
  <si>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</si>
  <si>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</si>
  <si>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</si>
  <si>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</si>
  <si>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</si>
  <si>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</si>
  <si>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</si>
  <si>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</si>
  <si>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</si>
  <si>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</si>
  <si>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</si>
  <si>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</si>
  <si>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</si>
  <si>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</si>
  <si>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</si>
  <si>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</si>
  <si>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</si>
  <si>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</si>
  <si>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</si>
  <si>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</si>
  <si>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</si>
  <si>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</si>
  <si>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</si>
  <si>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</si>
  <si>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</si>
  <si>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</si>
  <si>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</si>
  <si>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</si>
  <si>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</si>
  <si>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</si>
  <si>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</si>
  <si>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</si>
  <si>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</si>
  <si>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</si>
  <si>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</si>
  <si>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</si>
  <si>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</si>
  <si>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</si>
  <si>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</si>
  <si>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</si>
  <si>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</si>
  <si>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</si>
  <si>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</si>
  <si>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</si>
  <si>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</si>
  <si>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</si>
  <si>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</si>
  <si>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</si>
  <si>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</si>
  <si>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</si>
  <si>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</si>
  <si>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</si>
  <si>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</si>
  <si>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</si>
  <si>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</si>
  <si>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</si>
  <si>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</si>
  <si>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</si>
  <si>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</si>
  <si>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</si>
  <si>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</si>
  <si>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</si>
  <si>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</si>
  <si>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</si>
  <si>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</si>
  <si>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</si>
  <si>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</si>
  <si>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</si>
  <si>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</si>
  <si>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</si>
  <si>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</si>
  <si>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</si>
  <si>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</si>
  <si>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</si>
  <si>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</si>
  <si>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</si>
  <si>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</si>
  <si>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</si>
  <si>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</si>
  <si>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</si>
  <si>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</si>
  <si>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</si>
  <si>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</si>
  <si>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</si>
  <si>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</si>
  <si>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</si>
  <si>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</si>
  <si>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</si>
  <si>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</si>
  <si>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</si>
  <si>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</si>
  <si>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</si>
  <si>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</si>
  <si>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</si>
  <si>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</si>
  <si>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</si>
  <si>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</si>
  <si>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</si>
  <si>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</si>
  <si>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</si>
  <si>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</si>
  <si>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</si>
  <si>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</si>
  <si>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</si>
  <si>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</si>
  <si>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</si>
  <si>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</si>
  <si>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</si>
  <si>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</si>
  <si>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</si>
  <si>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</si>
  <si>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</si>
  <si>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</si>
  <si>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</si>
  <si>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</si>
  <si>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</si>
  <si>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</si>
  <si>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</si>
  <si>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</si>
  <si>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</si>
  <si>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</si>
  <si>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</si>
  <si>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</si>
  <si>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</si>
  <si>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</si>
  <si>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</si>
  <si>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</si>
  <si>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</si>
  <si>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</si>
  <si>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</si>
  <si>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</si>
  <si>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</si>
  <si>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</si>
  <si>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</si>
  <si>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</si>
  <si>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</si>
  <si>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</si>
  <si>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</si>
  <si>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</si>
  <si>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</si>
  <si>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</si>
  <si>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</si>
  <si>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</si>
  <si>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</si>
  <si>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</si>
  <si>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</si>
  <si>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</si>
  <si>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</si>
  <si>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</si>
  <si>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</si>
  <si>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</si>
  <si>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</si>
  <si>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</si>
  <si>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</si>
  <si>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</si>
  <si>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</si>
  <si>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</si>
  <si>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</si>
  <si>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 xml:space="preserve"> Total Employees</t>
  </si>
  <si>
    <t>Attrition count</t>
  </si>
  <si>
    <t>Average Age</t>
  </si>
  <si>
    <t>Active Employess</t>
  </si>
  <si>
    <t>Attrition Rate</t>
  </si>
  <si>
    <t>Average of Job Satisfaction</t>
  </si>
  <si>
    <t>Rating</t>
  </si>
  <si>
    <t>Balance Rating</t>
  </si>
  <si>
    <t>Row Labels</t>
  </si>
  <si>
    <t>Grand Total</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</si>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</sst>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family val="2"/>
      <scheme val="minor"/>
    </font>
    <font>
      <sz val="12"/>
      <color theme="1"/>
      <name val="Calibri"/>
      <family val="2"/>
      <scheme val="minor"/>
    </font>
    <font>
      <sz val="13"/>
      <color rgb="FF843C0C"/>
      <name val="Segoe UI Black"/>
      <family val="2"/>
    </font>
    <font>
      <b/>
      <sz val="13"/>
      <color rgb="FFC55A11"/>
      <name val="Segoe UI Black"/>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1"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2" fillId="0" borderId="0" xfId="0" applyFont="1"/>
    <xf numFmtId="10" fontId="0" fillId="0" borderId="0" xfId="0" applyNumberFormat="1"/>
    <xf numFmtId="0" fontId="3" fillId="0" borderId="0" xfId="0" applyFont="1"/>
  </cellXfs>
  <cellStyles count="2">
    <cellStyle name="Normal" xfId="0" builtinId="0"/>
    <cellStyle name="Percent" xfId="1" builtinId="5"/>
  </cellStyles>
  <dxfs count="2">
    <dxf>
      <numFmt numFmtId="164" formatCode="0.0"/>
    </dxf>
    <dxf>
      <fill>
        <patternFill>
          <bgColor theme="0" tint="-4.9989318521683403E-2"/>
        </patternFill>
      </fill>
    </dxf>
  </dxfs>
  <tableStyles count="1" defaultTableStyle="TableStyleMedium2" defaultPivotStyle="PivotStyleLight16">
    <tableStyle name="Slicer " pivot="0" table="0" count="4" xr9:uid="{EF35FA51-0B00-4C6E-9B31-2E7771EC15A6}">
      <tableStyleElement type="wholeTable" dxfId="1"/>
    </tableStyle>
  </tableStyles>
  <colors>
    <mruColors>
      <color rgb="FFF480D8"/>
      <color rgb="FF000000"/>
      <color rgb="FF867AFA"/>
      <color rgb="FFFC8CCC"/>
      <color rgb="FFF7BDCE"/>
    </mruColors>
  </colors>
  <extLst>
    <ext xmlns:x14="http://schemas.microsoft.com/office/spreadsheetml/2009/9/main" uri="{46F421CA-312F-682f-3DD2-61675219B42D}">
      <x14:dxfs count="3">
        <dxf>
          <fill>
            <gradientFill>
              <stop position="0">
                <color theme="1" tint="0.49803155613879818"/>
              </stop>
              <stop position="1">
                <color theme="1" tint="0.34900967436750391"/>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2" tint="-0.25098422193060094"/>
              </stop>
              <stop position="1">
                <color theme="1"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9424302731389343"/>
          <c:y val="4.2153821681381067E-4"/>
          <c:w val="0.62886223191566704"/>
          <c:h val="0.8009259259259259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35-48FF-84F8-14BF082ABE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35-48FF-84F8-14BF082ABE8B}"/>
              </c:ext>
            </c:extLst>
          </c:dPt>
          <c:val>
            <c:numRef>
              <c:f>Sheet4!$C$6:$C$7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B911-4C55-B56F-AA05E91A907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222222222222224E-2"/>
          <c:y val="0.18055555555555552"/>
          <c:w val="0.80555555555555558"/>
          <c:h val="0.60648148148148151"/>
        </c:manualLayout>
      </c:layout>
      <c:barChart>
        <c:barDir val="bar"/>
        <c:grouping val="stacked"/>
        <c:varyColors val="0"/>
        <c:ser>
          <c:idx val="0"/>
          <c:order val="0"/>
          <c:spPr>
            <a:solidFill>
              <a:schemeClr val="accent1"/>
            </a:solidFill>
            <a:ln>
              <a:noFill/>
            </a:ln>
            <a:effectLst/>
          </c:spPr>
          <c:invertIfNegative val="0"/>
          <c:val>
            <c:numRef>
              <c:f>Sheet4!$B$6</c:f>
              <c:numCache>
                <c:formatCode>0.0</c:formatCode>
                <c:ptCount val="1"/>
                <c:pt idx="0">
                  <c:v>2.6265306122448981</c:v>
                </c:pt>
              </c:numCache>
            </c:numRef>
          </c:val>
          <c:extLst>
            <c:ext xmlns:c16="http://schemas.microsoft.com/office/drawing/2014/chart" uri="{C3380CC4-5D6E-409C-BE32-E72D297353CC}">
              <c16:uniqueId val="{00000000-BA81-4F71-978B-B35954F5371A}"/>
            </c:ext>
          </c:extLst>
        </c:ser>
        <c:ser>
          <c:idx val="1"/>
          <c:order val="1"/>
          <c:spPr>
            <a:solidFill>
              <a:schemeClr val="accent2"/>
            </a:solidFill>
            <a:ln>
              <a:noFill/>
            </a:ln>
            <a:effectLst/>
          </c:spPr>
          <c:invertIfNegative val="0"/>
          <c:val>
            <c:numRef>
              <c:f>Sheet4!$B$7</c:f>
              <c:numCache>
                <c:formatCode>0.0</c:formatCode>
                <c:ptCount val="1"/>
                <c:pt idx="0">
                  <c:v>1.3734693877551019</c:v>
                </c:pt>
              </c:numCache>
            </c:numRef>
          </c:val>
          <c:extLst>
            <c:ext xmlns:c16="http://schemas.microsoft.com/office/drawing/2014/chart" uri="{C3380CC4-5D6E-409C-BE32-E72D297353CC}">
              <c16:uniqueId val="{00000001-BA81-4F71-978B-B35954F5371A}"/>
            </c:ext>
          </c:extLst>
        </c:ser>
        <c:dLbls>
          <c:showLegendKey val="0"/>
          <c:showVal val="0"/>
          <c:showCatName val="0"/>
          <c:showSerName val="0"/>
          <c:showPercent val="0"/>
          <c:showBubbleSize val="0"/>
        </c:dLbls>
        <c:gapWidth val="0"/>
        <c:overlap val="100"/>
        <c:axId val="1451631759"/>
        <c:axId val="1407783887"/>
      </c:barChart>
      <c:catAx>
        <c:axId val="1451631759"/>
        <c:scaling>
          <c:orientation val="minMax"/>
        </c:scaling>
        <c:delete val="1"/>
        <c:axPos val="l"/>
        <c:majorTickMark val="out"/>
        <c:minorTickMark val="none"/>
        <c:tickLblPos val="nextTo"/>
        <c:crossAx val="1407783887"/>
        <c:crosses val="autoZero"/>
        <c:auto val="1"/>
        <c:lblAlgn val="ctr"/>
        <c:lblOffset val="100"/>
        <c:noMultiLvlLbl val="0"/>
      </c:catAx>
      <c:valAx>
        <c:axId val="1407783887"/>
        <c:scaling>
          <c:orientation val="minMax"/>
          <c:max val="4"/>
        </c:scaling>
        <c:delete val="1"/>
        <c:axPos val="b"/>
        <c:numFmt formatCode="0.0" sourceLinked="1"/>
        <c:majorTickMark val="out"/>
        <c:minorTickMark val="none"/>
        <c:tickLblPos val="nextTo"/>
        <c:crossAx val="145163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FE-4306-A2DD-B58F4FAD03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FE-4306-A2DD-B58F4FAD039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CE70-411B-A935-C3A66185E6A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30A-4FF0-BA1C-D9D73000E102}"/>
            </c:ext>
          </c:extLst>
        </c:ser>
        <c:dLbls>
          <c:dLblPos val="outEnd"/>
          <c:showLegendKey val="0"/>
          <c:showVal val="1"/>
          <c:showCatName val="0"/>
          <c:showSerName val="0"/>
          <c:showPercent val="0"/>
          <c:showBubbleSize val="0"/>
        </c:dLbls>
        <c:gapWidth val="182"/>
        <c:axId val="64456623"/>
        <c:axId val="64447503"/>
      </c:barChart>
      <c:catAx>
        <c:axId val="644566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47503"/>
        <c:crosses val="autoZero"/>
        <c:auto val="1"/>
        <c:lblAlgn val="ctr"/>
        <c:lblOffset val="100"/>
        <c:noMultiLvlLbl val="0"/>
      </c:catAx>
      <c:valAx>
        <c:axId val="64447503"/>
        <c:scaling>
          <c:orientation val="minMax"/>
        </c:scaling>
        <c:delete val="1"/>
        <c:axPos val="b"/>
        <c:numFmt formatCode="General" sourceLinked="1"/>
        <c:majorTickMark val="out"/>
        <c:minorTickMark val="none"/>
        <c:tickLblPos val="nextTo"/>
        <c:crossAx val="6445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16-4FCA-AAC4-3435E726F2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16-4FCA-AAC4-3435E726F28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616-4FCA-AAC4-3435E726F281}"/>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DA1-483D-B9AE-43A352C40BB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37368229734642"/>
          <c:y val="5.0925925925925923E-2"/>
          <c:w val="0.62886223191566704"/>
          <c:h val="0.80092592592592593"/>
        </c:manualLayout>
      </c:layout>
      <c:doughnutChart>
        <c:varyColors val="1"/>
        <c:ser>
          <c:idx val="0"/>
          <c:order val="0"/>
          <c:dPt>
            <c:idx val="0"/>
            <c:bubble3D val="0"/>
            <c:spPr>
              <a:gradFill>
                <a:gsLst>
                  <a:gs pos="0">
                    <a:srgbClr val="FFFF00"/>
                  </a:gs>
                  <a:gs pos="100000">
                    <a:srgbClr val="00B050"/>
                  </a:gs>
                </a:gsLst>
                <a:lin ang="5400000" scaled="1"/>
              </a:gradFill>
              <a:ln w="19050">
                <a:noFill/>
              </a:ln>
              <a:effectLst/>
            </c:spPr>
            <c:extLst>
              <c:ext xmlns:c16="http://schemas.microsoft.com/office/drawing/2014/chart" uri="{C3380CC4-5D6E-409C-BE32-E72D297353CC}">
                <c16:uniqueId val="{00000001-0936-492A-BDE8-BA57BAC20CD1}"/>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0936-492A-BDE8-BA57BAC20CD1}"/>
              </c:ext>
            </c:extLst>
          </c:dPt>
          <c:val>
            <c:numRef>
              <c:f>Sheet4!$C$6:$C$7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936-492A-BDE8-BA57BAC20CD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222222222222224E-2"/>
          <c:y val="0.18055555555555552"/>
          <c:w val="0.80555555555555558"/>
          <c:h val="0.60648148148148151"/>
        </c:manualLayout>
      </c:layout>
      <c:barChart>
        <c:barDir val="bar"/>
        <c:grouping val="stacked"/>
        <c:varyColors val="0"/>
        <c:ser>
          <c:idx val="0"/>
          <c:order val="0"/>
          <c:spPr>
            <a:solidFill>
              <a:schemeClr val="accent2">
                <a:lumMod val="75000"/>
              </a:schemeClr>
            </a:solidFill>
            <a:ln>
              <a:noFill/>
            </a:ln>
            <a:effectLst/>
          </c:spPr>
          <c:invertIfNegative val="0"/>
          <c:val>
            <c:numRef>
              <c:f>Sheet4!$B$6</c:f>
              <c:numCache>
                <c:formatCode>0.0</c:formatCode>
                <c:ptCount val="1"/>
                <c:pt idx="0">
                  <c:v>2.6265306122448981</c:v>
                </c:pt>
              </c:numCache>
            </c:numRef>
          </c:val>
          <c:extLst>
            <c:ext xmlns:c16="http://schemas.microsoft.com/office/drawing/2014/chart" uri="{C3380CC4-5D6E-409C-BE32-E72D297353CC}">
              <c16:uniqueId val="{00000000-2E18-417A-AEBC-72135C6C3D09}"/>
            </c:ext>
          </c:extLst>
        </c:ser>
        <c:ser>
          <c:idx val="1"/>
          <c:order val="1"/>
          <c:spPr>
            <a:solidFill>
              <a:schemeClr val="bg1"/>
            </a:solidFill>
            <a:ln>
              <a:noFill/>
            </a:ln>
            <a:effectLst/>
          </c:spPr>
          <c:invertIfNegative val="0"/>
          <c:val>
            <c:numRef>
              <c:f>Sheet4!$B$7</c:f>
              <c:numCache>
                <c:formatCode>0.0</c:formatCode>
                <c:ptCount val="1"/>
                <c:pt idx="0">
                  <c:v>1.3734693877551019</c:v>
                </c:pt>
              </c:numCache>
            </c:numRef>
          </c:val>
          <c:extLst>
            <c:ext xmlns:c16="http://schemas.microsoft.com/office/drawing/2014/chart" uri="{C3380CC4-5D6E-409C-BE32-E72D297353CC}">
              <c16:uniqueId val="{00000001-2E18-417A-AEBC-72135C6C3D09}"/>
            </c:ext>
          </c:extLst>
        </c:ser>
        <c:dLbls>
          <c:showLegendKey val="0"/>
          <c:showVal val="0"/>
          <c:showCatName val="0"/>
          <c:showSerName val="0"/>
          <c:showPercent val="0"/>
          <c:showBubbleSize val="0"/>
        </c:dLbls>
        <c:gapWidth val="0"/>
        <c:overlap val="100"/>
        <c:axId val="1451631759"/>
        <c:axId val="1407783887"/>
      </c:barChart>
      <c:catAx>
        <c:axId val="1451631759"/>
        <c:scaling>
          <c:orientation val="minMax"/>
        </c:scaling>
        <c:delete val="1"/>
        <c:axPos val="l"/>
        <c:majorTickMark val="out"/>
        <c:minorTickMark val="none"/>
        <c:tickLblPos val="nextTo"/>
        <c:crossAx val="1407783887"/>
        <c:crosses val="autoZero"/>
        <c:auto val="1"/>
        <c:lblAlgn val="ctr"/>
        <c:lblOffset val="100"/>
        <c:noMultiLvlLbl val="0"/>
      </c:catAx>
      <c:valAx>
        <c:axId val="1407783887"/>
        <c:scaling>
          <c:orientation val="minMax"/>
          <c:max val="4"/>
        </c:scaling>
        <c:delete val="1"/>
        <c:axPos val="b"/>
        <c:numFmt formatCode="0.0" sourceLinked="1"/>
        <c:majorTickMark val="out"/>
        <c:minorTickMark val="none"/>
        <c:tickLblPos val="nextTo"/>
        <c:crossAx val="145163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F480D8"/>
                  </a:gs>
                  <a:gs pos="100000">
                    <a:srgbClr val="FC8CCC"/>
                  </a:gs>
                </a:gsLst>
                <a:lin ang="10800000" scaled="0"/>
              </a:gradFill>
              <a:ln w="19050">
                <a:noFill/>
              </a:ln>
              <a:effectLst/>
            </c:spPr>
            <c:extLst>
              <c:ext xmlns:c16="http://schemas.microsoft.com/office/drawing/2014/chart" uri="{C3380CC4-5D6E-409C-BE32-E72D297353CC}">
                <c16:uniqueId val="{00000001-6DE7-436C-A35D-0F4D214B7E5C}"/>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DE7-436C-A35D-0F4D214B7E5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CE70-411B-A935-C3A66185E6A8}"/>
            </c:ext>
          </c:extLst>
        </c:ser>
        <c:dLbls>
          <c:showLegendKey val="0"/>
          <c:showVal val="0"/>
          <c:showCatName val="0"/>
          <c:showSerName val="0"/>
          <c:showPercent val="0"/>
          <c:showBubbleSize val="0"/>
          <c:showLeaderLines val="1"/>
        </c:dLbls>
        <c:firstSliceAng val="0"/>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075371241879391E-2"/>
          <c:y val="3.9647570765894494E-2"/>
          <c:w val="0.78647878220321699"/>
          <c:h val="0.90519380735591903"/>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31C-48B5-BFD8-571A4D513878}"/>
              </c:ext>
            </c:extLst>
          </c:dPt>
          <c:dPt>
            <c:idx val="1"/>
            <c:bubble3D val="0"/>
            <c:spPr>
              <a:gradFill>
                <a:gsLst>
                  <a:gs pos="0">
                    <a:srgbClr val="867AFA"/>
                  </a:gs>
                  <a:gs pos="100000">
                    <a:srgbClr val="0070C0"/>
                  </a:gs>
                </a:gsLst>
                <a:lin ang="10800000" scaled="0"/>
              </a:gradFill>
              <a:ln w="19050">
                <a:noFill/>
              </a:ln>
              <a:effectLst/>
            </c:spPr>
            <c:extLst>
              <c:ext xmlns:c16="http://schemas.microsoft.com/office/drawing/2014/chart" uri="{C3380CC4-5D6E-409C-BE32-E72D297353CC}">
                <c16:uniqueId val="{00000003-331C-48B5-BFD8-571A4D51387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31C-48B5-BFD8-571A4D51387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431-438A-BB4D-31C18AEF1031}"/>
            </c:ext>
          </c:extLst>
        </c:ser>
        <c:dLbls>
          <c:dLblPos val="outEnd"/>
          <c:showLegendKey val="0"/>
          <c:showVal val="1"/>
          <c:showCatName val="0"/>
          <c:showSerName val="0"/>
          <c:showPercent val="0"/>
          <c:showBubbleSize val="0"/>
        </c:dLbls>
        <c:gapWidth val="70"/>
        <c:axId val="64456623"/>
        <c:axId val="64447503"/>
      </c:barChart>
      <c:catAx>
        <c:axId val="644566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4447503"/>
        <c:crosses val="autoZero"/>
        <c:auto val="1"/>
        <c:lblAlgn val="ctr"/>
        <c:lblOffset val="100"/>
        <c:noMultiLvlLbl val="0"/>
      </c:catAx>
      <c:valAx>
        <c:axId val="64447503"/>
        <c:scaling>
          <c:orientation val="minMax"/>
        </c:scaling>
        <c:delete val="1"/>
        <c:axPos val="b"/>
        <c:numFmt formatCode="General" sourceLinked="1"/>
        <c:majorTickMark val="out"/>
        <c:minorTickMark val="none"/>
        <c:tickLblPos val="nextTo"/>
        <c:crossAx val="6445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3">
                  <a:lumMod val="60000"/>
                  <a:lumOff val="40000"/>
                </a:schemeClr>
              </a:gs>
              <a:gs pos="100000">
                <a:schemeClr val="tx2">
                  <a:lumMod val="60000"/>
                  <a:lumOff val="40000"/>
                </a:schemeClr>
              </a:gs>
            </a:gsLst>
            <a:lin ang="10800000" scaled="0"/>
          </a:gra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gs>
              <a:gs pos="100000">
                <a:schemeClr val="accent4"/>
              </a:gs>
            </a:gsLst>
            <a:lin ang="10800000" scaled="0"/>
          </a:gradFill>
          <a:ln w="19050">
            <a:solidFill>
              <a:schemeClr val="lt1"/>
            </a:solidFill>
          </a:ln>
          <a:effectLst/>
        </c:spPr>
      </c:pivotFmt>
      <c:pivotFmt>
        <c:idx val="7"/>
        <c:spPr>
          <a:gradFill>
            <a:gsLst>
              <a:gs pos="0">
                <a:schemeClr val="accent6">
                  <a:lumMod val="60000"/>
                  <a:lumOff val="40000"/>
                </a:schemeClr>
              </a:gs>
              <a:gs pos="100000">
                <a:schemeClr val="accent6"/>
              </a:gs>
            </a:gsLst>
            <a:lin ang="10800000" scaled="0"/>
          </a:gradFill>
          <a:ln w="9525">
            <a:solidFill>
              <a:schemeClr val="bg1"/>
            </a:solidFill>
          </a:ln>
          <a:effectLst/>
        </c:spPr>
      </c:pivotFmt>
      <c:pivotFmt>
        <c:idx val="8"/>
        <c:spPr>
          <a:gradFill>
            <a:gsLst>
              <a:gs pos="0">
                <a:schemeClr val="accent3">
                  <a:lumMod val="60000"/>
                  <a:lumOff val="40000"/>
                </a:schemeClr>
              </a:gs>
              <a:gs pos="100000">
                <a:schemeClr val="tx2">
                  <a:lumMod val="60000"/>
                  <a:lumOff val="40000"/>
                </a:schemeClr>
              </a:gs>
            </a:gsLst>
            <a:lin ang="10800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spPr>
            <a:gradFill>
              <a:gsLst>
                <a:gs pos="0">
                  <a:schemeClr val="accent3">
                    <a:lumMod val="60000"/>
                    <a:lumOff val="40000"/>
                  </a:schemeClr>
                </a:gs>
                <a:gs pos="100000">
                  <a:schemeClr val="tx2">
                    <a:lumMod val="60000"/>
                    <a:lumOff val="40000"/>
                  </a:schemeClr>
                </a:gs>
              </a:gsLst>
              <a:lin ang="10800000" scaled="0"/>
            </a:gradFill>
          </c:spPr>
          <c:dPt>
            <c:idx val="0"/>
            <c:bubble3D val="0"/>
            <c:spPr>
              <a:gradFill>
                <a:gsLst>
                  <a:gs pos="0">
                    <a:schemeClr val="accent2"/>
                  </a:gs>
                  <a:gs pos="100000">
                    <a:schemeClr val="accent4"/>
                  </a:gs>
                </a:gsLst>
                <a:lin ang="10800000" scaled="0"/>
              </a:gradFill>
              <a:ln w="19050">
                <a:solidFill>
                  <a:schemeClr val="lt1"/>
                </a:solidFill>
              </a:ln>
              <a:effectLst/>
            </c:spPr>
            <c:extLst>
              <c:ext xmlns:c16="http://schemas.microsoft.com/office/drawing/2014/chart" uri="{C3380CC4-5D6E-409C-BE32-E72D297353CC}">
                <c16:uniqueId val="{00000001-A3B5-4F84-86D5-9564AFCE6D3A}"/>
              </c:ext>
            </c:extLst>
          </c:dPt>
          <c:dPt>
            <c:idx val="1"/>
            <c:bubble3D val="0"/>
            <c:spPr>
              <a:gradFill>
                <a:gsLst>
                  <a:gs pos="0">
                    <a:schemeClr val="accent6">
                      <a:lumMod val="60000"/>
                      <a:lumOff val="40000"/>
                    </a:schemeClr>
                  </a:gs>
                  <a:gs pos="100000">
                    <a:schemeClr val="accent6"/>
                  </a:gs>
                </a:gsLst>
                <a:lin ang="10800000" scaled="0"/>
              </a:gradFill>
              <a:ln w="9525">
                <a:solidFill>
                  <a:schemeClr val="bg1"/>
                </a:solidFill>
              </a:ln>
              <a:effectLst/>
            </c:spPr>
            <c:extLst>
              <c:ext xmlns:c16="http://schemas.microsoft.com/office/drawing/2014/chart" uri="{C3380CC4-5D6E-409C-BE32-E72D297353CC}">
                <c16:uniqueId val="{00000003-A3B5-4F84-86D5-9564AFCE6D3A}"/>
              </c:ext>
            </c:extLst>
          </c:dPt>
          <c:dPt>
            <c:idx val="2"/>
            <c:bubble3D val="0"/>
            <c:spPr>
              <a:gradFill>
                <a:gsLst>
                  <a:gs pos="0">
                    <a:schemeClr val="accent3">
                      <a:lumMod val="60000"/>
                      <a:lumOff val="40000"/>
                    </a:schemeClr>
                  </a:gs>
                  <a:gs pos="100000">
                    <a:schemeClr val="tx2">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5-A3B5-4F84-86D5-9564AFCE6D3A}"/>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DBC-4E46-BA90-9FB8318EA2D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B0F0"/>
              </a:gs>
              <a:gs pos="100000">
                <a:schemeClr val="accent1"/>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col"/>
        <c:grouping val="clustered"/>
        <c:varyColors val="0"/>
        <c:ser>
          <c:idx val="0"/>
          <c:order val="0"/>
          <c:tx>
            <c:v>Total</c:v>
          </c:tx>
          <c:spPr>
            <a:gradFill>
              <a:gsLst>
                <a:gs pos="0">
                  <a:srgbClr val="00B0F0"/>
                </a:gs>
                <a:gs pos="100000">
                  <a:schemeClr val="accent1"/>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25 - 34</c:v>
              </c:pt>
              <c:pt idx="1">
                <c:v>35 - 44</c:v>
              </c:pt>
              <c:pt idx="2">
                <c:v>Under 25</c:v>
              </c:pt>
              <c:pt idx="3">
                <c:v>45 - 54</c:v>
              </c:pt>
              <c:pt idx="4">
                <c:v>Over 55</c:v>
              </c:pt>
            </c:strLit>
          </c:cat>
          <c:val>
            <c:numLit>
              <c:formatCode>General</c:formatCode>
              <c:ptCount val="5"/>
              <c:pt idx="0">
                <c:v>112</c:v>
              </c:pt>
              <c:pt idx="1">
                <c:v>51</c:v>
              </c:pt>
              <c:pt idx="2">
                <c:v>38</c:v>
              </c:pt>
              <c:pt idx="3">
                <c:v>25</c:v>
              </c:pt>
              <c:pt idx="4">
                <c:v>11</c:v>
              </c:pt>
            </c:numLit>
          </c:val>
          <c:extLst>
            <c:ext xmlns:c16="http://schemas.microsoft.com/office/drawing/2014/chart" uri="{C3380CC4-5D6E-409C-BE32-E72D297353CC}">
              <c16:uniqueId val="{00000000-B49E-491B-A233-F5878C804AB2}"/>
            </c:ext>
          </c:extLst>
        </c:ser>
        <c:dLbls>
          <c:dLblPos val="outEnd"/>
          <c:showLegendKey val="0"/>
          <c:showVal val="1"/>
          <c:showCatName val="0"/>
          <c:showSerName val="0"/>
          <c:showPercent val="0"/>
          <c:showBubbleSize val="0"/>
        </c:dLbls>
        <c:gapWidth val="75"/>
        <c:overlap val="-27"/>
        <c:axId val="466154015"/>
        <c:axId val="466138175"/>
      </c:barChart>
      <c:catAx>
        <c:axId val="46615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66138175"/>
        <c:crosses val="autoZero"/>
        <c:auto val="1"/>
        <c:lblAlgn val="ctr"/>
        <c:lblOffset val="100"/>
        <c:noMultiLvlLbl val="0"/>
      </c:catAx>
      <c:valAx>
        <c:axId val="466138175"/>
        <c:scaling>
          <c:orientation val="minMax"/>
        </c:scaling>
        <c:delete val="1"/>
        <c:axPos val="l"/>
        <c:numFmt formatCode="General" sourceLinked="1"/>
        <c:majorTickMark val="none"/>
        <c:minorTickMark val="none"/>
        <c:tickLblPos val="nextTo"/>
        <c:crossAx val="46615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D687B1D-555D-4399-87E8-B5445A0EDE87}">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02D27A7B-2C51-4DA4-8110-500F8F41D145}">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D687B1D-555D-4399-87E8-B5445A0EDE87}">
          <cx:spPr>
            <a:ln>
              <a:noFill/>
            </a:ln>
          </cx:spPr>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02D27A7B-2C51-4DA4-8110-500F8F41D145}">
          <cx:tx>
            <cx:txData>
              <cx:f>_xlchart.v2.8</cx:f>
              <cx:v>Attrition</cx:v>
            </cx:txData>
          </cx:tx>
          <cx:spPr>
            <a:gradFill>
              <a:gsLst>
                <a:gs pos="0">
                  <a:schemeClr val="accent2">
                    <a:lumMod val="60000"/>
                    <a:lumOff val="40000"/>
                  </a:schemeClr>
                </a:gs>
                <a:gs pos="100000">
                  <a:schemeClr val="accent2"/>
                </a:gs>
              </a:gsLst>
              <a:lin ang="10800000" scaled="0"/>
            </a:gradFill>
            <a:ln>
              <a:noFill/>
            </a:ln>
          </cx:spPr>
          <cx:data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9.svg"/><Relationship Id="rId1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0.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8</xdr:col>
      <xdr:colOff>53340</xdr:colOff>
      <xdr:row>3</xdr:row>
      <xdr:rowOff>0</xdr:rowOff>
    </xdr:from>
    <xdr:to>
      <xdr:col>9</xdr:col>
      <xdr:colOff>76200</xdr:colOff>
      <xdr:row>5</xdr:row>
      <xdr:rowOff>106680</xdr:rowOff>
    </xdr:to>
    <xdr:graphicFrame macro="">
      <xdr:nvGraphicFramePr>
        <xdr:cNvPr id="2" name="Chart 1">
          <a:extLst>
            <a:ext uri="{FF2B5EF4-FFF2-40B4-BE49-F238E27FC236}">
              <a16:creationId xmlns:a16="http://schemas.microsoft.com/office/drawing/2014/main" id="{0EE9C63D-4CC8-CDB5-1C8F-08A32ED6EF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312420</xdr:colOff>
      <xdr:row>11</xdr:row>
      <xdr:rowOff>121920</xdr:rowOff>
    </xdr:from>
    <xdr:to>
      <xdr:col>10</xdr:col>
      <xdr:colOff>121920</xdr:colOff>
      <xdr:row>13</xdr:row>
      <xdr:rowOff>190500</xdr:rowOff>
    </xdr:to>
    <xdr:graphicFrame macro="">
      <xdr:nvGraphicFramePr>
        <xdr:cNvPr id="3" name="Chart 2">
          <a:extLst>
            <a:ext uri="{FF2B5EF4-FFF2-40B4-BE49-F238E27FC236}">
              <a16:creationId xmlns:a16="http://schemas.microsoft.com/office/drawing/2014/main" id="{5E934DD5-7429-E332-AD7B-E779F673A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220980</xdr:colOff>
      <xdr:row>9</xdr:row>
      <xdr:rowOff>15240</xdr:rowOff>
    </xdr:from>
    <xdr:to>
      <xdr:col>1</xdr:col>
      <xdr:colOff>243840</xdr:colOff>
      <xdr:row>22</xdr:row>
      <xdr:rowOff>135255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7054E70A-575A-424E-033A-ADA2E7C3F4A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20980" y="17983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647700</xdr:colOff>
      <xdr:row>9</xdr:row>
      <xdr:rowOff>60960</xdr:rowOff>
    </xdr:from>
    <xdr:to>
      <xdr:col>4</xdr:col>
      <xdr:colOff>464820</xdr:colOff>
      <xdr:row>22</xdr:row>
      <xdr:rowOff>180975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6E434CC-B055-5BAE-AA27-737D9AA9973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453640" y="1844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624840</xdr:colOff>
      <xdr:row>9</xdr:row>
      <xdr:rowOff>60960</xdr:rowOff>
    </xdr:from>
    <xdr:to>
      <xdr:col>4</xdr:col>
      <xdr:colOff>441960</xdr:colOff>
      <xdr:row>22</xdr:row>
      <xdr:rowOff>180975</xdr:rowOff>
    </xdr:to>
    <mc:AlternateContent xmlns:mc="http://schemas.openxmlformats.org/markup-compatibility/2006" xmlns:a14="http://schemas.microsoft.com/office/drawing/2010/main">
      <mc:Choice Requires="a14">
        <xdr:graphicFrame macro="">
          <xdr:nvGraphicFramePr>
            <xdr:cNvPr id="6" name="Education Field 1">
              <a:extLst>
                <a:ext uri="{FF2B5EF4-FFF2-40B4-BE49-F238E27FC236}">
                  <a16:creationId xmlns:a16="http://schemas.microsoft.com/office/drawing/2014/main" id="{C9ABD57A-B9D7-435B-59A6-BACC0883A3A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2430780" y="1844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449580</xdr:colOff>
      <xdr:row>15</xdr:row>
      <xdr:rowOff>68580</xdr:rowOff>
    </xdr:from>
    <xdr:to>
      <xdr:col>5</xdr:col>
      <xdr:colOff>327660</xdr:colOff>
      <xdr:row>19</xdr:row>
      <xdr:rowOff>190500</xdr:rowOff>
    </xdr:to>
    <xdr:graphicFrame macro="">
      <xdr:nvGraphicFramePr>
        <xdr:cNvPr id="2" name="Chart 1">
          <a:extLst>
            <a:ext uri="{FF2B5EF4-FFF2-40B4-BE49-F238E27FC236}">
              <a16:creationId xmlns:a16="http://schemas.microsoft.com/office/drawing/2014/main" id="{A508B020-0E15-101B-245A-8C66ACAA9B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525780</xdr:colOff>
      <xdr:row>5</xdr:row>
      <xdr:rowOff>144780</xdr:rowOff>
    </xdr:from>
    <xdr:to>
      <xdr:col>8</xdr:col>
      <xdr:colOff>342900</xdr:colOff>
      <xdr:row>19</xdr:row>
      <xdr:rowOff>66675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D00EBF7-AC93-DC8D-1967-670D619B2DF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632960" y="11353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30480</xdr:colOff>
      <xdr:row>5</xdr:row>
      <xdr:rowOff>68580</xdr:rowOff>
    </xdr:from>
    <xdr:to>
      <xdr:col>8</xdr:col>
      <xdr:colOff>320040</xdr:colOff>
      <xdr:row>12</xdr:row>
      <xdr:rowOff>121920</xdr:rowOff>
    </xdr:to>
    <xdr:graphicFrame macro="">
      <xdr:nvGraphicFramePr>
        <xdr:cNvPr id="2" name="Chart 1">
          <a:extLst>
            <a:ext uri="{FF2B5EF4-FFF2-40B4-BE49-F238E27FC236}">
              <a16:creationId xmlns:a16="http://schemas.microsoft.com/office/drawing/2014/main" id="{2268A3C2-67AB-09F5-981A-363BDD908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99060</xdr:colOff>
      <xdr:row>6</xdr:row>
      <xdr:rowOff>91440</xdr:rowOff>
    </xdr:from>
    <xdr:to>
      <xdr:col>13</xdr:col>
      <xdr:colOff>266700</xdr:colOff>
      <xdr:row>17</xdr:row>
      <xdr:rowOff>175260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5D92BFC-7DA2-7E3F-9662-1D2062A455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83880" y="1280160"/>
              <a:ext cx="4191000" cy="22631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445770</xdr:colOff>
      <xdr:row>5</xdr:row>
      <xdr:rowOff>121920</xdr:rowOff>
    </xdr:from>
    <xdr:to>
      <xdr:col>6</xdr:col>
      <xdr:colOff>403860</xdr:colOff>
      <xdr:row>15</xdr:row>
      <xdr:rowOff>99060</xdr:rowOff>
    </xdr:to>
    <xdr:graphicFrame macro="">
      <xdr:nvGraphicFramePr>
        <xdr:cNvPr id="2" name="Chart 1">
          <a:extLst>
            <a:ext uri="{FF2B5EF4-FFF2-40B4-BE49-F238E27FC236}">
              <a16:creationId xmlns:a16="http://schemas.microsoft.com/office/drawing/2014/main" id="{ADA7E5E8-6071-FBC9-B82E-032B72851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579120</xdr:colOff>
      <xdr:row>7</xdr:row>
      <xdr:rowOff>53340</xdr:rowOff>
    </xdr:from>
    <xdr:to>
      <xdr:col>9</xdr:col>
      <xdr:colOff>320040</xdr:colOff>
      <xdr:row>16</xdr:row>
      <xdr:rowOff>182880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2F4DC5AC-6735-B0B5-21C4-4C068FAA81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43500" y="1440180"/>
              <a:ext cx="2423160" cy="19126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591207</xdr:colOff>
      <xdr:row>0</xdr:row>
      <xdr:rowOff>197068</xdr:rowOff>
    </xdr:from>
    <xdr:to>
      <xdr:col>23</xdr:col>
      <xdr:colOff>512379</xdr:colOff>
      <xdr:row>42</xdr:row>
      <xdr:rowOff>39413</xdr:rowOff>
    </xdr:to>
    <xdr:grpSp>
      <xdr:nvGrpSpPr>
        <xdr:cNvPr id="2" name="Group 1">
          <a:extLst>
            <a:ext uri="{FF2B5EF4-FFF2-40B4-BE49-F238E27FC236}">
              <a16:creationId xmlns:a16="http://schemas.microsoft.com/office/drawing/2014/main" id="{435E9EA7-0E51-4754-8B0D-ED090CB5F84B}"/>
            </a:ext>
          </a:extLst>
        </xdr:cNvPr>
        <xdr:cNvGrpSpPr/>
      </xdr:nvGrpSpPr>
      <xdr:grpSpPr>
        <a:xfrm>
          <a:off x="1931276" y="197068"/>
          <a:ext cx="13991896" cy="8487104"/>
          <a:chOff x="1752600" y="190500"/>
          <a:chExt cx="13468350" cy="7776000"/>
        </a:xfrm>
      </xdr:grpSpPr>
      <xdr:sp macro="" textlink="">
        <xdr:nvSpPr>
          <xdr:cNvPr id="3" name="Rectangle: Rounded Corners 2">
            <a:extLst>
              <a:ext uri="{FF2B5EF4-FFF2-40B4-BE49-F238E27FC236}">
                <a16:creationId xmlns:a16="http://schemas.microsoft.com/office/drawing/2014/main" id="{CF8B32C8-308F-166A-EBC2-4C8B0097120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2948EED3-38ED-66CB-04E3-D679EFFB4C58}"/>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FD3786A3-6210-5E7E-FD31-F238D5D81894}"/>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F550EF40-51C2-9F15-0B04-6043F8CF276C}"/>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4FBF62D6-AB2E-9313-9560-187A584F0ECA}"/>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9CAF31BB-7F9E-E522-E8DE-C82F4947993C}"/>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C5E8EEA-6136-03F4-3127-00B5E0A0F1E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696FFA79-FEF7-FF1E-BE9D-5A93EC06D962}"/>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F99CA1B-D546-5345-DFD0-C75A32D27814}"/>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3370029-CBCB-9600-DE74-B0919249AAA6}"/>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8C544A80-D836-F817-805B-386C3601C1D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902D33-FE17-52B5-9D27-C9FEF1D9A64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BFCA888-B4A4-B86D-4523-85857D9DCF45}"/>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E57109AB-7049-0818-A174-A260CDBE2969}"/>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A70F0CA5-5331-EE57-2541-1411FAE9E93D}"/>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BDCA0735-CEA0-63A8-5063-4AA4E67F5018}"/>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D390D368-8459-5E46-4B45-39440AF5E4ED}"/>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AED5731F-1A18-E1A3-06B5-ACC873E7325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B19EC104-CD07-34D8-33C4-1ED01ED20DF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7CFD45D-D59E-C4D2-0431-66A3A0595DD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CFB4E4C-FD96-95AE-CFD7-BF6E86F6F422}"/>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47D57410-5806-61E9-570A-3A6FE5417A8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C6298B74-62B5-2611-B717-A1394D1FD6C2}"/>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DE8CA28B-4A78-3D75-810C-617CEAB4E132}"/>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193729</xdr:colOff>
      <xdr:row>6</xdr:row>
      <xdr:rowOff>38746</xdr:rowOff>
    </xdr:from>
    <xdr:to>
      <xdr:col>6</xdr:col>
      <xdr:colOff>574262</xdr:colOff>
      <xdr:row>8</xdr:row>
      <xdr:rowOff>103323</xdr:rowOff>
    </xdr:to>
    <xdr:sp macro="" textlink="">
      <xdr:nvSpPr>
        <xdr:cNvPr id="28" name="TextBox 27">
          <a:extLst>
            <a:ext uri="{FF2B5EF4-FFF2-40B4-BE49-F238E27FC236}">
              <a16:creationId xmlns:a16="http://schemas.microsoft.com/office/drawing/2014/main" id="{007E3C33-8BD0-C9C8-14B6-9C1075B7D088}"/>
            </a:ext>
          </a:extLst>
        </xdr:cNvPr>
        <xdr:cNvSpPr txBox="1"/>
      </xdr:nvSpPr>
      <xdr:spPr>
        <a:xfrm>
          <a:off x="2208509" y="1201119"/>
          <a:ext cx="2395312" cy="452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Segoe UI Black" panose="020B0A02040204020203" pitchFamily="34" charset="0"/>
              <a:ea typeface="Segoe UI Black" panose="020B0A02040204020203" pitchFamily="34" charset="0"/>
            </a:rPr>
            <a:t>Total</a:t>
          </a:r>
          <a:r>
            <a:rPr lang="en-IN" sz="1800" baseline="0">
              <a:latin typeface="Segoe UI Black" panose="020B0A02040204020203" pitchFamily="34" charset="0"/>
              <a:ea typeface="Segoe UI Black" panose="020B0A02040204020203" pitchFamily="34" charset="0"/>
            </a:rPr>
            <a:t> Employees</a:t>
          </a:r>
          <a:endParaRPr lang="en-IN" sz="1800">
            <a:latin typeface="Segoe UI Black" panose="020B0A02040204020203" pitchFamily="34" charset="0"/>
            <a:ea typeface="Segoe UI Black" panose="020B0A02040204020203" pitchFamily="34" charset="0"/>
          </a:endParaRPr>
        </a:p>
      </xdr:txBody>
    </xdr:sp>
    <xdr:clientData/>
  </xdr:twoCellAnchor>
  <xdr:twoCellAnchor>
    <xdr:from>
      <xdr:col>3</xdr:col>
      <xdr:colOff>90405</xdr:colOff>
      <xdr:row>8</xdr:row>
      <xdr:rowOff>154982</xdr:rowOff>
    </xdr:from>
    <xdr:to>
      <xdr:col>6</xdr:col>
      <xdr:colOff>232474</xdr:colOff>
      <xdr:row>11</xdr:row>
      <xdr:rowOff>25829</xdr:rowOff>
    </xdr:to>
    <xdr:sp macro="" textlink="Sheet1!A7">
      <xdr:nvSpPr>
        <xdr:cNvPr id="30" name="TextBox 29">
          <a:extLst>
            <a:ext uri="{FF2B5EF4-FFF2-40B4-BE49-F238E27FC236}">
              <a16:creationId xmlns:a16="http://schemas.microsoft.com/office/drawing/2014/main" id="{217892FF-80DF-7DFD-76F8-C45CC87D247E}"/>
            </a:ext>
          </a:extLst>
        </xdr:cNvPr>
        <xdr:cNvSpPr txBox="1"/>
      </xdr:nvSpPr>
      <xdr:spPr>
        <a:xfrm>
          <a:off x="2105185" y="1704813"/>
          <a:ext cx="2156848" cy="452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B8E4E63-637E-4D91-9B43-51CD9B7B2B17}" type="TxLink">
            <a:rPr lang="en-US" sz="2800" b="0" i="0" u="none" strike="noStrike">
              <a:solidFill>
                <a:srgbClr val="002060"/>
              </a:solidFill>
              <a:latin typeface="Segoe UI Black" panose="020B0A02040204020203" pitchFamily="34" charset="0"/>
              <a:ea typeface="Segoe UI Black" panose="020B0A02040204020203" pitchFamily="34" charset="0"/>
              <a:cs typeface="Calibri"/>
            </a:rPr>
            <a:pPr algn="ctr"/>
            <a:t>1470</a:t>
          </a:fld>
          <a:endParaRPr lang="en-IN" sz="28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7</xdr:col>
      <xdr:colOff>116236</xdr:colOff>
      <xdr:row>6</xdr:row>
      <xdr:rowOff>64576</xdr:rowOff>
    </xdr:from>
    <xdr:to>
      <xdr:col>10</xdr:col>
      <xdr:colOff>105103</xdr:colOff>
      <xdr:row>8</xdr:row>
      <xdr:rowOff>90405</xdr:rowOff>
    </xdr:to>
    <xdr:sp macro="" textlink="">
      <xdr:nvSpPr>
        <xdr:cNvPr id="32" name="TextBox 31">
          <a:extLst>
            <a:ext uri="{FF2B5EF4-FFF2-40B4-BE49-F238E27FC236}">
              <a16:creationId xmlns:a16="http://schemas.microsoft.com/office/drawing/2014/main" id="{7ACD14FC-E20F-4675-B953-C7CA41B39028}"/>
            </a:ext>
          </a:extLst>
        </xdr:cNvPr>
        <xdr:cNvSpPr txBox="1"/>
      </xdr:nvSpPr>
      <xdr:spPr>
        <a:xfrm>
          <a:off x="4806477" y="1246990"/>
          <a:ext cx="1998971" cy="472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latin typeface="Segoe UI Black" panose="020B0A02040204020203" pitchFamily="34" charset="0"/>
              <a:ea typeface="Segoe UI Black" panose="020B0A02040204020203" pitchFamily="34" charset="0"/>
            </a:rPr>
            <a:t>Attrition</a:t>
          </a:r>
        </a:p>
      </xdr:txBody>
    </xdr:sp>
    <xdr:clientData/>
  </xdr:twoCellAnchor>
  <xdr:twoCellAnchor>
    <xdr:from>
      <xdr:col>7</xdr:col>
      <xdr:colOff>206644</xdr:colOff>
      <xdr:row>8</xdr:row>
      <xdr:rowOff>154983</xdr:rowOff>
    </xdr:from>
    <xdr:to>
      <xdr:col>10</xdr:col>
      <xdr:colOff>180815</xdr:colOff>
      <xdr:row>11</xdr:row>
      <xdr:rowOff>64577</xdr:rowOff>
    </xdr:to>
    <xdr:sp macro="" textlink="Sheet1!B7">
      <xdr:nvSpPr>
        <xdr:cNvPr id="33" name="TextBox 32">
          <a:extLst>
            <a:ext uri="{FF2B5EF4-FFF2-40B4-BE49-F238E27FC236}">
              <a16:creationId xmlns:a16="http://schemas.microsoft.com/office/drawing/2014/main" id="{D2837ACC-12BF-496A-917A-08F3EBCAF56F}"/>
            </a:ext>
          </a:extLst>
        </xdr:cNvPr>
        <xdr:cNvSpPr txBox="1"/>
      </xdr:nvSpPr>
      <xdr:spPr>
        <a:xfrm>
          <a:off x="4907797" y="1704814"/>
          <a:ext cx="1988950" cy="490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CF0BAEA-0E03-49D6-9274-CC043994A838}" type="TxLink">
            <a:rPr lang="en-US" sz="2800" b="0" i="0" u="none" strike="noStrike">
              <a:solidFill>
                <a:srgbClr val="002060"/>
              </a:solidFill>
              <a:latin typeface="Segoe UI Black" panose="020B0A02040204020203" pitchFamily="34" charset="0"/>
              <a:ea typeface="Segoe UI Black" panose="020B0A02040204020203" pitchFamily="34" charset="0"/>
              <a:cs typeface="Calibri"/>
            </a:rPr>
            <a:pPr algn="ctr"/>
            <a:t>237</a:t>
          </a:fld>
          <a:endParaRPr lang="en-IN" sz="28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11</xdr:col>
      <xdr:colOff>131377</xdr:colOff>
      <xdr:row>6</xdr:row>
      <xdr:rowOff>64576</xdr:rowOff>
    </xdr:from>
    <xdr:to>
      <xdr:col>14</xdr:col>
      <xdr:colOff>499240</xdr:colOff>
      <xdr:row>8</xdr:row>
      <xdr:rowOff>144517</xdr:rowOff>
    </xdr:to>
    <xdr:sp macro="" textlink="">
      <xdr:nvSpPr>
        <xdr:cNvPr id="34" name="TextBox 33">
          <a:extLst>
            <a:ext uri="{FF2B5EF4-FFF2-40B4-BE49-F238E27FC236}">
              <a16:creationId xmlns:a16="http://schemas.microsoft.com/office/drawing/2014/main" id="{9D77A4E6-240C-400B-A362-1BF1B94024E1}"/>
            </a:ext>
          </a:extLst>
        </xdr:cNvPr>
        <xdr:cNvSpPr txBox="1"/>
      </xdr:nvSpPr>
      <xdr:spPr>
        <a:xfrm flipH="1">
          <a:off x="7501756" y="1246990"/>
          <a:ext cx="2377967" cy="474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latin typeface="Segoe UI Black" panose="020B0A02040204020203" pitchFamily="34" charset="0"/>
              <a:ea typeface="Segoe UI Black" panose="020B0A02040204020203" pitchFamily="34" charset="0"/>
            </a:rPr>
            <a:t>Active</a:t>
          </a:r>
          <a:r>
            <a:rPr lang="en-IN" sz="1800" baseline="0">
              <a:latin typeface="Segoe UI Black" panose="020B0A02040204020203" pitchFamily="34" charset="0"/>
              <a:ea typeface="Segoe UI Black" panose="020B0A02040204020203" pitchFamily="34" charset="0"/>
            </a:rPr>
            <a:t> Employeees</a:t>
          </a:r>
          <a:endParaRPr lang="en-IN" sz="1800">
            <a:latin typeface="Segoe UI Black" panose="020B0A02040204020203" pitchFamily="34" charset="0"/>
            <a:ea typeface="Segoe UI Black" panose="020B0A02040204020203" pitchFamily="34" charset="0"/>
          </a:endParaRPr>
        </a:p>
      </xdr:txBody>
    </xdr:sp>
    <xdr:clientData/>
  </xdr:twoCellAnchor>
  <xdr:twoCellAnchor>
    <xdr:from>
      <xdr:col>11</xdr:col>
      <xdr:colOff>193729</xdr:colOff>
      <xdr:row>8</xdr:row>
      <xdr:rowOff>167897</xdr:rowOff>
    </xdr:from>
    <xdr:to>
      <xdr:col>14</xdr:col>
      <xdr:colOff>490781</xdr:colOff>
      <xdr:row>11</xdr:row>
      <xdr:rowOff>129152</xdr:rowOff>
    </xdr:to>
    <xdr:sp macro="" textlink="Sheet1!D7">
      <xdr:nvSpPr>
        <xdr:cNvPr id="35" name="TextBox 34">
          <a:extLst>
            <a:ext uri="{FF2B5EF4-FFF2-40B4-BE49-F238E27FC236}">
              <a16:creationId xmlns:a16="http://schemas.microsoft.com/office/drawing/2014/main" id="{DACCF88D-1137-4695-BE78-8B96D536FD55}"/>
            </a:ext>
          </a:extLst>
        </xdr:cNvPr>
        <xdr:cNvSpPr txBox="1"/>
      </xdr:nvSpPr>
      <xdr:spPr>
        <a:xfrm>
          <a:off x="7581254" y="1717728"/>
          <a:ext cx="2311832" cy="542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B37D386-7964-46ED-9A2D-700868D7EB64}" type="TxLink">
            <a:rPr lang="en-US" sz="2800" b="0" i="0" u="none" strike="noStrike">
              <a:solidFill>
                <a:srgbClr val="002060"/>
              </a:solidFill>
              <a:latin typeface="Segoe UI Black" panose="020B0A02040204020203" pitchFamily="34" charset="0"/>
              <a:ea typeface="Segoe UI Black" panose="020B0A02040204020203" pitchFamily="34" charset="0"/>
              <a:cs typeface="Calibri"/>
            </a:rPr>
            <a:pPr algn="ctr"/>
            <a:t>1233</a:t>
          </a:fld>
          <a:endParaRPr lang="en-IN" sz="28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15</xdr:col>
      <xdr:colOff>209585</xdr:colOff>
      <xdr:row>6</xdr:row>
      <xdr:rowOff>38746</xdr:rowOff>
    </xdr:from>
    <xdr:to>
      <xdr:col>18</xdr:col>
      <xdr:colOff>317598</xdr:colOff>
      <xdr:row>8</xdr:row>
      <xdr:rowOff>116237</xdr:rowOff>
    </xdr:to>
    <xdr:sp macro="" textlink="">
      <xdr:nvSpPr>
        <xdr:cNvPr id="38" name="TextBox 37">
          <a:extLst>
            <a:ext uri="{FF2B5EF4-FFF2-40B4-BE49-F238E27FC236}">
              <a16:creationId xmlns:a16="http://schemas.microsoft.com/office/drawing/2014/main" id="{59432A3F-76A9-4B3D-B78B-81ABD03A1695}"/>
            </a:ext>
          </a:extLst>
        </xdr:cNvPr>
        <xdr:cNvSpPr txBox="1"/>
      </xdr:nvSpPr>
      <xdr:spPr>
        <a:xfrm>
          <a:off x="10283483" y="1201119"/>
          <a:ext cx="2122793" cy="464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latin typeface="Segoe UI Black" panose="020B0A02040204020203" pitchFamily="34" charset="0"/>
              <a:ea typeface="Segoe UI Black" panose="020B0A02040204020203" pitchFamily="34" charset="0"/>
            </a:rPr>
            <a:t>Attrition</a:t>
          </a:r>
          <a:r>
            <a:rPr lang="en-IN" sz="1800" baseline="0">
              <a:latin typeface="Segoe UI Black" panose="020B0A02040204020203" pitchFamily="34" charset="0"/>
              <a:ea typeface="Segoe UI Black" panose="020B0A02040204020203" pitchFamily="34" charset="0"/>
            </a:rPr>
            <a:t> Rate</a:t>
          </a:r>
          <a:endParaRPr lang="en-IN" sz="1800">
            <a:latin typeface="Segoe UI Black" panose="020B0A02040204020203" pitchFamily="34" charset="0"/>
            <a:ea typeface="Segoe UI Black" panose="020B0A02040204020203" pitchFamily="34" charset="0"/>
          </a:endParaRPr>
        </a:p>
      </xdr:txBody>
    </xdr:sp>
    <xdr:clientData/>
  </xdr:twoCellAnchor>
  <xdr:twoCellAnchor>
    <xdr:from>
      <xdr:col>15</xdr:col>
      <xdr:colOff>219560</xdr:colOff>
      <xdr:row>9</xdr:row>
      <xdr:rowOff>12916</xdr:rowOff>
    </xdr:from>
    <xdr:to>
      <xdr:col>18</xdr:col>
      <xdr:colOff>245390</xdr:colOff>
      <xdr:row>11</xdr:row>
      <xdr:rowOff>180814</xdr:rowOff>
    </xdr:to>
    <xdr:sp macro="" textlink="Sheet1!E7">
      <xdr:nvSpPr>
        <xdr:cNvPr id="39" name="TextBox 38">
          <a:extLst>
            <a:ext uri="{FF2B5EF4-FFF2-40B4-BE49-F238E27FC236}">
              <a16:creationId xmlns:a16="http://schemas.microsoft.com/office/drawing/2014/main" id="{B930B026-1FFC-4DF3-B034-8686E38B26D1}"/>
            </a:ext>
          </a:extLst>
        </xdr:cNvPr>
        <xdr:cNvSpPr txBox="1"/>
      </xdr:nvSpPr>
      <xdr:spPr>
        <a:xfrm>
          <a:off x="10293458" y="1756475"/>
          <a:ext cx="2040610" cy="555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55B9AEE-BCB9-4291-9E1C-F7F2CE54D97D}" type="TxLink">
            <a:rPr lang="en-US" sz="2800" b="0" i="0" u="none" strike="noStrike">
              <a:solidFill>
                <a:srgbClr val="002060"/>
              </a:solidFill>
              <a:latin typeface="Segoe UI Black" panose="020B0A02040204020203" pitchFamily="34" charset="0"/>
              <a:ea typeface="Segoe UI Black" panose="020B0A02040204020203" pitchFamily="34" charset="0"/>
              <a:cs typeface="Calibri"/>
            </a:rPr>
            <a:pPr algn="ctr"/>
            <a:t>16%</a:t>
          </a:fld>
          <a:endParaRPr lang="en-IN" sz="28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xdr:from>
      <xdr:col>19</xdr:col>
      <xdr:colOff>193728</xdr:colOff>
      <xdr:row>6</xdr:row>
      <xdr:rowOff>38746</xdr:rowOff>
    </xdr:from>
    <xdr:to>
      <xdr:col>22</xdr:col>
      <xdr:colOff>219559</xdr:colOff>
      <xdr:row>8</xdr:row>
      <xdr:rowOff>77491</xdr:rowOff>
    </xdr:to>
    <xdr:sp macro="" textlink="">
      <xdr:nvSpPr>
        <xdr:cNvPr id="40" name="TextBox 39">
          <a:extLst>
            <a:ext uri="{FF2B5EF4-FFF2-40B4-BE49-F238E27FC236}">
              <a16:creationId xmlns:a16="http://schemas.microsoft.com/office/drawing/2014/main" id="{C4B173A9-D04F-40AC-96BD-A6DDB5671357}"/>
            </a:ext>
          </a:extLst>
        </xdr:cNvPr>
        <xdr:cNvSpPr txBox="1"/>
      </xdr:nvSpPr>
      <xdr:spPr>
        <a:xfrm>
          <a:off x="12953999" y="1201119"/>
          <a:ext cx="2040611" cy="426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latin typeface="Segoe UI Black" panose="020B0A02040204020203" pitchFamily="34" charset="0"/>
              <a:ea typeface="Segoe UI Black" panose="020B0A02040204020203" pitchFamily="34" charset="0"/>
            </a:rPr>
            <a:t>Average</a:t>
          </a:r>
          <a:r>
            <a:rPr lang="en-IN" sz="1800" baseline="0">
              <a:latin typeface="Segoe UI Black" panose="020B0A02040204020203" pitchFamily="34" charset="0"/>
              <a:ea typeface="Segoe UI Black" panose="020B0A02040204020203" pitchFamily="34" charset="0"/>
            </a:rPr>
            <a:t> Age</a:t>
          </a:r>
          <a:endParaRPr lang="en-IN" sz="1800">
            <a:latin typeface="Segoe UI Black" panose="020B0A02040204020203" pitchFamily="34" charset="0"/>
            <a:ea typeface="Segoe UI Black" panose="020B0A02040204020203" pitchFamily="34" charset="0"/>
          </a:endParaRPr>
        </a:p>
      </xdr:txBody>
    </xdr:sp>
    <xdr:clientData/>
  </xdr:twoCellAnchor>
  <xdr:twoCellAnchor>
    <xdr:from>
      <xdr:col>19</xdr:col>
      <xdr:colOff>154983</xdr:colOff>
      <xdr:row>8</xdr:row>
      <xdr:rowOff>167898</xdr:rowOff>
    </xdr:from>
    <xdr:to>
      <xdr:col>22</xdr:col>
      <xdr:colOff>180813</xdr:colOff>
      <xdr:row>11</xdr:row>
      <xdr:rowOff>90407</xdr:rowOff>
    </xdr:to>
    <xdr:sp macro="" textlink="Sheet1!C7">
      <xdr:nvSpPr>
        <xdr:cNvPr id="41" name="TextBox 40">
          <a:extLst>
            <a:ext uri="{FF2B5EF4-FFF2-40B4-BE49-F238E27FC236}">
              <a16:creationId xmlns:a16="http://schemas.microsoft.com/office/drawing/2014/main" id="{DA298869-0807-497D-B401-8671ACF1C50D}"/>
            </a:ext>
          </a:extLst>
        </xdr:cNvPr>
        <xdr:cNvSpPr txBox="1"/>
      </xdr:nvSpPr>
      <xdr:spPr>
        <a:xfrm>
          <a:off x="12915254" y="1717729"/>
          <a:ext cx="2040610" cy="503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150662-4A26-43BF-AC60-4D57286F482E}" type="TxLink">
            <a:rPr lang="en-US" sz="2800" b="0" i="0" u="none" strike="noStrike">
              <a:solidFill>
                <a:srgbClr val="002060"/>
              </a:solidFill>
              <a:latin typeface="Segoe UI Black" panose="020B0A02040204020203" pitchFamily="34" charset="0"/>
              <a:ea typeface="Segoe UI Black" panose="020B0A02040204020203" pitchFamily="34" charset="0"/>
              <a:cs typeface="Calibri"/>
            </a:rPr>
            <a:pPr algn="ctr"/>
            <a:t>37</a:t>
          </a:fld>
          <a:endParaRPr lang="en-IN" sz="2800">
            <a:solidFill>
              <a:srgbClr val="002060"/>
            </a:solidFill>
            <a:latin typeface="Segoe UI Black" panose="020B0A02040204020203" pitchFamily="34" charset="0"/>
            <a:ea typeface="Segoe UI Black" panose="020B0A02040204020203" pitchFamily="34" charset="0"/>
          </a:endParaRPr>
        </a:p>
      </xdr:txBody>
    </xdr:sp>
    <xdr:clientData/>
  </xdr:twoCellAnchor>
  <xdr:twoCellAnchor editAs="oneCell">
    <xdr:from>
      <xdr:col>6</xdr:col>
      <xdr:colOff>328447</xdr:colOff>
      <xdr:row>7</xdr:row>
      <xdr:rowOff>809</xdr:rowOff>
    </xdr:from>
    <xdr:to>
      <xdr:col>6</xdr:col>
      <xdr:colOff>658676</xdr:colOff>
      <xdr:row>8</xdr:row>
      <xdr:rowOff>37854</xdr:rowOff>
    </xdr:to>
    <xdr:pic>
      <xdr:nvPicPr>
        <xdr:cNvPr id="42" name="Picture 41">
          <a:extLst>
            <a:ext uri="{FF2B5EF4-FFF2-40B4-BE49-F238E27FC236}">
              <a16:creationId xmlns:a16="http://schemas.microsoft.com/office/drawing/2014/main" id="{9EEEBEB6-B6EE-4136-8D5A-C9EF47F938B3}"/>
            </a:ext>
          </a:extLst>
        </xdr:cNvPr>
        <xdr:cNvPicPr>
          <a:picLocks noChangeAspect="1"/>
        </xdr:cNvPicPr>
      </xdr:nvPicPr>
      <xdr:blipFill>
        <a:blip xmlns:r="http://schemas.openxmlformats.org/officeDocument/2006/relationships" r:embed="rId1"/>
        <a:stretch>
          <a:fillRect/>
        </a:stretch>
      </xdr:blipFill>
      <xdr:spPr>
        <a:xfrm>
          <a:off x="4348654" y="1380292"/>
          <a:ext cx="330229" cy="286665"/>
        </a:xfrm>
        <a:prstGeom prst="rect">
          <a:avLst/>
        </a:prstGeom>
      </xdr:spPr>
    </xdr:pic>
    <xdr:clientData/>
  </xdr:twoCellAnchor>
  <xdr:twoCellAnchor editAs="oneCell">
    <xdr:from>
      <xdr:col>9</xdr:col>
      <xdr:colOff>394138</xdr:colOff>
      <xdr:row>6</xdr:row>
      <xdr:rowOff>78107</xdr:rowOff>
    </xdr:from>
    <xdr:to>
      <xdr:col>11</xdr:col>
      <xdr:colOff>46862</xdr:colOff>
      <xdr:row>8</xdr:row>
      <xdr:rowOff>39414</xdr:rowOff>
    </xdr:to>
    <xdr:pic>
      <xdr:nvPicPr>
        <xdr:cNvPr id="43" name="Picture 42">
          <a:extLst>
            <a:ext uri="{FF2B5EF4-FFF2-40B4-BE49-F238E27FC236}">
              <a16:creationId xmlns:a16="http://schemas.microsoft.com/office/drawing/2014/main" id="{011808B4-3F3F-43D2-8C16-9CF9D53F5C57}"/>
            </a:ext>
          </a:extLst>
        </xdr:cNvPr>
        <xdr:cNvPicPr>
          <a:picLocks noChangeAspect="1"/>
        </xdr:cNvPicPr>
      </xdr:nvPicPr>
      <xdr:blipFill>
        <a:blip xmlns:r="http://schemas.openxmlformats.org/officeDocument/2006/relationships" r:embed="rId2"/>
        <a:stretch>
          <a:fillRect/>
        </a:stretch>
      </xdr:blipFill>
      <xdr:spPr>
        <a:xfrm>
          <a:off x="6424448" y="1260521"/>
          <a:ext cx="992793" cy="407996"/>
        </a:xfrm>
        <a:prstGeom prst="rect">
          <a:avLst/>
        </a:prstGeom>
        <a:ln>
          <a:noFill/>
        </a:ln>
      </xdr:spPr>
    </xdr:pic>
    <xdr:clientData/>
  </xdr:twoCellAnchor>
  <xdr:twoCellAnchor editAs="oneCell">
    <xdr:from>
      <xdr:col>14</xdr:col>
      <xdr:colOff>319640</xdr:colOff>
      <xdr:row>6</xdr:row>
      <xdr:rowOff>144517</xdr:rowOff>
    </xdr:from>
    <xdr:to>
      <xdr:col>15</xdr:col>
      <xdr:colOff>65690</xdr:colOff>
      <xdr:row>8</xdr:row>
      <xdr:rowOff>13138</xdr:rowOff>
    </xdr:to>
    <xdr:pic>
      <xdr:nvPicPr>
        <xdr:cNvPr id="44" name="Picture 43">
          <a:extLst>
            <a:ext uri="{FF2B5EF4-FFF2-40B4-BE49-F238E27FC236}">
              <a16:creationId xmlns:a16="http://schemas.microsoft.com/office/drawing/2014/main" id="{3A85F9EE-DABA-4836-B986-0326BD41D538}"/>
            </a:ext>
          </a:extLst>
        </xdr:cNvPr>
        <xdr:cNvPicPr>
          <a:picLocks noChangeAspect="1"/>
        </xdr:cNvPicPr>
      </xdr:nvPicPr>
      <xdr:blipFill>
        <a:blip xmlns:r="http://schemas.openxmlformats.org/officeDocument/2006/relationships" r:embed="rId3"/>
        <a:stretch>
          <a:fillRect/>
        </a:stretch>
      </xdr:blipFill>
      <xdr:spPr>
        <a:xfrm>
          <a:off x="9700123" y="1326931"/>
          <a:ext cx="416084" cy="315310"/>
        </a:xfrm>
        <a:prstGeom prst="rect">
          <a:avLst/>
        </a:prstGeom>
      </xdr:spPr>
    </xdr:pic>
    <xdr:clientData/>
  </xdr:twoCellAnchor>
  <xdr:twoCellAnchor editAs="oneCell">
    <xdr:from>
      <xdr:col>18</xdr:col>
      <xdr:colOff>180814</xdr:colOff>
      <xdr:row>6</xdr:row>
      <xdr:rowOff>129152</xdr:rowOff>
    </xdr:from>
    <xdr:to>
      <xdr:col>18</xdr:col>
      <xdr:colOff>619931</xdr:colOff>
      <xdr:row>8</xdr:row>
      <xdr:rowOff>16568</xdr:rowOff>
    </xdr:to>
    <xdr:pic>
      <xdr:nvPicPr>
        <xdr:cNvPr id="45" name="Picture 44">
          <a:extLst>
            <a:ext uri="{FF2B5EF4-FFF2-40B4-BE49-F238E27FC236}">
              <a16:creationId xmlns:a16="http://schemas.microsoft.com/office/drawing/2014/main" id="{01EF1E94-ECB8-4E60-B5A4-0425710DD2AB}"/>
            </a:ext>
          </a:extLst>
        </xdr:cNvPr>
        <xdr:cNvPicPr>
          <a:picLocks noChangeAspect="1"/>
        </xdr:cNvPicPr>
      </xdr:nvPicPr>
      <xdr:blipFill>
        <a:blip xmlns:r="http://schemas.openxmlformats.org/officeDocument/2006/relationships" r:embed="rId4"/>
        <a:stretch>
          <a:fillRect/>
        </a:stretch>
      </xdr:blipFill>
      <xdr:spPr>
        <a:xfrm>
          <a:off x="12269492" y="1291525"/>
          <a:ext cx="439117" cy="327425"/>
        </a:xfrm>
        <a:prstGeom prst="rect">
          <a:avLst/>
        </a:prstGeom>
      </xdr:spPr>
    </xdr:pic>
    <xdr:clientData/>
  </xdr:twoCellAnchor>
  <xdr:twoCellAnchor editAs="oneCell">
    <xdr:from>
      <xdr:col>22</xdr:col>
      <xdr:colOff>85224</xdr:colOff>
      <xdr:row>6</xdr:row>
      <xdr:rowOff>157655</xdr:rowOff>
    </xdr:from>
    <xdr:to>
      <xdr:col>22</xdr:col>
      <xdr:colOff>568271</xdr:colOff>
      <xdr:row>8</xdr:row>
      <xdr:rowOff>50772</xdr:rowOff>
    </xdr:to>
    <xdr:pic>
      <xdr:nvPicPr>
        <xdr:cNvPr id="46" name="Picture 45">
          <a:extLst>
            <a:ext uri="{FF2B5EF4-FFF2-40B4-BE49-F238E27FC236}">
              <a16:creationId xmlns:a16="http://schemas.microsoft.com/office/drawing/2014/main" id="{5FEE2CE3-E8F9-4B3D-BED1-15B9CE692002}"/>
            </a:ext>
          </a:extLst>
        </xdr:cNvPr>
        <xdr:cNvPicPr>
          <a:picLocks noChangeAspect="1"/>
        </xdr:cNvPicPr>
      </xdr:nvPicPr>
      <xdr:blipFill>
        <a:blip xmlns:r="http://schemas.openxmlformats.org/officeDocument/2006/relationships" r:embed="rId5"/>
        <a:stretch>
          <a:fillRect/>
        </a:stretch>
      </xdr:blipFill>
      <xdr:spPr>
        <a:xfrm>
          <a:off x="14825983" y="1340069"/>
          <a:ext cx="483047" cy="339806"/>
        </a:xfrm>
        <a:prstGeom prst="rect">
          <a:avLst/>
        </a:prstGeom>
      </xdr:spPr>
    </xdr:pic>
    <xdr:clientData/>
  </xdr:twoCellAnchor>
  <xdr:twoCellAnchor>
    <xdr:from>
      <xdr:col>4</xdr:col>
      <xdr:colOff>236482</xdr:colOff>
      <xdr:row>1</xdr:row>
      <xdr:rowOff>170792</xdr:rowOff>
    </xdr:from>
    <xdr:to>
      <xdr:col>14</xdr:col>
      <xdr:colOff>354724</xdr:colOff>
      <xdr:row>5</xdr:row>
      <xdr:rowOff>-1</xdr:rowOff>
    </xdr:to>
    <xdr:sp macro="" textlink="">
      <xdr:nvSpPr>
        <xdr:cNvPr id="47" name="TextBox 46">
          <a:extLst>
            <a:ext uri="{FF2B5EF4-FFF2-40B4-BE49-F238E27FC236}">
              <a16:creationId xmlns:a16="http://schemas.microsoft.com/office/drawing/2014/main" id="{61E04243-5B03-A279-9CA9-A623F38C99AC}"/>
            </a:ext>
          </a:extLst>
        </xdr:cNvPr>
        <xdr:cNvSpPr txBox="1"/>
      </xdr:nvSpPr>
      <xdr:spPr>
        <a:xfrm>
          <a:off x="2916620" y="367861"/>
          <a:ext cx="6818587" cy="617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3600">
              <a:solidFill>
                <a:srgbClr val="0070C0"/>
              </a:solidFill>
              <a:latin typeface="Segoe UI Black" panose="020B0A02040204020203" pitchFamily="34" charset="0"/>
              <a:ea typeface="Segoe UI Black" panose="020B0A02040204020203" pitchFamily="34" charset="0"/>
            </a:rPr>
            <a:t>HR ANALYTICS DASHBOARD</a:t>
          </a:r>
        </a:p>
      </xdr:txBody>
    </xdr:sp>
    <xdr:clientData/>
  </xdr:twoCellAnchor>
  <xdr:twoCellAnchor editAs="oneCell">
    <xdr:from>
      <xdr:col>3</xdr:col>
      <xdr:colOff>144518</xdr:colOff>
      <xdr:row>1</xdr:row>
      <xdr:rowOff>157655</xdr:rowOff>
    </xdr:from>
    <xdr:to>
      <xdr:col>4</xdr:col>
      <xdr:colOff>236482</xdr:colOff>
      <xdr:row>5</xdr:row>
      <xdr:rowOff>78827</xdr:rowOff>
    </xdr:to>
    <xdr:pic>
      <xdr:nvPicPr>
        <xdr:cNvPr id="48" name="Picture 47">
          <a:extLst>
            <a:ext uri="{FF2B5EF4-FFF2-40B4-BE49-F238E27FC236}">
              <a16:creationId xmlns:a16="http://schemas.microsoft.com/office/drawing/2014/main" id="{83250FE0-2C59-435D-A494-ACD44D3CDB9C}"/>
            </a:ext>
          </a:extLst>
        </xdr:cNvPr>
        <xdr:cNvPicPr>
          <a:picLocks noChangeAspect="1"/>
        </xdr:cNvPicPr>
      </xdr:nvPicPr>
      <xdr:blipFill>
        <a:blip xmlns:r="http://schemas.openxmlformats.org/officeDocument/2006/relationships" r:embed="rId6"/>
        <a:stretch>
          <a:fillRect/>
        </a:stretch>
      </xdr:blipFill>
      <xdr:spPr>
        <a:xfrm>
          <a:off x="2154621" y="354724"/>
          <a:ext cx="761999" cy="709448"/>
        </a:xfrm>
        <a:prstGeom prst="rect">
          <a:avLst/>
        </a:prstGeom>
      </xdr:spPr>
    </xdr:pic>
    <xdr:clientData/>
  </xdr:twoCellAnchor>
  <xdr:twoCellAnchor editAs="oneCell">
    <xdr:from>
      <xdr:col>15</xdr:col>
      <xdr:colOff>223345</xdr:colOff>
      <xdr:row>1</xdr:row>
      <xdr:rowOff>144517</xdr:rowOff>
    </xdr:from>
    <xdr:to>
      <xdr:col>16</xdr:col>
      <xdr:colOff>209925</xdr:colOff>
      <xdr:row>5</xdr:row>
      <xdr:rowOff>131098</xdr:rowOff>
    </xdr:to>
    <xdr:pic>
      <xdr:nvPicPr>
        <xdr:cNvPr id="49" name="Picture 48">
          <a:extLst>
            <a:ext uri="{FF2B5EF4-FFF2-40B4-BE49-F238E27FC236}">
              <a16:creationId xmlns:a16="http://schemas.microsoft.com/office/drawing/2014/main" id="{9637EE2F-2C85-421A-B197-6EAD82F7949F}"/>
            </a:ext>
          </a:extLst>
        </xdr:cNvPr>
        <xdr:cNvPicPr>
          <a:picLocks noChangeAspect="1"/>
        </xdr:cNvPicPr>
      </xdr:nvPicPr>
      <xdr:blipFill>
        <a:blip xmlns:r="http://schemas.openxmlformats.org/officeDocument/2006/relationships" r:embed="rId7"/>
        <a:stretch>
          <a:fillRect/>
        </a:stretch>
      </xdr:blipFill>
      <xdr:spPr>
        <a:xfrm>
          <a:off x="10273862" y="341586"/>
          <a:ext cx="656615" cy="774857"/>
        </a:xfrm>
        <a:prstGeom prst="rect">
          <a:avLst/>
        </a:prstGeom>
      </xdr:spPr>
    </xdr:pic>
    <xdr:clientData/>
  </xdr:twoCellAnchor>
  <xdr:twoCellAnchor>
    <xdr:from>
      <xdr:col>16</xdr:col>
      <xdr:colOff>183931</xdr:colOff>
      <xdr:row>1</xdr:row>
      <xdr:rowOff>170793</xdr:rowOff>
    </xdr:from>
    <xdr:to>
      <xdr:col>19</xdr:col>
      <xdr:colOff>210207</xdr:colOff>
      <xdr:row>5</xdr:row>
      <xdr:rowOff>52552</xdr:rowOff>
    </xdr:to>
    <xdr:sp macro="" textlink="">
      <xdr:nvSpPr>
        <xdr:cNvPr id="50" name="TextBox 49">
          <a:extLst>
            <a:ext uri="{FF2B5EF4-FFF2-40B4-BE49-F238E27FC236}">
              <a16:creationId xmlns:a16="http://schemas.microsoft.com/office/drawing/2014/main" id="{B4AC1B6C-D85B-D0D9-BD5C-258A70CCAE86}"/>
            </a:ext>
          </a:extLst>
        </xdr:cNvPr>
        <xdr:cNvSpPr txBox="1"/>
      </xdr:nvSpPr>
      <xdr:spPr>
        <a:xfrm>
          <a:off x="10904483" y="367862"/>
          <a:ext cx="2036379" cy="670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latin typeface="Segoe UI Black" panose="020B0A02040204020203" pitchFamily="34" charset="0"/>
              <a:ea typeface="Segoe UI Black" panose="020B0A02040204020203" pitchFamily="34" charset="0"/>
            </a:rPr>
            <a:t>Job Satisfaction</a:t>
          </a:r>
        </a:p>
        <a:p>
          <a:pPr algn="ctr"/>
          <a:r>
            <a:rPr lang="en-IN" sz="1600" baseline="0">
              <a:latin typeface="Segoe UI Black" panose="020B0A02040204020203" pitchFamily="34" charset="0"/>
              <a:ea typeface="Segoe UI Black" panose="020B0A02040204020203" pitchFamily="34" charset="0"/>
            </a:rPr>
            <a:t> Rating</a:t>
          </a:r>
          <a:endParaRPr lang="en-IN" sz="1600">
            <a:latin typeface="Segoe UI Black" panose="020B0A02040204020203" pitchFamily="34" charset="0"/>
            <a:ea typeface="Segoe UI Black" panose="020B0A02040204020203" pitchFamily="34" charset="0"/>
          </a:endParaRPr>
        </a:p>
      </xdr:txBody>
    </xdr:sp>
    <xdr:clientData/>
  </xdr:twoCellAnchor>
  <xdr:twoCellAnchor>
    <xdr:from>
      <xdr:col>18</xdr:col>
      <xdr:colOff>183931</xdr:colOff>
      <xdr:row>1</xdr:row>
      <xdr:rowOff>105103</xdr:rowOff>
    </xdr:from>
    <xdr:to>
      <xdr:col>20</xdr:col>
      <xdr:colOff>407276</xdr:colOff>
      <xdr:row>5</xdr:row>
      <xdr:rowOff>65689</xdr:rowOff>
    </xdr:to>
    <xdr:graphicFrame macro="">
      <xdr:nvGraphicFramePr>
        <xdr:cNvPr id="53" name="Chart 52">
          <a:extLst>
            <a:ext uri="{FF2B5EF4-FFF2-40B4-BE49-F238E27FC236}">
              <a16:creationId xmlns:a16="http://schemas.microsoft.com/office/drawing/2014/main" id="{FFCFF68F-2CE3-4C4D-8B68-A0394F169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39414</xdr:colOff>
      <xdr:row>2</xdr:row>
      <xdr:rowOff>91965</xdr:rowOff>
    </xdr:from>
    <xdr:to>
      <xdr:col>19</xdr:col>
      <xdr:colOff>656897</xdr:colOff>
      <xdr:row>5</xdr:row>
      <xdr:rowOff>52552</xdr:rowOff>
    </xdr:to>
    <xdr:sp macro="" textlink="Sheet4!$B$6">
      <xdr:nvSpPr>
        <xdr:cNvPr id="54" name="TextBox 53">
          <a:extLst>
            <a:ext uri="{FF2B5EF4-FFF2-40B4-BE49-F238E27FC236}">
              <a16:creationId xmlns:a16="http://schemas.microsoft.com/office/drawing/2014/main" id="{ED976637-1B01-473E-F305-1F218B369A31}"/>
            </a:ext>
          </a:extLst>
        </xdr:cNvPr>
        <xdr:cNvSpPr txBox="1"/>
      </xdr:nvSpPr>
      <xdr:spPr>
        <a:xfrm>
          <a:off x="12770069" y="486103"/>
          <a:ext cx="617483" cy="551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0E909F4-94A4-4629-A15F-4214A615BAD1}"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lgn="ctr"/>
            <a:t>2.6</a:t>
          </a:fld>
          <a:endParaRPr lang="en-IN" sz="1400">
            <a:latin typeface="Segoe UI Black" panose="020B0A02040204020203" pitchFamily="34" charset="0"/>
            <a:ea typeface="Segoe UI Black" panose="020B0A02040204020203" pitchFamily="34" charset="0"/>
          </a:endParaRPr>
        </a:p>
      </xdr:txBody>
    </xdr:sp>
    <xdr:clientData/>
  </xdr:twoCellAnchor>
  <xdr:twoCellAnchor>
    <xdr:from>
      <xdr:col>20</xdr:col>
      <xdr:colOff>118240</xdr:colOff>
      <xdr:row>1</xdr:row>
      <xdr:rowOff>118241</xdr:rowOff>
    </xdr:from>
    <xdr:to>
      <xdr:col>23</xdr:col>
      <xdr:colOff>210207</xdr:colOff>
      <xdr:row>5</xdr:row>
      <xdr:rowOff>144516</xdr:rowOff>
    </xdr:to>
    <xdr:graphicFrame macro="">
      <xdr:nvGraphicFramePr>
        <xdr:cNvPr id="27" name="Chart 26">
          <a:extLst>
            <a:ext uri="{FF2B5EF4-FFF2-40B4-BE49-F238E27FC236}">
              <a16:creationId xmlns:a16="http://schemas.microsoft.com/office/drawing/2014/main" id="{291CEFD2-BF6A-473C-B289-469E5CB62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302172</xdr:colOff>
      <xdr:row>1</xdr:row>
      <xdr:rowOff>118241</xdr:rowOff>
    </xdr:from>
    <xdr:to>
      <xdr:col>23</xdr:col>
      <xdr:colOff>157655</xdr:colOff>
      <xdr:row>4</xdr:row>
      <xdr:rowOff>183931</xdr:rowOff>
    </xdr:to>
    <xdr:sp macro="" textlink="">
      <xdr:nvSpPr>
        <xdr:cNvPr id="29" name="Freeform: Shape 28">
          <a:extLst>
            <a:ext uri="{FF2B5EF4-FFF2-40B4-BE49-F238E27FC236}">
              <a16:creationId xmlns:a16="http://schemas.microsoft.com/office/drawing/2014/main" id="{86FA084F-F142-D496-C2E9-7AF85ECB2156}"/>
            </a:ext>
          </a:extLst>
        </xdr:cNvPr>
        <xdr:cNvSpPr/>
      </xdr:nvSpPr>
      <xdr:spPr>
        <a:xfrm>
          <a:off x="13702862" y="315310"/>
          <a:ext cx="1865586" cy="656897"/>
        </a:xfrm>
        <a:custGeom>
          <a:avLst/>
          <a:gdLst>
            <a:gd name="connsiteX0" fmla="*/ 1607576 w 1927123"/>
            <a:gd name="connsiteY0" fmla="*/ 88491 h 570271"/>
            <a:gd name="connsiteX1" fmla="*/ 1557673 w 1927123"/>
            <a:gd name="connsiteY1" fmla="*/ 231204 h 570271"/>
            <a:gd name="connsiteX2" fmla="*/ 1396182 w 1927123"/>
            <a:gd name="connsiteY2" fmla="*/ 231203 h 570271"/>
            <a:gd name="connsiteX3" fmla="*/ 1526832 w 1927123"/>
            <a:gd name="connsiteY3" fmla="*/ 319403 h 570271"/>
            <a:gd name="connsiteX4" fmla="*/ 1476927 w 1927123"/>
            <a:gd name="connsiteY4" fmla="*/ 462115 h 570271"/>
            <a:gd name="connsiteX5" fmla="*/ 1607576 w 1927123"/>
            <a:gd name="connsiteY5" fmla="*/ 373913 h 570271"/>
            <a:gd name="connsiteX6" fmla="*/ 1738224 w 1927123"/>
            <a:gd name="connsiteY6" fmla="*/ 462115 h 570271"/>
            <a:gd name="connsiteX7" fmla="*/ 1688319 w 1927123"/>
            <a:gd name="connsiteY7" fmla="*/ 319403 h 570271"/>
            <a:gd name="connsiteX8" fmla="*/ 1818969 w 1927123"/>
            <a:gd name="connsiteY8" fmla="*/ 231203 h 570271"/>
            <a:gd name="connsiteX9" fmla="*/ 1657478 w 1927123"/>
            <a:gd name="connsiteY9" fmla="*/ 231204 h 570271"/>
            <a:gd name="connsiteX10" fmla="*/ 1171680 w 1927123"/>
            <a:gd name="connsiteY10" fmla="*/ 88491 h 570271"/>
            <a:gd name="connsiteX11" fmla="*/ 1121777 w 1927123"/>
            <a:gd name="connsiteY11" fmla="*/ 231204 h 570271"/>
            <a:gd name="connsiteX12" fmla="*/ 960286 w 1927123"/>
            <a:gd name="connsiteY12" fmla="*/ 231203 h 570271"/>
            <a:gd name="connsiteX13" fmla="*/ 1090936 w 1927123"/>
            <a:gd name="connsiteY13" fmla="*/ 319403 h 570271"/>
            <a:gd name="connsiteX14" fmla="*/ 1041031 w 1927123"/>
            <a:gd name="connsiteY14" fmla="*/ 462115 h 570271"/>
            <a:gd name="connsiteX15" fmla="*/ 1171680 w 1927123"/>
            <a:gd name="connsiteY15" fmla="*/ 373913 h 570271"/>
            <a:gd name="connsiteX16" fmla="*/ 1302328 w 1927123"/>
            <a:gd name="connsiteY16" fmla="*/ 462115 h 570271"/>
            <a:gd name="connsiteX17" fmla="*/ 1252423 w 1927123"/>
            <a:gd name="connsiteY17" fmla="*/ 319403 h 570271"/>
            <a:gd name="connsiteX18" fmla="*/ 1383073 w 1927123"/>
            <a:gd name="connsiteY18" fmla="*/ 231203 h 570271"/>
            <a:gd name="connsiteX19" fmla="*/ 1221582 w 1927123"/>
            <a:gd name="connsiteY19" fmla="*/ 231204 h 570271"/>
            <a:gd name="connsiteX20" fmla="*/ 735783 w 1927123"/>
            <a:gd name="connsiteY20" fmla="*/ 88491 h 570271"/>
            <a:gd name="connsiteX21" fmla="*/ 685880 w 1927123"/>
            <a:gd name="connsiteY21" fmla="*/ 231204 h 570271"/>
            <a:gd name="connsiteX22" fmla="*/ 524389 w 1927123"/>
            <a:gd name="connsiteY22" fmla="*/ 231203 h 570271"/>
            <a:gd name="connsiteX23" fmla="*/ 655039 w 1927123"/>
            <a:gd name="connsiteY23" fmla="*/ 319403 h 570271"/>
            <a:gd name="connsiteX24" fmla="*/ 605134 w 1927123"/>
            <a:gd name="connsiteY24" fmla="*/ 462115 h 570271"/>
            <a:gd name="connsiteX25" fmla="*/ 735783 w 1927123"/>
            <a:gd name="connsiteY25" fmla="*/ 373913 h 570271"/>
            <a:gd name="connsiteX26" fmla="*/ 866431 w 1927123"/>
            <a:gd name="connsiteY26" fmla="*/ 462115 h 570271"/>
            <a:gd name="connsiteX27" fmla="*/ 816526 w 1927123"/>
            <a:gd name="connsiteY27" fmla="*/ 319403 h 570271"/>
            <a:gd name="connsiteX28" fmla="*/ 947176 w 1927123"/>
            <a:gd name="connsiteY28" fmla="*/ 231203 h 570271"/>
            <a:gd name="connsiteX29" fmla="*/ 785685 w 1927123"/>
            <a:gd name="connsiteY29" fmla="*/ 231204 h 570271"/>
            <a:gd name="connsiteX30" fmla="*/ 299886 w 1927123"/>
            <a:gd name="connsiteY30" fmla="*/ 88491 h 570271"/>
            <a:gd name="connsiteX31" fmla="*/ 249983 w 1927123"/>
            <a:gd name="connsiteY31" fmla="*/ 231204 h 570271"/>
            <a:gd name="connsiteX32" fmla="*/ 88492 w 1927123"/>
            <a:gd name="connsiteY32" fmla="*/ 231203 h 570271"/>
            <a:gd name="connsiteX33" fmla="*/ 219142 w 1927123"/>
            <a:gd name="connsiteY33" fmla="*/ 319403 h 570271"/>
            <a:gd name="connsiteX34" fmla="*/ 169237 w 1927123"/>
            <a:gd name="connsiteY34" fmla="*/ 462115 h 570271"/>
            <a:gd name="connsiteX35" fmla="*/ 299886 w 1927123"/>
            <a:gd name="connsiteY35" fmla="*/ 373913 h 570271"/>
            <a:gd name="connsiteX36" fmla="*/ 430534 w 1927123"/>
            <a:gd name="connsiteY36" fmla="*/ 462115 h 570271"/>
            <a:gd name="connsiteX37" fmla="*/ 380629 w 1927123"/>
            <a:gd name="connsiteY37" fmla="*/ 319403 h 570271"/>
            <a:gd name="connsiteX38" fmla="*/ 511279 w 1927123"/>
            <a:gd name="connsiteY38" fmla="*/ 231203 h 570271"/>
            <a:gd name="connsiteX39" fmla="*/ 349788 w 1927123"/>
            <a:gd name="connsiteY39" fmla="*/ 231204 h 570271"/>
            <a:gd name="connsiteX40" fmla="*/ 0 w 1927123"/>
            <a:gd name="connsiteY40" fmla="*/ 0 h 570271"/>
            <a:gd name="connsiteX41" fmla="*/ 1927123 w 1927123"/>
            <a:gd name="connsiteY41" fmla="*/ 0 h 570271"/>
            <a:gd name="connsiteX42" fmla="*/ 1927123 w 1927123"/>
            <a:gd name="connsiteY42" fmla="*/ 570271 h 570271"/>
            <a:gd name="connsiteX43" fmla="*/ 0 w 1927123"/>
            <a:gd name="connsiteY43" fmla="*/ 570271 h 5702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27123" h="570271">
              <a:moveTo>
                <a:pt x="1607576" y="88491"/>
              </a:moveTo>
              <a:lnTo>
                <a:pt x="1557673" y="231204"/>
              </a:lnTo>
              <a:lnTo>
                <a:pt x="1396182" y="231203"/>
              </a:lnTo>
              <a:lnTo>
                <a:pt x="1526832" y="319403"/>
              </a:lnTo>
              <a:lnTo>
                <a:pt x="1476927" y="462115"/>
              </a:lnTo>
              <a:lnTo>
                <a:pt x="1607576" y="373913"/>
              </a:lnTo>
              <a:lnTo>
                <a:pt x="1738224" y="462115"/>
              </a:lnTo>
              <a:lnTo>
                <a:pt x="1688319" y="319403"/>
              </a:lnTo>
              <a:lnTo>
                <a:pt x="1818969" y="231203"/>
              </a:lnTo>
              <a:lnTo>
                <a:pt x="1657478" y="231204"/>
              </a:lnTo>
              <a:close/>
              <a:moveTo>
                <a:pt x="1171680" y="88491"/>
              </a:moveTo>
              <a:lnTo>
                <a:pt x="1121777" y="231204"/>
              </a:lnTo>
              <a:lnTo>
                <a:pt x="960286" y="231203"/>
              </a:lnTo>
              <a:lnTo>
                <a:pt x="1090936" y="319403"/>
              </a:lnTo>
              <a:lnTo>
                <a:pt x="1041031" y="462115"/>
              </a:lnTo>
              <a:lnTo>
                <a:pt x="1171680" y="373913"/>
              </a:lnTo>
              <a:lnTo>
                <a:pt x="1302328" y="462115"/>
              </a:lnTo>
              <a:lnTo>
                <a:pt x="1252423" y="319403"/>
              </a:lnTo>
              <a:lnTo>
                <a:pt x="1383073" y="231203"/>
              </a:lnTo>
              <a:lnTo>
                <a:pt x="1221582" y="231204"/>
              </a:lnTo>
              <a:close/>
              <a:moveTo>
                <a:pt x="735783" y="88491"/>
              </a:moveTo>
              <a:lnTo>
                <a:pt x="685880" y="231204"/>
              </a:lnTo>
              <a:lnTo>
                <a:pt x="524389" y="231203"/>
              </a:lnTo>
              <a:lnTo>
                <a:pt x="655039" y="319403"/>
              </a:lnTo>
              <a:lnTo>
                <a:pt x="605134" y="462115"/>
              </a:lnTo>
              <a:lnTo>
                <a:pt x="735783" y="373913"/>
              </a:lnTo>
              <a:lnTo>
                <a:pt x="866431" y="462115"/>
              </a:lnTo>
              <a:lnTo>
                <a:pt x="816526" y="319403"/>
              </a:lnTo>
              <a:lnTo>
                <a:pt x="947176" y="231203"/>
              </a:lnTo>
              <a:lnTo>
                <a:pt x="785685" y="231204"/>
              </a:lnTo>
              <a:close/>
              <a:moveTo>
                <a:pt x="299886" y="88491"/>
              </a:moveTo>
              <a:lnTo>
                <a:pt x="249983" y="231204"/>
              </a:lnTo>
              <a:lnTo>
                <a:pt x="88492" y="231203"/>
              </a:lnTo>
              <a:lnTo>
                <a:pt x="219142" y="319403"/>
              </a:lnTo>
              <a:lnTo>
                <a:pt x="169237" y="462115"/>
              </a:lnTo>
              <a:lnTo>
                <a:pt x="299886" y="373913"/>
              </a:lnTo>
              <a:lnTo>
                <a:pt x="430534" y="462115"/>
              </a:lnTo>
              <a:lnTo>
                <a:pt x="380629" y="319403"/>
              </a:lnTo>
              <a:lnTo>
                <a:pt x="511279" y="231203"/>
              </a:lnTo>
              <a:lnTo>
                <a:pt x="349788" y="231204"/>
              </a:lnTo>
              <a:close/>
              <a:moveTo>
                <a:pt x="0" y="0"/>
              </a:moveTo>
              <a:lnTo>
                <a:pt x="1927123" y="0"/>
              </a:lnTo>
              <a:lnTo>
                <a:pt x="1927123" y="570271"/>
              </a:lnTo>
              <a:lnTo>
                <a:pt x="0" y="570271"/>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591208</xdr:colOff>
      <xdr:row>18</xdr:row>
      <xdr:rowOff>187215</xdr:rowOff>
    </xdr:from>
    <xdr:to>
      <xdr:col>5</xdr:col>
      <xdr:colOff>1</xdr:colOff>
      <xdr:row>26</xdr:row>
      <xdr:rowOff>50663</xdr:rowOff>
    </xdr:to>
    <xdr:graphicFrame macro="">
      <xdr:nvGraphicFramePr>
        <xdr:cNvPr id="57" name="Chart 56">
          <a:extLst>
            <a:ext uri="{FF2B5EF4-FFF2-40B4-BE49-F238E27FC236}">
              <a16:creationId xmlns:a16="http://schemas.microsoft.com/office/drawing/2014/main" id="{E5851A38-63F7-4346-B0FF-912E89104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578069</xdr:colOff>
      <xdr:row>19</xdr:row>
      <xdr:rowOff>66388</xdr:rowOff>
    </xdr:from>
    <xdr:to>
      <xdr:col>9</xdr:col>
      <xdr:colOff>13138</xdr:colOff>
      <xdr:row>25</xdr:row>
      <xdr:rowOff>171491</xdr:rowOff>
    </xdr:to>
    <xdr:graphicFrame macro="">
      <xdr:nvGraphicFramePr>
        <xdr:cNvPr id="59" name="Chart 58">
          <a:extLst>
            <a:ext uri="{FF2B5EF4-FFF2-40B4-BE49-F238E27FC236}">
              <a16:creationId xmlns:a16="http://schemas.microsoft.com/office/drawing/2014/main" id="{995F1A09-CF73-4AB8-BA3A-21A3AB08A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656897</xdr:colOff>
      <xdr:row>20</xdr:row>
      <xdr:rowOff>41792</xdr:rowOff>
    </xdr:from>
    <xdr:to>
      <xdr:col>7</xdr:col>
      <xdr:colOff>24208</xdr:colOff>
      <xdr:row>23</xdr:row>
      <xdr:rowOff>183489</xdr:rowOff>
    </xdr:to>
    <xdr:pic>
      <xdr:nvPicPr>
        <xdr:cNvPr id="61" name="Graphic 60" descr="Male profile with solid fill">
          <a:extLst>
            <a:ext uri="{FF2B5EF4-FFF2-40B4-BE49-F238E27FC236}">
              <a16:creationId xmlns:a16="http://schemas.microsoft.com/office/drawing/2014/main" id="{EC4B5E9D-6E5D-DB7F-8757-42046153483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007069" y="3983171"/>
          <a:ext cx="707380" cy="785456"/>
        </a:xfrm>
        <a:prstGeom prst="rect">
          <a:avLst/>
        </a:prstGeom>
      </xdr:spPr>
    </xdr:pic>
    <xdr:clientData/>
  </xdr:twoCellAnchor>
  <xdr:twoCellAnchor editAs="oneCell">
    <xdr:from>
      <xdr:col>4</xdr:col>
      <xdr:colOff>459829</xdr:colOff>
      <xdr:row>20</xdr:row>
      <xdr:rowOff>72260</xdr:rowOff>
    </xdr:from>
    <xdr:to>
      <xdr:col>5</xdr:col>
      <xdr:colOff>538657</xdr:colOff>
      <xdr:row>23</xdr:row>
      <xdr:rowOff>155846</xdr:rowOff>
    </xdr:to>
    <xdr:pic>
      <xdr:nvPicPr>
        <xdr:cNvPr id="63" name="Graphic 62" descr="Female Profile with solid fill">
          <a:extLst>
            <a:ext uri="{FF2B5EF4-FFF2-40B4-BE49-F238E27FC236}">
              <a16:creationId xmlns:a16="http://schemas.microsoft.com/office/drawing/2014/main" id="{A3FCA852-035C-66B5-469A-13F2931486B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3139967" y="4013639"/>
          <a:ext cx="748862" cy="727345"/>
        </a:xfrm>
        <a:prstGeom prst="rect">
          <a:avLst/>
        </a:prstGeom>
      </xdr:spPr>
    </xdr:pic>
    <xdr:clientData/>
  </xdr:twoCellAnchor>
  <xdr:twoCellAnchor>
    <xdr:from>
      <xdr:col>3</xdr:col>
      <xdr:colOff>315311</xdr:colOff>
      <xdr:row>21</xdr:row>
      <xdr:rowOff>65691</xdr:rowOff>
    </xdr:from>
    <xdr:to>
      <xdr:col>4</xdr:col>
      <xdr:colOff>315309</xdr:colOff>
      <xdr:row>23</xdr:row>
      <xdr:rowOff>105105</xdr:rowOff>
    </xdr:to>
    <xdr:sp macro="" textlink="Gender!$B$9">
      <xdr:nvSpPr>
        <xdr:cNvPr id="66" name="TextBox 65">
          <a:extLst>
            <a:ext uri="{FF2B5EF4-FFF2-40B4-BE49-F238E27FC236}">
              <a16:creationId xmlns:a16="http://schemas.microsoft.com/office/drawing/2014/main" id="{775E3098-027B-F6BA-D049-22F1F9EA389F}"/>
            </a:ext>
          </a:extLst>
        </xdr:cNvPr>
        <xdr:cNvSpPr txBox="1"/>
      </xdr:nvSpPr>
      <xdr:spPr>
        <a:xfrm>
          <a:off x="2325414" y="4204139"/>
          <a:ext cx="670033" cy="433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BC0DDA-B82A-41B6-9185-8EE16DE5B1C9}"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t>588</a:t>
          </a:fld>
          <a:endParaRPr lang="en-IN" sz="1800">
            <a:latin typeface="Segoe UI Black" panose="020B0A02040204020203" pitchFamily="34" charset="0"/>
            <a:ea typeface="Segoe UI Black" panose="020B0A02040204020203" pitchFamily="34" charset="0"/>
          </a:endParaRPr>
        </a:p>
      </xdr:txBody>
    </xdr:sp>
    <xdr:clientData/>
  </xdr:twoCellAnchor>
  <xdr:twoCellAnchor>
    <xdr:from>
      <xdr:col>7</xdr:col>
      <xdr:colOff>275897</xdr:colOff>
      <xdr:row>21</xdr:row>
      <xdr:rowOff>52552</xdr:rowOff>
    </xdr:from>
    <xdr:to>
      <xdr:col>8</xdr:col>
      <xdr:colOff>262757</xdr:colOff>
      <xdr:row>23</xdr:row>
      <xdr:rowOff>144517</xdr:rowOff>
    </xdr:to>
    <xdr:sp macro="" textlink="Gender!$B$10">
      <xdr:nvSpPr>
        <xdr:cNvPr id="67" name="TextBox 66">
          <a:extLst>
            <a:ext uri="{FF2B5EF4-FFF2-40B4-BE49-F238E27FC236}">
              <a16:creationId xmlns:a16="http://schemas.microsoft.com/office/drawing/2014/main" id="{A3A439B7-28C4-4C3E-939E-DB5EB2A627E8}"/>
            </a:ext>
          </a:extLst>
        </xdr:cNvPr>
        <xdr:cNvSpPr txBox="1"/>
      </xdr:nvSpPr>
      <xdr:spPr>
        <a:xfrm>
          <a:off x="4966138" y="4191000"/>
          <a:ext cx="656895" cy="486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6809D4-3A19-44FB-B8D0-A0AAC8F7201E}" type="TxLink">
            <a:rPr lang="en-US" sz="1800" b="0" i="0" u="none" strike="noStrike">
              <a:solidFill>
                <a:srgbClr val="000000"/>
              </a:solidFill>
              <a:latin typeface="Segoe UI Black" panose="020B0A02040204020203" pitchFamily="34" charset="0"/>
              <a:ea typeface="Segoe UI Black" panose="020B0A02040204020203" pitchFamily="34" charset="0"/>
              <a:cs typeface="Calibri"/>
            </a:rPr>
            <a:pPr/>
            <a:t>882</a:t>
          </a:fld>
          <a:endParaRPr lang="en-IN" sz="1800">
            <a:latin typeface="Segoe UI Black" panose="020B0A02040204020203" pitchFamily="34" charset="0"/>
            <a:ea typeface="Segoe UI Black" panose="020B0A02040204020203" pitchFamily="34" charset="0"/>
          </a:endParaRPr>
        </a:p>
      </xdr:txBody>
    </xdr:sp>
    <xdr:clientData/>
  </xdr:twoCellAnchor>
  <xdr:twoCellAnchor>
    <xdr:from>
      <xdr:col>3</xdr:col>
      <xdr:colOff>91966</xdr:colOff>
      <xdr:row>12</xdr:row>
      <xdr:rowOff>144517</xdr:rowOff>
    </xdr:from>
    <xdr:to>
      <xdr:col>7</xdr:col>
      <xdr:colOff>630621</xdr:colOff>
      <xdr:row>14</xdr:row>
      <xdr:rowOff>0</xdr:rowOff>
    </xdr:to>
    <xdr:sp macro="" textlink="">
      <xdr:nvSpPr>
        <xdr:cNvPr id="69" name="TextBox 68">
          <a:extLst>
            <a:ext uri="{FF2B5EF4-FFF2-40B4-BE49-F238E27FC236}">
              <a16:creationId xmlns:a16="http://schemas.microsoft.com/office/drawing/2014/main" id="{F51DCBD1-7FCC-2784-F5C1-7A6E4F9D67C6}"/>
            </a:ext>
          </a:extLst>
        </xdr:cNvPr>
        <xdr:cNvSpPr txBox="1"/>
      </xdr:nvSpPr>
      <xdr:spPr>
        <a:xfrm>
          <a:off x="2102069" y="2509345"/>
          <a:ext cx="3218793" cy="249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chemeClr val="accent2">
                  <a:lumMod val="75000"/>
                </a:schemeClr>
              </a:solidFill>
              <a:latin typeface="Segoe UI Black" panose="020B0A02040204020203" pitchFamily="34" charset="0"/>
              <a:ea typeface="Segoe UI Black" panose="020B0A02040204020203" pitchFamily="34" charset="0"/>
            </a:rPr>
            <a:t>Total Employees By Gender</a:t>
          </a:r>
          <a:endParaRPr lang="en-IN" sz="1300">
            <a:solidFill>
              <a:schemeClr val="accent2">
                <a:lumMod val="75000"/>
              </a:schemeClr>
            </a:solidFill>
            <a:latin typeface="Segoe UI Black" panose="020B0A02040204020203" pitchFamily="34" charset="0"/>
            <a:ea typeface="Segoe UI Black" panose="020B0A02040204020203" pitchFamily="34" charset="0"/>
          </a:endParaRPr>
        </a:p>
      </xdr:txBody>
    </xdr:sp>
    <xdr:clientData/>
  </xdr:twoCellAnchor>
  <xdr:twoCellAnchor editAs="oneCell">
    <xdr:from>
      <xdr:col>4</xdr:col>
      <xdr:colOff>249620</xdr:colOff>
      <xdr:row>14</xdr:row>
      <xdr:rowOff>170793</xdr:rowOff>
    </xdr:from>
    <xdr:to>
      <xdr:col>7</xdr:col>
      <xdr:colOff>249620</xdr:colOff>
      <xdr:row>19</xdr:row>
      <xdr:rowOff>65689</xdr:rowOff>
    </xdr:to>
    <mc:AlternateContent xmlns:mc="http://schemas.openxmlformats.org/markup-compatibility/2006" xmlns:a14="http://schemas.microsoft.com/office/drawing/2010/main">
      <mc:Choice Requires="a14">
        <xdr:graphicFrame macro="">
          <xdr:nvGraphicFramePr>
            <xdr:cNvPr id="31" name="Gender 2">
              <a:extLst>
                <a:ext uri="{FF2B5EF4-FFF2-40B4-BE49-F238E27FC236}">
                  <a16:creationId xmlns:a16="http://schemas.microsoft.com/office/drawing/2014/main" id="{3E0DB0E0-ADF1-4766-B87C-3FFDB233EEF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929758" y="3034862"/>
              <a:ext cx="2010103" cy="8802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197068</xdr:colOff>
      <xdr:row>14</xdr:row>
      <xdr:rowOff>65689</xdr:rowOff>
    </xdr:from>
    <xdr:to>
      <xdr:col>16</xdr:col>
      <xdr:colOff>367861</xdr:colOff>
      <xdr:row>26</xdr:row>
      <xdr:rowOff>157655</xdr:rowOff>
    </xdr:to>
    <xdr:graphicFrame macro="">
      <xdr:nvGraphicFramePr>
        <xdr:cNvPr id="37" name="Chart 36">
          <a:extLst>
            <a:ext uri="{FF2B5EF4-FFF2-40B4-BE49-F238E27FC236}">
              <a16:creationId xmlns:a16="http://schemas.microsoft.com/office/drawing/2014/main" id="{E3CC3EAF-5BB2-4490-A6D2-24E371196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315311</xdr:colOff>
      <xdr:row>12</xdr:row>
      <xdr:rowOff>131380</xdr:rowOff>
    </xdr:from>
    <xdr:to>
      <xdr:col>14</xdr:col>
      <xdr:colOff>564931</xdr:colOff>
      <xdr:row>14</xdr:row>
      <xdr:rowOff>0</xdr:rowOff>
    </xdr:to>
    <xdr:sp macro="" textlink="">
      <xdr:nvSpPr>
        <xdr:cNvPr id="56" name="TextBox 55">
          <a:extLst>
            <a:ext uri="{FF2B5EF4-FFF2-40B4-BE49-F238E27FC236}">
              <a16:creationId xmlns:a16="http://schemas.microsoft.com/office/drawing/2014/main" id="{156D8D04-22CC-F50B-629D-D4273C33E169}"/>
            </a:ext>
          </a:extLst>
        </xdr:cNvPr>
        <xdr:cNvSpPr txBox="1"/>
      </xdr:nvSpPr>
      <xdr:spPr>
        <a:xfrm>
          <a:off x="6345621" y="2548759"/>
          <a:ext cx="3599793"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2">
                  <a:lumMod val="75000"/>
                </a:schemeClr>
              </a:solidFill>
              <a:latin typeface="Segoe UI Black" panose="020B0A02040204020203" pitchFamily="34" charset="0"/>
              <a:ea typeface="Segoe UI Black" panose="020B0A02040204020203" pitchFamily="34" charset="0"/>
            </a:rPr>
            <a:t>Education Wise  Attrition</a:t>
          </a:r>
        </a:p>
      </xdr:txBody>
    </xdr:sp>
    <xdr:clientData/>
  </xdr:twoCellAnchor>
  <xdr:twoCellAnchor>
    <xdr:from>
      <xdr:col>16</xdr:col>
      <xdr:colOff>486103</xdr:colOff>
      <xdr:row>14</xdr:row>
      <xdr:rowOff>91966</xdr:rowOff>
    </xdr:from>
    <xdr:to>
      <xdr:col>23</xdr:col>
      <xdr:colOff>394137</xdr:colOff>
      <xdr:row>26</xdr:row>
      <xdr:rowOff>170794</xdr:rowOff>
    </xdr:to>
    <mc:AlternateContent xmlns:mc="http://schemas.openxmlformats.org/markup-compatibility/2006">
      <mc:Choice xmlns:cx1="http://schemas.microsoft.com/office/drawing/2015/9/8/chartex" Requires="cx1">
        <xdr:graphicFrame macro="">
          <xdr:nvGraphicFramePr>
            <xdr:cNvPr id="58" name="Chart 57">
              <a:extLst>
                <a:ext uri="{FF2B5EF4-FFF2-40B4-BE49-F238E27FC236}">
                  <a16:creationId xmlns:a16="http://schemas.microsoft.com/office/drawing/2014/main" id="{272E5CCC-8F2D-4857-B625-FD2B5439C1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15063" y="2972326"/>
              <a:ext cx="4601954" cy="256294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643759</xdr:colOff>
      <xdr:row>12</xdr:row>
      <xdr:rowOff>131380</xdr:rowOff>
    </xdr:from>
    <xdr:to>
      <xdr:col>22</xdr:col>
      <xdr:colOff>302172</xdr:colOff>
      <xdr:row>13</xdr:row>
      <xdr:rowOff>183931</xdr:rowOff>
    </xdr:to>
    <xdr:sp macro="" textlink="">
      <xdr:nvSpPr>
        <xdr:cNvPr id="68" name="TextBox 67">
          <a:extLst>
            <a:ext uri="{FF2B5EF4-FFF2-40B4-BE49-F238E27FC236}">
              <a16:creationId xmlns:a16="http://schemas.microsoft.com/office/drawing/2014/main" id="{096644F2-FA31-440E-AB9A-AF278BD08890}"/>
            </a:ext>
          </a:extLst>
        </xdr:cNvPr>
        <xdr:cNvSpPr txBox="1"/>
      </xdr:nvSpPr>
      <xdr:spPr>
        <a:xfrm>
          <a:off x="11364311" y="2548759"/>
          <a:ext cx="3678620" cy="24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2">
                  <a:lumMod val="75000"/>
                </a:schemeClr>
              </a:solidFill>
              <a:latin typeface="Segoe UI Black" panose="020B0A02040204020203" pitchFamily="34" charset="0"/>
              <a:ea typeface="Segoe UI Black" panose="020B0A02040204020203" pitchFamily="34" charset="0"/>
            </a:rPr>
            <a:t>Attrition</a:t>
          </a:r>
          <a:r>
            <a:rPr lang="en-IN" sz="1300" b="1" baseline="0">
              <a:solidFill>
                <a:schemeClr val="accent2">
                  <a:lumMod val="75000"/>
                </a:schemeClr>
              </a:solidFill>
              <a:latin typeface="Segoe UI Black" panose="020B0A02040204020203" pitchFamily="34" charset="0"/>
              <a:ea typeface="Segoe UI Black" panose="020B0A02040204020203" pitchFamily="34" charset="0"/>
            </a:rPr>
            <a:t> By Job Role</a:t>
          </a:r>
          <a:endParaRPr lang="en-IN" sz="1300" b="1">
            <a:solidFill>
              <a:schemeClr val="accent2">
                <a:lumMod val="75000"/>
              </a:schemeClr>
            </a:solidFill>
            <a:latin typeface="Segoe UI Black" panose="020B0A02040204020203" pitchFamily="34" charset="0"/>
            <a:ea typeface="Segoe UI Black" panose="020B0A02040204020203" pitchFamily="34" charset="0"/>
          </a:endParaRPr>
        </a:p>
      </xdr:txBody>
    </xdr:sp>
    <xdr:clientData/>
  </xdr:twoCellAnchor>
  <xdr:twoCellAnchor>
    <xdr:from>
      <xdr:col>2</xdr:col>
      <xdr:colOff>656898</xdr:colOff>
      <xdr:row>29</xdr:row>
      <xdr:rowOff>157655</xdr:rowOff>
    </xdr:from>
    <xdr:to>
      <xdr:col>8</xdr:col>
      <xdr:colOff>643759</xdr:colOff>
      <xdr:row>41</xdr:row>
      <xdr:rowOff>105103</xdr:rowOff>
    </xdr:to>
    <xdr:graphicFrame macro="">
      <xdr:nvGraphicFramePr>
        <xdr:cNvPr id="70" name="Chart 69">
          <a:extLst>
            <a:ext uri="{FF2B5EF4-FFF2-40B4-BE49-F238E27FC236}">
              <a16:creationId xmlns:a16="http://schemas.microsoft.com/office/drawing/2014/main" id="{2712725F-F8FD-4497-BB2E-DCC421229A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78828</xdr:colOff>
      <xdr:row>27</xdr:row>
      <xdr:rowOff>157655</xdr:rowOff>
    </xdr:from>
    <xdr:to>
      <xdr:col>8</xdr:col>
      <xdr:colOff>512380</xdr:colOff>
      <xdr:row>29</xdr:row>
      <xdr:rowOff>78828</xdr:rowOff>
    </xdr:to>
    <xdr:sp macro="" textlink="">
      <xdr:nvSpPr>
        <xdr:cNvPr id="77" name="TextBox 76">
          <a:extLst>
            <a:ext uri="{FF2B5EF4-FFF2-40B4-BE49-F238E27FC236}">
              <a16:creationId xmlns:a16="http://schemas.microsoft.com/office/drawing/2014/main" id="{3BDAC3F1-926B-E422-3333-49B75EB7C7F4}"/>
            </a:ext>
          </a:extLst>
        </xdr:cNvPr>
        <xdr:cNvSpPr txBox="1"/>
      </xdr:nvSpPr>
      <xdr:spPr>
        <a:xfrm>
          <a:off x="2088931" y="5741276"/>
          <a:ext cx="3783725" cy="367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chemeClr val="accent2">
                  <a:lumMod val="75000"/>
                </a:schemeClr>
              </a:solidFill>
              <a:latin typeface="Segoe UI Black" panose="020B0A02040204020203" pitchFamily="34" charset="0"/>
              <a:ea typeface="Segoe UI Black" panose="020B0A02040204020203" pitchFamily="34" charset="0"/>
            </a:rPr>
            <a:t>Department Wise Attrition</a:t>
          </a:r>
        </a:p>
      </xdr:txBody>
    </xdr:sp>
    <xdr:clientData/>
  </xdr:twoCellAnchor>
  <xdr:twoCellAnchor>
    <xdr:from>
      <xdr:col>9</xdr:col>
      <xdr:colOff>197069</xdr:colOff>
      <xdr:row>29</xdr:row>
      <xdr:rowOff>157655</xdr:rowOff>
    </xdr:from>
    <xdr:to>
      <xdr:col>14</xdr:col>
      <xdr:colOff>407276</xdr:colOff>
      <xdr:row>41</xdr:row>
      <xdr:rowOff>118242</xdr:rowOff>
    </xdr:to>
    <xdr:graphicFrame macro="">
      <xdr:nvGraphicFramePr>
        <xdr:cNvPr id="78" name="Chart 77">
          <a:extLst>
            <a:ext uri="{FF2B5EF4-FFF2-40B4-BE49-F238E27FC236}">
              <a16:creationId xmlns:a16="http://schemas.microsoft.com/office/drawing/2014/main" id="{15924E47-4431-419C-81D6-A05FED34F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236484</xdr:colOff>
      <xdr:row>27</xdr:row>
      <xdr:rowOff>170793</xdr:rowOff>
    </xdr:from>
    <xdr:to>
      <xdr:col>13</xdr:col>
      <xdr:colOff>604346</xdr:colOff>
      <xdr:row>28</xdr:row>
      <xdr:rowOff>183931</xdr:rowOff>
    </xdr:to>
    <xdr:sp macro="" textlink="">
      <xdr:nvSpPr>
        <xdr:cNvPr id="80" name="TextBox 79">
          <a:extLst>
            <a:ext uri="{FF2B5EF4-FFF2-40B4-BE49-F238E27FC236}">
              <a16:creationId xmlns:a16="http://schemas.microsoft.com/office/drawing/2014/main" id="{1C2947B9-C7AB-A0C1-E2B9-E422D74BB852}"/>
            </a:ext>
          </a:extLst>
        </xdr:cNvPr>
        <xdr:cNvSpPr txBox="1"/>
      </xdr:nvSpPr>
      <xdr:spPr>
        <a:xfrm>
          <a:off x="6266794" y="5754414"/>
          <a:ext cx="3048000"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chemeClr val="accent2">
                  <a:lumMod val="75000"/>
                </a:schemeClr>
              </a:solidFill>
              <a:latin typeface="Segoe UI Black" panose="020B0A02040204020203" pitchFamily="34" charset="0"/>
              <a:ea typeface="Segoe UI Black" panose="020B0A02040204020203" pitchFamily="34" charset="0"/>
            </a:rPr>
            <a:t>Attrition By Age</a:t>
          </a:r>
        </a:p>
      </xdr:txBody>
    </xdr:sp>
    <xdr:clientData/>
  </xdr:twoCellAnchor>
  <xdr:twoCellAnchor>
    <xdr:from>
      <xdr:col>14</xdr:col>
      <xdr:colOff>604345</xdr:colOff>
      <xdr:row>29</xdr:row>
      <xdr:rowOff>52551</xdr:rowOff>
    </xdr:from>
    <xdr:to>
      <xdr:col>19</xdr:col>
      <xdr:colOff>223344</xdr:colOff>
      <xdr:row>41</xdr:row>
      <xdr:rowOff>65689</xdr:rowOff>
    </xdr:to>
    <mc:AlternateContent xmlns:mc="http://schemas.openxmlformats.org/markup-compatibility/2006">
      <mc:Choice xmlns:cx2="http://schemas.microsoft.com/office/drawing/2015/10/21/chartex" Requires="cx2">
        <xdr:graphicFrame macro="">
          <xdr:nvGraphicFramePr>
            <xdr:cNvPr id="81" name="Chart 80">
              <a:extLst>
                <a:ext uri="{FF2B5EF4-FFF2-40B4-BE49-F238E27FC236}">
                  <a16:creationId xmlns:a16="http://schemas.microsoft.com/office/drawing/2014/main" id="{40C74FB1-8686-42A0-A1E1-F5B82E3808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992185" y="6118071"/>
              <a:ext cx="2971799" cy="24439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118242</xdr:colOff>
      <xdr:row>27</xdr:row>
      <xdr:rowOff>157655</xdr:rowOff>
    </xdr:from>
    <xdr:to>
      <xdr:col>18</xdr:col>
      <xdr:colOff>617482</xdr:colOff>
      <xdr:row>28</xdr:row>
      <xdr:rowOff>183930</xdr:rowOff>
    </xdr:to>
    <xdr:sp macro="" textlink="">
      <xdr:nvSpPr>
        <xdr:cNvPr id="82" name="TextBox 81">
          <a:extLst>
            <a:ext uri="{FF2B5EF4-FFF2-40B4-BE49-F238E27FC236}">
              <a16:creationId xmlns:a16="http://schemas.microsoft.com/office/drawing/2014/main" id="{9ABCD79E-29CE-27F7-47CA-607CFB4A70AB}"/>
            </a:ext>
          </a:extLst>
        </xdr:cNvPr>
        <xdr:cNvSpPr txBox="1"/>
      </xdr:nvSpPr>
      <xdr:spPr>
        <a:xfrm>
          <a:off x="10168759" y="5741276"/>
          <a:ext cx="2509344" cy="275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chemeClr val="accent2">
                  <a:lumMod val="75000"/>
                </a:schemeClr>
              </a:solidFill>
              <a:latin typeface="Segoe UI Black" panose="020B0A02040204020203" pitchFamily="34" charset="0"/>
              <a:ea typeface="Segoe UI Black" panose="020B0A02040204020203" pitchFamily="34" charset="0"/>
            </a:rPr>
            <a:t>Attrition By Marital Status</a:t>
          </a:r>
        </a:p>
      </xdr:txBody>
    </xdr:sp>
    <xdr:clientData/>
  </xdr:twoCellAnchor>
  <xdr:twoCellAnchor editAs="oneCell">
    <xdr:from>
      <xdr:col>21</xdr:col>
      <xdr:colOff>420413</xdr:colOff>
      <xdr:row>30</xdr:row>
      <xdr:rowOff>78828</xdr:rowOff>
    </xdr:from>
    <xdr:to>
      <xdr:col>23</xdr:col>
      <xdr:colOff>394137</xdr:colOff>
      <xdr:row>36</xdr:row>
      <xdr:rowOff>170793</xdr:rowOff>
    </xdr:to>
    <mc:AlternateContent xmlns:mc="http://schemas.openxmlformats.org/markup-compatibility/2006" xmlns:a14="http://schemas.microsoft.com/office/drawing/2010/main">
      <mc:Choice Requires="a14">
        <xdr:graphicFrame macro="">
          <xdr:nvGraphicFramePr>
            <xdr:cNvPr id="83" name="Department 1">
              <a:extLst>
                <a:ext uri="{FF2B5EF4-FFF2-40B4-BE49-F238E27FC236}">
                  <a16:creationId xmlns:a16="http://schemas.microsoft.com/office/drawing/2014/main" id="{4847535E-AC1F-4539-B143-11F5F4F23757}"/>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491137" y="6306207"/>
              <a:ext cx="1313793" cy="13269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359454</xdr:colOff>
      <xdr:row>30</xdr:row>
      <xdr:rowOff>115090</xdr:rowOff>
    </xdr:from>
    <xdr:to>
      <xdr:col>21</xdr:col>
      <xdr:colOff>354724</xdr:colOff>
      <xdr:row>41</xdr:row>
      <xdr:rowOff>81719</xdr:rowOff>
    </xdr:to>
    <mc:AlternateContent xmlns:mc="http://schemas.openxmlformats.org/markup-compatibility/2006" xmlns:a14="http://schemas.microsoft.com/office/drawing/2010/main">
      <mc:Choice Requires="a14">
        <xdr:graphicFrame macro="">
          <xdr:nvGraphicFramePr>
            <xdr:cNvPr id="84" name="Education Field 3">
              <a:extLst>
                <a:ext uri="{FF2B5EF4-FFF2-40B4-BE49-F238E27FC236}">
                  <a16:creationId xmlns:a16="http://schemas.microsoft.com/office/drawing/2014/main" id="{4AAF5AFB-4DBF-4B67-BF68-C2B811B4958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090109" y="6342469"/>
              <a:ext cx="1335339" cy="2186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433551</xdr:colOff>
      <xdr:row>29</xdr:row>
      <xdr:rowOff>78828</xdr:rowOff>
    </xdr:from>
    <xdr:to>
      <xdr:col>21</xdr:col>
      <xdr:colOff>394137</xdr:colOff>
      <xdr:row>30</xdr:row>
      <xdr:rowOff>78828</xdr:rowOff>
    </xdr:to>
    <xdr:sp macro="" textlink="">
      <xdr:nvSpPr>
        <xdr:cNvPr id="85" name="TextBox 84">
          <a:extLst>
            <a:ext uri="{FF2B5EF4-FFF2-40B4-BE49-F238E27FC236}">
              <a16:creationId xmlns:a16="http://schemas.microsoft.com/office/drawing/2014/main" id="{FDB56FAE-744F-AF6B-6DC4-A7241904EFF6}"/>
            </a:ext>
          </a:extLst>
        </xdr:cNvPr>
        <xdr:cNvSpPr txBox="1"/>
      </xdr:nvSpPr>
      <xdr:spPr>
        <a:xfrm>
          <a:off x="13164206" y="6109138"/>
          <a:ext cx="1300655" cy="197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Education Field</a:t>
          </a:r>
        </a:p>
      </xdr:txBody>
    </xdr:sp>
    <xdr:clientData/>
  </xdr:twoCellAnchor>
  <xdr:twoCellAnchor>
    <xdr:from>
      <xdr:col>21</xdr:col>
      <xdr:colOff>564930</xdr:colOff>
      <xdr:row>29</xdr:row>
      <xdr:rowOff>39414</xdr:rowOff>
    </xdr:from>
    <xdr:to>
      <xdr:col>23</xdr:col>
      <xdr:colOff>564930</xdr:colOff>
      <xdr:row>30</xdr:row>
      <xdr:rowOff>131380</xdr:rowOff>
    </xdr:to>
    <xdr:sp macro="" textlink="">
      <xdr:nvSpPr>
        <xdr:cNvPr id="90" name="TextBox 89">
          <a:extLst>
            <a:ext uri="{FF2B5EF4-FFF2-40B4-BE49-F238E27FC236}">
              <a16:creationId xmlns:a16="http://schemas.microsoft.com/office/drawing/2014/main" id="{2CB518F7-68E0-B267-5912-B4EE68D57A0D}"/>
            </a:ext>
          </a:extLst>
        </xdr:cNvPr>
        <xdr:cNvSpPr txBox="1"/>
      </xdr:nvSpPr>
      <xdr:spPr>
        <a:xfrm>
          <a:off x="14635654" y="6069724"/>
          <a:ext cx="1340069" cy="289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2060"/>
              </a:solidFill>
            </a:rPr>
            <a:t>Departmen</a:t>
          </a:r>
          <a:r>
            <a:rPr lang="en-IN" sz="1200">
              <a:solidFill>
                <a:srgbClr val="002060"/>
              </a:solidFill>
            </a:rPr>
            <a:t>t</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dma Kodeboyana" refreshedDate="45804.818923611114" createdVersion="8" refreshedVersion="8" minRefreshableVersion="3" recordCount="1470" xr:uid="{E3DAC88F-F50C-4A45-9A60-7EE0E4FAA32C}">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23711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E6FF46-18CB-4C1D-B612-E0FB6382A199}"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F9FE2F-B02A-4211-8C45-1A44283DC04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77EF1A-9D5F-4832-B9DD-BD1D6DBB2C59}"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C464DF-ECF4-49B7-BE8F-D8795148E04D}"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6E76CF1-8639-4B0B-B6EE-1F258389B021}" name="Job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1EBEB3-81D7-4242-8C0D-5D0912249645}" name="Departmen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656645-2F3B-472D-8B1B-64129AF187B1}"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653FBA74-267A-4E77-9C4E-2670B67005B4}" sourceName="Gender">
  <pivotTables>
    <pivotTable tabId="11" name="Gender"/>
    <pivotTable tabId="16" name="Department Wise Attrition"/>
    <pivotTable tabId="12" name="Education by Attrition"/>
    <pivotTable tabId="14" name="Job Wise Attrition"/>
    <pivotTable tabId="18" name="Marital Status"/>
    <pivotTable tabId="7" name="KPI"/>
    <pivotTable tabId="10" name="PivotTable2"/>
  </pivotTables>
  <data>
    <tabular pivotCacheId="72371153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265BD3C-CEDD-48D3-BBA2-972B0273CA9A}" sourceName="Department">
  <pivotTables>
    <pivotTable tabId="16" name="Department Wise Attrition"/>
    <pivotTable tabId="12" name="Education by Attrition"/>
    <pivotTable tabId="11" name="Gender"/>
    <pivotTable tabId="14" name="Job Wise Attrition"/>
    <pivotTable tabId="18" name="Marital Status"/>
    <pivotTable tabId="7" name="KPI"/>
    <pivotTable tabId="10" name="PivotTable2"/>
  </pivotTables>
  <data>
    <tabular pivotCacheId="72371153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D27C42D-EF2B-49EF-B1A8-CB6186A2F10F}" sourceName="Education Field">
  <pivotTables>
    <pivotTable tabId="16" name="Department Wise Attrition"/>
    <pivotTable tabId="12" name="Education by Attrition"/>
    <pivotTable tabId="11" name="Gender"/>
    <pivotTable tabId="14" name="Job Wise Attrition"/>
    <pivotTable tabId="18" name="Marital Status"/>
    <pivotTable tabId="7" name="KPI"/>
    <pivotTable tabId="10" name="PivotTable2"/>
  </pivotTables>
  <data>
    <tabular pivotCacheId="72371153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FB50763-6EBC-4C02-A24D-ACB9DDEF00DF}" cache="Slicer_Gender1" caption="Gender" rowHeight="260350"/>
  <slicer name="Education Field 1" xr10:uid="{DCD599A4-5140-4B97-9B5F-EF24EFD8461B}" cache="Slicer_Education_Field1" caption="Education Field" rowHeight="260350"/>
  <slicer name="Education Field" xr10:uid="{98A88CA8-0B5B-4BE6-8EC0-8F91EEF462B4}" cache="Slicer_Education_Field1"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9CA11BE-8C65-43F0-8CBC-826D05FBF708}"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E67D895-2FA1-4E9D-AAAC-D081A689B139}" cache="Slicer_Gender1" caption="Gender" columnCount="2" style="Slicer " rowHeight="260350"/>
  <slicer name="Department 1" xr10:uid="{E4C4022C-99D8-4834-9F51-5E8A12B1B4CA}" cache="Slicer_Department" style="Slicer " rowHeight="260350"/>
  <slicer name="Education Field 3" xr10:uid="{D184B51B-8BD4-4A21-9E30-1356956ED2C0}" cache="Slicer_Education_Field1" style="Slicer "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C2ED1-23DA-49E3-B5AB-997B9E48FB4B}">
  <dimension ref="A3:E7"/>
  <sheetViews>
    <sheetView workbookViewId="0">
      <selection activeCell="C7" sqref="C7"/>
    </sheetView>
  </sheetViews>
  <sheetFormatPr defaultRowHeight="15.6" x14ac:dyDescent="0.3"/>
  <cols>
    <col min="1" max="1" width="15.19921875" bestFit="1" customWidth="1"/>
    <col min="2" max="2" width="22.796875" bestFit="1" customWidth="1"/>
    <col min="3" max="3" width="13.5" bestFit="1" customWidth="1"/>
    <col min="4" max="4" width="19.8984375" customWidth="1"/>
    <col min="5" max="5" width="17.69921875" customWidth="1"/>
  </cols>
  <sheetData>
    <row r="3" spans="1:5" x14ac:dyDescent="0.3">
      <c r="A3" t="s">
        <v>1554</v>
      </c>
      <c r="B3" t="s">
        <v>1555</v>
      </c>
      <c r="C3" t="s">
        <v>1556</v>
      </c>
    </row>
    <row r="4" spans="1:5" x14ac:dyDescent="0.3">
      <c r="A4">
        <v>1470</v>
      </c>
      <c r="B4">
        <v>237</v>
      </c>
      <c r="C4">
        <v>36.923809523809524</v>
      </c>
    </row>
    <row r="6" spans="1:5" x14ac:dyDescent="0.3">
      <c r="A6" t="s">
        <v>1557</v>
      </c>
      <c r="B6" t="s">
        <v>1558</v>
      </c>
      <c r="C6" t="s">
        <v>1559</v>
      </c>
      <c r="D6" t="s">
        <v>1560</v>
      </c>
      <c r="E6" t="s">
        <v>1561</v>
      </c>
    </row>
    <row r="7" spans="1:5" x14ac:dyDescent="0.3">
      <c r="A7">
        <f>GETPIVOTDATA("Count of emp no",$A$3)</f>
        <v>1470</v>
      </c>
      <c r="B7">
        <f>GETPIVOTDATA("Sum of CF_attrition count",$A$3)</f>
        <v>237</v>
      </c>
      <c r="C7" s="3">
        <f>GETPIVOTDATA("Average of Age",$A$3)</f>
        <v>36.923809523809524</v>
      </c>
      <c r="D7">
        <f>A7-B7</f>
        <v>1233</v>
      </c>
      <c r="E7" s="1">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C2418-3E48-4C19-8098-11A80A13C434}">
  <dimension ref="A3:C7"/>
  <sheetViews>
    <sheetView workbookViewId="0">
      <selection activeCell="F8" sqref="F8"/>
    </sheetView>
  </sheetViews>
  <sheetFormatPr defaultRowHeight="15.6" x14ac:dyDescent="0.3"/>
  <cols>
    <col min="1" max="1" width="23.69921875" bestFit="1" customWidth="1"/>
  </cols>
  <sheetData>
    <row r="3" spans="1:3" x14ac:dyDescent="0.3">
      <c r="A3" t="s">
        <v>1562</v>
      </c>
    </row>
    <row r="4" spans="1:3" x14ac:dyDescent="0.3">
      <c r="A4" s="2">
        <v>2.6265306122448981</v>
      </c>
    </row>
    <row r="6" spans="1:3" x14ac:dyDescent="0.3">
      <c r="A6" t="s">
        <v>1563</v>
      </c>
      <c r="B6" s="2">
        <f>GETPIVOTDATA("Job Satisfaction",$A$3)</f>
        <v>2.6265306122448981</v>
      </c>
      <c r="C6">
        <f>B6/4</f>
        <v>0.65663265306122454</v>
      </c>
    </row>
    <row r="7" spans="1:3" x14ac:dyDescent="0.3">
      <c r="A7" t="s">
        <v>1564</v>
      </c>
      <c r="B7" s="2">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1FB20-F5C6-4785-89E7-443CF49F5C72}">
  <dimension ref="A3:C10"/>
  <sheetViews>
    <sheetView workbookViewId="0">
      <selection activeCell="H6" sqref="H6"/>
    </sheetView>
  </sheetViews>
  <sheetFormatPr defaultRowHeight="15.6" x14ac:dyDescent="0.3"/>
  <cols>
    <col min="1" max="1" width="12.296875" bestFit="1" customWidth="1"/>
    <col min="2" max="2" width="15.19921875" bestFit="1" customWidth="1"/>
  </cols>
  <sheetData>
    <row r="3" spans="1:3" x14ac:dyDescent="0.3">
      <c r="A3" s="4" t="s">
        <v>1565</v>
      </c>
      <c r="B3" t="s">
        <v>1554</v>
      </c>
    </row>
    <row r="4" spans="1:3" x14ac:dyDescent="0.3">
      <c r="A4" s="5" t="s">
        <v>51</v>
      </c>
      <c r="B4">
        <v>588</v>
      </c>
    </row>
    <row r="5" spans="1:3" x14ac:dyDescent="0.3">
      <c r="A5" s="5" t="s">
        <v>62</v>
      </c>
      <c r="B5">
        <v>882</v>
      </c>
    </row>
    <row r="6" spans="1:3" x14ac:dyDescent="0.3">
      <c r="A6" s="5" t="s">
        <v>1566</v>
      </c>
      <c r="B6">
        <v>1470</v>
      </c>
    </row>
    <row r="9" spans="1:3" x14ac:dyDescent="0.3">
      <c r="A9" s="5" t="s">
        <v>51</v>
      </c>
      <c r="B9">
        <f>IFERROR(GETPIVOTDATA("emp no",$A$3,"Gender","Female"),0)</f>
        <v>588</v>
      </c>
      <c r="C9" s="1">
        <f>IFERROR(B9/($B$9+$B$10),0)</f>
        <v>0.4</v>
      </c>
    </row>
    <row r="10" spans="1:3" x14ac:dyDescent="0.3">
      <c r="A10" s="5" t="s">
        <v>62</v>
      </c>
      <c r="B10">
        <f>IFERROR(GETPIVOTDATA("emp no",$A$3,"Gender","Male"),0)</f>
        <v>882</v>
      </c>
      <c r="C10" s="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8155-8286-425B-81CF-5E9BA1980A10}">
  <dimension ref="A3:B9"/>
  <sheetViews>
    <sheetView workbookViewId="0">
      <selection activeCell="K10" sqref="K10"/>
    </sheetView>
  </sheetViews>
  <sheetFormatPr defaultRowHeight="15.6" x14ac:dyDescent="0.3"/>
  <cols>
    <col min="1" max="1" width="16" bestFit="1" customWidth="1"/>
    <col min="2" max="2" width="22.796875" bestFit="1" customWidth="1"/>
  </cols>
  <sheetData>
    <row r="3" spans="1:2" x14ac:dyDescent="0.3">
      <c r="A3" s="4" t="s">
        <v>1565</v>
      </c>
      <c r="B3" t="s">
        <v>1555</v>
      </c>
    </row>
    <row r="4" spans="1:2" x14ac:dyDescent="0.3">
      <c r="A4" s="5" t="s">
        <v>134</v>
      </c>
      <c r="B4">
        <v>5</v>
      </c>
    </row>
    <row r="5" spans="1:2" x14ac:dyDescent="0.3">
      <c r="A5" s="5" t="s">
        <v>65</v>
      </c>
      <c r="B5">
        <v>31</v>
      </c>
    </row>
    <row r="6" spans="1:2" x14ac:dyDescent="0.3">
      <c r="A6" s="5" t="s">
        <v>55</v>
      </c>
      <c r="B6">
        <v>44</v>
      </c>
    </row>
    <row r="7" spans="1:2" x14ac:dyDescent="0.3">
      <c r="A7" s="5" t="s">
        <v>71</v>
      </c>
      <c r="B7">
        <v>58</v>
      </c>
    </row>
    <row r="8" spans="1:2" x14ac:dyDescent="0.3">
      <c r="A8" s="5" t="s">
        <v>77</v>
      </c>
      <c r="B8">
        <v>99</v>
      </c>
    </row>
    <row r="9" spans="1:2" x14ac:dyDescent="0.3">
      <c r="A9" s="5" t="s">
        <v>1566</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646-CFDA-453A-85A2-1FA9D572FB14}">
  <dimension ref="A1"/>
  <sheetViews>
    <sheetView workbookViewId="0"/>
  </sheetViews>
  <sheetFormatPr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9578A-F3AA-46A5-8673-E0B427AE198F}">
  <dimension ref="A1"/>
  <sheetViews>
    <sheetView workbookViewId="0"/>
  </sheetViews>
  <sheetFormatPr defaultRowHeight="15.6"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7E5C-04C2-410B-B8D7-C127CA24D2DD}">
  <dimension ref="A3:E13"/>
  <sheetViews>
    <sheetView workbookViewId="0">
      <selection activeCell="N13" sqref="N13"/>
    </sheetView>
  </sheetViews>
  <sheetFormatPr defaultRowHeight="15.6" x14ac:dyDescent="0.3"/>
  <cols>
    <col min="1" max="1" width="23.296875" bestFit="1" customWidth="1"/>
    <col min="2" max="2" width="22.796875" bestFit="1" customWidth="1"/>
    <col min="4" max="4" width="24.796875" customWidth="1"/>
  </cols>
  <sheetData>
    <row r="3" spans="1:5" x14ac:dyDescent="0.3">
      <c r="A3" s="4" t="s">
        <v>1565</v>
      </c>
      <c r="B3" t="s">
        <v>1555</v>
      </c>
      <c r="D3" t="s">
        <v>9</v>
      </c>
      <c r="E3" t="s">
        <v>0</v>
      </c>
    </row>
    <row r="4" spans="1:5" x14ac:dyDescent="0.3">
      <c r="A4" s="5" t="s">
        <v>83</v>
      </c>
      <c r="B4">
        <v>9</v>
      </c>
      <c r="D4" t="str">
        <f>A4</f>
        <v>Healthcare Representative</v>
      </c>
      <c r="E4">
        <f>GETPIVOTDATA("CF_attrition count",$A$3,"Job Role",A4)</f>
        <v>9</v>
      </c>
    </row>
    <row r="5" spans="1:5" x14ac:dyDescent="0.3">
      <c r="A5" s="5" t="s">
        <v>163</v>
      </c>
      <c r="B5">
        <v>12</v>
      </c>
      <c r="D5" t="str">
        <f t="shared" ref="D5:D12" si="0">A5</f>
        <v>Human Resources</v>
      </c>
      <c r="E5">
        <f t="shared" ref="E5:E12" si="1">GETPIVOTDATA("CF_attrition count",$A$3,"Job Role",A5)</f>
        <v>12</v>
      </c>
    </row>
    <row r="6" spans="1:5" x14ac:dyDescent="0.3">
      <c r="A6" s="5" t="s">
        <v>68</v>
      </c>
      <c r="B6">
        <v>62</v>
      </c>
      <c r="D6" t="str">
        <f t="shared" si="0"/>
        <v>Laboratory Technician</v>
      </c>
      <c r="E6">
        <f t="shared" si="1"/>
        <v>62</v>
      </c>
    </row>
    <row r="7" spans="1:5" x14ac:dyDescent="0.3">
      <c r="A7" s="5" t="s">
        <v>95</v>
      </c>
      <c r="B7">
        <v>5</v>
      </c>
      <c r="D7" t="str">
        <f t="shared" si="0"/>
        <v>Manager</v>
      </c>
      <c r="E7">
        <f t="shared" si="1"/>
        <v>5</v>
      </c>
    </row>
    <row r="8" spans="1:5" x14ac:dyDescent="0.3">
      <c r="A8" s="5" t="s">
        <v>81</v>
      </c>
      <c r="B8">
        <v>10</v>
      </c>
      <c r="D8" t="str">
        <f t="shared" si="0"/>
        <v>Manufacturing Director</v>
      </c>
      <c r="E8">
        <f t="shared" si="1"/>
        <v>10</v>
      </c>
    </row>
    <row r="9" spans="1:5" x14ac:dyDescent="0.3">
      <c r="A9" s="5" t="s">
        <v>101</v>
      </c>
      <c r="B9">
        <v>2</v>
      </c>
      <c r="D9" t="str">
        <f t="shared" si="0"/>
        <v>Research Director</v>
      </c>
      <c r="E9">
        <f t="shared" si="1"/>
        <v>2</v>
      </c>
    </row>
    <row r="10" spans="1:5" x14ac:dyDescent="0.3">
      <c r="A10" s="5" t="s">
        <v>63</v>
      </c>
      <c r="B10">
        <v>47</v>
      </c>
      <c r="D10" t="str">
        <f t="shared" si="0"/>
        <v>Research Scientist</v>
      </c>
      <c r="E10">
        <f t="shared" si="1"/>
        <v>47</v>
      </c>
    </row>
    <row r="11" spans="1:5" x14ac:dyDescent="0.3">
      <c r="A11" s="5" t="s">
        <v>52</v>
      </c>
      <c r="B11">
        <v>57</v>
      </c>
      <c r="D11" t="str">
        <f t="shared" si="0"/>
        <v>Sales Executive</v>
      </c>
      <c r="E11">
        <f t="shared" si="1"/>
        <v>57</v>
      </c>
    </row>
    <row r="12" spans="1:5" x14ac:dyDescent="0.3">
      <c r="A12" s="5" t="s">
        <v>99</v>
      </c>
      <c r="B12">
        <v>33</v>
      </c>
      <c r="D12" t="str">
        <f t="shared" si="0"/>
        <v>Sales Representative</v>
      </c>
      <c r="E12">
        <f t="shared" si="1"/>
        <v>33</v>
      </c>
    </row>
    <row r="13" spans="1:5" x14ac:dyDescent="0.3">
      <c r="A13" s="5" t="s">
        <v>1566</v>
      </c>
      <c r="B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45DAD-7870-474B-9523-1E5A9F444051}">
  <dimension ref="A3:B7"/>
  <sheetViews>
    <sheetView workbookViewId="0">
      <selection activeCell="B4" sqref="B4"/>
    </sheetView>
  </sheetViews>
  <sheetFormatPr defaultRowHeight="15.6" x14ac:dyDescent="0.3"/>
  <cols>
    <col min="1" max="1" width="12.296875" bestFit="1" customWidth="1"/>
    <col min="2" max="2" width="22.796875" bestFit="1" customWidth="1"/>
  </cols>
  <sheetData>
    <row r="3" spans="1:2" x14ac:dyDescent="0.3">
      <c r="A3" s="4" t="s">
        <v>1565</v>
      </c>
      <c r="B3" t="s">
        <v>1555</v>
      </c>
    </row>
    <row r="4" spans="1:2" x14ac:dyDescent="0.3">
      <c r="A4" s="5" t="s">
        <v>161</v>
      </c>
      <c r="B4" s="7">
        <v>5.0632911392405063E-2</v>
      </c>
    </row>
    <row r="5" spans="1:2" x14ac:dyDescent="0.3">
      <c r="A5" s="5" t="s">
        <v>60</v>
      </c>
      <c r="B5" s="7">
        <v>0.56118143459915615</v>
      </c>
    </row>
    <row r="6" spans="1:2" x14ac:dyDescent="0.3">
      <c r="A6" s="5" t="s">
        <v>48</v>
      </c>
      <c r="B6" s="7">
        <v>0.3881856540084388</v>
      </c>
    </row>
    <row r="7" spans="1:2" x14ac:dyDescent="0.3">
      <c r="A7" s="5" t="s">
        <v>1566</v>
      </c>
      <c r="B7" s="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832F-4570-4D20-9A90-7B880B3ED96B}">
  <dimension ref="A3:E7"/>
  <sheetViews>
    <sheetView workbookViewId="0">
      <selection activeCell="B4" sqref="B4"/>
    </sheetView>
  </sheetViews>
  <sheetFormatPr defaultRowHeight="15.6" x14ac:dyDescent="0.3"/>
  <cols>
    <col min="1" max="1" width="12.296875" bestFit="1" customWidth="1"/>
    <col min="2" max="2" width="16" bestFit="1" customWidth="1"/>
    <col min="4" max="4" width="14" customWidth="1"/>
  </cols>
  <sheetData>
    <row r="3" spans="1:5" x14ac:dyDescent="0.3">
      <c r="A3" s="4" t="s">
        <v>1565</v>
      </c>
      <c r="B3" t="s">
        <v>1567</v>
      </c>
      <c r="D3" t="s">
        <v>10</v>
      </c>
      <c r="E3" t="s">
        <v>0</v>
      </c>
    </row>
    <row r="4" spans="1:5" x14ac:dyDescent="0.3">
      <c r="A4" s="5" t="s">
        <v>79</v>
      </c>
      <c r="B4">
        <v>327</v>
      </c>
      <c r="D4" t="str">
        <f>A4</f>
        <v>Divorced</v>
      </c>
      <c r="E4">
        <f>GETPIVOTDATA("Attrition",$A$3,"Marital Status",A4)</f>
        <v>327</v>
      </c>
    </row>
    <row r="5" spans="1:5" x14ac:dyDescent="0.3">
      <c r="A5" s="5" t="s">
        <v>53</v>
      </c>
      <c r="B5">
        <v>470</v>
      </c>
      <c r="D5" t="str">
        <f t="shared" ref="D5:D6" si="0">A5</f>
        <v>Single</v>
      </c>
      <c r="E5">
        <f t="shared" ref="E5:E6" si="1">GETPIVOTDATA("Attrition",$A$3,"Marital Status",A5)</f>
        <v>470</v>
      </c>
    </row>
    <row r="6" spans="1:5" x14ac:dyDescent="0.3">
      <c r="A6" s="5" t="s">
        <v>64</v>
      </c>
      <c r="B6">
        <v>673</v>
      </c>
      <c r="D6" t="str">
        <f t="shared" si="0"/>
        <v>Married</v>
      </c>
      <c r="E6">
        <f t="shared" si="1"/>
        <v>673</v>
      </c>
    </row>
    <row r="7" spans="1:5" x14ac:dyDescent="0.3">
      <c r="A7" s="5" t="s">
        <v>1566</v>
      </c>
      <c r="B7">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G1448" sqref="G1448"/>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99E7-A546-4E4D-898D-FD4DAF6D50DA}">
  <dimension ref="AB8:AH31"/>
  <sheetViews>
    <sheetView showGridLines="0" tabSelected="1" topLeftCell="A6" zoomScale="58" zoomScaleNormal="58" workbookViewId="0">
      <selection activeCell="AE44" sqref="AE44"/>
    </sheetView>
  </sheetViews>
  <sheetFormatPr defaultRowHeight="15.6" x14ac:dyDescent="0.3"/>
  <sheetData>
    <row r="8" spans="28:34" ht="19.8" x14ac:dyDescent="0.45">
      <c r="AB8" s="8"/>
    </row>
    <row r="12" spans="28:34" ht="19.8" x14ac:dyDescent="0.45">
      <c r="AD12" s="8"/>
      <c r="AH12" s="6"/>
    </row>
    <row r="20" spans="28:32" ht="19.8" x14ac:dyDescent="0.45">
      <c r="AC20" s="8"/>
    </row>
    <row r="23" spans="28:32" ht="19.8" x14ac:dyDescent="0.45">
      <c r="AF23" s="8"/>
    </row>
    <row r="27" spans="28:32" ht="19.8" x14ac:dyDescent="0.45">
      <c r="AB27" s="6"/>
      <c r="AC27" s="6"/>
    </row>
    <row r="28" spans="28:32" ht="19.8" x14ac:dyDescent="0.45">
      <c r="AD28" s="8"/>
    </row>
    <row r="31" spans="28:32" ht="19.8" x14ac:dyDescent="0.45">
      <c r="AC31"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Sheet4</vt:lpstr>
      <vt:lpstr>Gender</vt:lpstr>
      <vt:lpstr>Education by Attrition</vt:lpstr>
      <vt:lpstr>Sheet5</vt:lpstr>
      <vt:lpstr>Sheet7</vt:lpstr>
      <vt:lpstr>Job Wise Attrition</vt:lpstr>
      <vt:lpstr>Department Wise Attrition</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Padma Kodeboyana</cp:lastModifiedBy>
  <dcterms:created xsi:type="dcterms:W3CDTF">2022-12-29T16:02:46Z</dcterms:created>
  <dcterms:modified xsi:type="dcterms:W3CDTF">2025-06-30T15:49:40Z</dcterms:modified>
</cp:coreProperties>
</file>