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sbartosiak\Desktop\Practise\"/>
    </mc:Choice>
  </mc:AlternateContent>
  <xr:revisionPtr revIDLastSave="0" documentId="10_ncr:8100000_{8F075B55-7835-4551-9D9A-49247BE38FBF}" xr6:coauthVersionLast="34" xr6:coauthVersionMax="34" xr10:uidLastSave="{00000000-0000-0000-0000-000000000000}"/>
  <bookViews>
    <workbookView xWindow="0" yWindow="0" windowWidth="17256" windowHeight="5652" activeTab="1" xr2:uid="{85D252E3-B20E-4E6D-819E-7EEC6D50C50E}"/>
  </bookViews>
  <sheets>
    <sheet name="General Information" sheetId="1" r:id="rId1"/>
    <sheet name="Test Scenario" sheetId="2" r:id="rId2"/>
    <sheet name="Arkusz1" sheetId="8" state="hidden" r:id="rId3"/>
    <sheet name="Charts - Execution status" sheetId="6" r:id="rId4"/>
    <sheet name="Charts - Automated" sheetId="7" r:id="rId5"/>
    <sheet name="Extra data" sheetId="3" state="hidden"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l="1"/>
  <c r="K6" i="3"/>
  <c r="H9" i="3"/>
  <c r="H8" i="3"/>
  <c r="H7" i="3"/>
  <c r="H6" i="3"/>
</calcChain>
</file>

<file path=xl/sharedStrings.xml><?xml version="1.0" encoding="utf-8"?>
<sst xmlns="http://schemas.openxmlformats.org/spreadsheetml/2006/main" count="989" uniqueCount="360">
  <si>
    <t>Created by</t>
  </si>
  <si>
    <t>Project name</t>
  </si>
  <si>
    <t>Module name</t>
  </si>
  <si>
    <t>Reference document</t>
  </si>
  <si>
    <t>Id</t>
  </si>
  <si>
    <t>Test case</t>
  </si>
  <si>
    <t xml:space="preserve">Test scenario </t>
  </si>
  <si>
    <t>Pre-condition</t>
  </si>
  <si>
    <t>Test steps</t>
  </si>
  <si>
    <t>Test data</t>
  </si>
  <si>
    <t>Expected result</t>
  </si>
  <si>
    <t>Post-condition</t>
  </si>
  <si>
    <t>Additional comments</t>
  </si>
  <si>
    <t>-</t>
  </si>
  <si>
    <t>Sylwia Bartosiak</t>
  </si>
  <si>
    <t>Date of creation</t>
  </si>
  <si>
    <t>Responsible tester</t>
  </si>
  <si>
    <t>Execution status</t>
  </si>
  <si>
    <t>Date of execution</t>
  </si>
  <si>
    <t xml:space="preserve">
Automated</t>
  </si>
  <si>
    <t>not executed</t>
  </si>
  <si>
    <t xml:space="preserve">pass </t>
  </si>
  <si>
    <t>fail</t>
  </si>
  <si>
    <t>Automated</t>
  </si>
  <si>
    <t>yes</t>
  </si>
  <si>
    <t>no</t>
  </si>
  <si>
    <t>blocked</t>
  </si>
  <si>
    <t>pass</t>
  </si>
  <si>
    <t>TO CHARTS</t>
  </si>
  <si>
    <t>Execution states</t>
  </si>
  <si>
    <t>Testing web application eurobank</t>
  </si>
  <si>
    <t>SearchText: bank</t>
  </si>
  <si>
    <t>SearchText: lok</t>
  </si>
  <si>
    <t>SearchText: rd</t>
  </si>
  <si>
    <t>Search process</t>
  </si>
  <si>
    <t xml:space="preserve">Search process </t>
  </si>
  <si>
    <t>Personal account</t>
  </si>
  <si>
    <t>Comparison of two personal accounts</t>
  </si>
  <si>
    <t>Access to the Internet</t>
  </si>
  <si>
    <t>Personal account contact form</t>
  </si>
  <si>
    <t>FullName: Anka
PhoneNumber: 797979798</t>
  </si>
  <si>
    <t>FullName: Anna Kowalska</t>
  </si>
  <si>
    <t>FullName: Anna Kowalska
PhoneNumber: 797979798
Email: anna.kowalska.com</t>
  </si>
  <si>
    <t>FullName: Anna Kowalska
PhoneNumber: 797979798
Email: anna.kowalska@gmail.com</t>
  </si>
  <si>
    <t>Comparison of three personal accounts</t>
  </si>
  <si>
    <t>Going to the application for creating "konto active" account</t>
  </si>
  <si>
    <t>Acces to the Internet</t>
  </si>
  <si>
    <t>Displaying informations about banking charges and commissions on "konto active" account</t>
  </si>
  <si>
    <t>Displaying informations about documents related to "konto active" account</t>
  </si>
  <si>
    <t>Displaying archival documents related to "konto active" account</t>
  </si>
  <si>
    <t xml:space="preserve">Downloading pack of documents related to "konto active" account </t>
  </si>
  <si>
    <t>Downloading archival document related to "konto active" account</t>
  </si>
  <si>
    <t>Checking informations about additional banking charges and conditions on the "konto active" account</t>
  </si>
  <si>
    <t xml:space="preserve">FullName: Anna Kowalska
Email: akowalska.pl
Topic: kredyt hipoteczny
Message: To jest waidomość </t>
  </si>
  <si>
    <t>FullName: Anna Kowalska
ContactForm: telefonicznie
PhoneNumber: 797979797
Topic: kredyt hipoteczny</t>
  </si>
  <si>
    <t>FullName: Anna Kowalska
ContactForm: telefonicznie
PhoneNumber: a97979797
Topic: kredyt hipoteczny</t>
  </si>
  <si>
    <t>FullName: Anna Kowalska
Email: akowalska@op.pl
Topic: kredyt hipoteczny</t>
  </si>
  <si>
    <t>Checking simulation of credit limit calculator with all valid data</t>
  </si>
  <si>
    <t>Checking simulation of credit limit calculator with granted limit higher than is available</t>
  </si>
  <si>
    <t>Checking simulation of credit limit calculator with granted limit lower than is available</t>
  </si>
  <si>
    <t>Checking simulation of used limit calculator with used limit higher than is available</t>
  </si>
  <si>
    <t>Checking simulation of credit limit calculator with used limit lower than is available</t>
  </si>
  <si>
    <t>Checking simulation of credit limit calculator with numbers of days higher than is available</t>
  </si>
  <si>
    <t>Checking simulation of credit limit calculator with  numbers of days  lower than is available</t>
  </si>
  <si>
    <t>1. Navigate to https://www.eurobank.pl/produkty,konta-osobiste,limit-w-koncie,109,9.html
2. At the end on the left of site find credit limit calculator
3. Enter GrantedLimit in the textField under the text "przyznany limit" 
4. Enter UsedLimit in the textField under the text "wykorzystany limit" 
5. Enter NumberDays in the textField under the text "liczba dni korzystania z limitu w miesiącu" 
6. Choose from the list "wybierz konto:" NameOfAccount</t>
  </si>
  <si>
    <t xml:space="preserve">GrantedLimit: 600
UsedLimit: 600
NumberDays: 31
NameOfAccount: konto active
</t>
  </si>
  <si>
    <t>Going to the application for apply for a cash loan with low interest rates</t>
  </si>
  <si>
    <t xml:space="preserve">LoanAmount: 100e0
PeriodOfTime: 3 </t>
  </si>
  <si>
    <t>LoanAmount: 500
PeriodOfTime: 3e</t>
  </si>
  <si>
    <t>LoanAmount: 500
PeriodOfTime: 3</t>
  </si>
  <si>
    <t>Sending cash loan form with the initial customer verification without any data</t>
  </si>
  <si>
    <t>Searching for four-letter expression in search engine on the main website</t>
  </si>
  <si>
    <t>Searching for three-letter expression in search engine on the main website</t>
  </si>
  <si>
    <t>Searching for two-letter expression in search engine on the main website</t>
  </si>
  <si>
    <t>Using the comparison website without selecting any account to compare</t>
  </si>
  <si>
    <t>Sending the contact form in the "Rodzina i Przyjaciele" programme website with invalid full name</t>
  </si>
  <si>
    <t>Sending the contact form in the "Rodzina i Przyjaciele" programme website without phone number</t>
  </si>
  <si>
    <t>Sending the contact form in the "Rodzina i Przyjaciele" programme website with invalid e-mail</t>
  </si>
  <si>
    <t>Sending the contact form in the "Rodzina i Przyjaciele" programme website with valid e-mail</t>
  </si>
  <si>
    <t xml:space="preserve">Searching for a bank branch through website with information about "konto active" account </t>
  </si>
  <si>
    <t>Sending a contact form which is available on the website with details about "konto active" account with invalid email</t>
  </si>
  <si>
    <t>Sending a contact form which is available on the website with details about "konto active" account with invalid full name</t>
  </si>
  <si>
    <t>Sending a contact form which is available on the website with details about "konto active" account with valid phone number</t>
  </si>
  <si>
    <t>Sending a contact form which is available on the website with details about "konto active" account with invalid phone number</t>
  </si>
  <si>
    <t>Sending a contact form which is available on the website with details about "konto active" account without message</t>
  </si>
  <si>
    <t>Sending cash loan form with the initial customer verification with valid data</t>
  </si>
  <si>
    <t>FirstName: Anna
LastName: Kowalska
PeselNumber: 90010142508
PhoneNumber: 797979797
Email: anna.kowalska@op.pl
NetIncome: 3000</t>
  </si>
  <si>
    <t>Bank loan</t>
  </si>
  <si>
    <t xml:space="preserve">Entering  invalid series of identity card in loan form with details about customer </t>
  </si>
  <si>
    <t xml:space="preserve">Entering  invalid number of identity card in loan form with details about customer </t>
  </si>
  <si>
    <t xml:space="preserve">Entering  invalid place of birth in loan form with details about customer </t>
  </si>
  <si>
    <t xml:space="preserve">Entering  invalid country of birth in loan form with details about customer </t>
  </si>
  <si>
    <t xml:space="preserve">Entering  invalid zipcode in loan form with details about customer </t>
  </si>
  <si>
    <t xml:space="preserve">Entering  invalid city in loan form with details about customer </t>
  </si>
  <si>
    <t xml:space="preserve">Entering  invalid house number in loan form with details about customer </t>
  </si>
  <si>
    <t>https://www.eurobank.pl/</t>
  </si>
  <si>
    <t>https://www.eurobank.pl/produkty,konta-osobiste,porownanie,6,9.html</t>
  </si>
  <si>
    <t>1.Mark only one checkbox next to "konto prestige".</t>
  </si>
  <si>
    <t>Redirection to the website with results of searching.
The search process showed only the results containing SearchText.</t>
  </si>
  <si>
    <t>Redirection to the website with results of searching. 
The search process showed only the results containing SearchText.</t>
  </si>
  <si>
    <t>1.Find the text field "wpisz szukaną frazę" in the top right corner of the website.
2. Enter the SearchText in this field.
3. Click on the button with magnifying glass.</t>
  </si>
  <si>
    <t>1. Find the text field "wpisz szukaną frazę" in the top right corner of the website.
2. Enter the SearchText in this field.
3. Click on the button with magnifying glass.</t>
  </si>
  <si>
    <t>1.Find the text field "wpisz szukaną frazę" in the top right corner of the website.
2. Enter the SearchText in this field.
3. Click on the button with magnifying glass…</t>
  </si>
  <si>
    <t>1.Choose from the gray menu bar at the top of the website "konta osobiste".
2. Select from the list "konto active" and click on it.</t>
  </si>
  <si>
    <t>Redirection to the website with full information about "konto active" (https://www.eurobank.pl/produkty,konta-osobiste,konto-active,21,9.html).</t>
  </si>
  <si>
    <t>Displaying informations about "konto active"</t>
  </si>
  <si>
    <t>Comparison only one personal account</t>
  </si>
  <si>
    <t>https://www.eurobank.pl/produkty,programy-polecen,program-rodzina-i-przyjaciele,212,337.html</t>
  </si>
  <si>
    <t>1.Untick the checkbox next to "konto active".
2. Mark the checkbox next to "konto prestige" and "konto na co dzień".</t>
  </si>
  <si>
    <t>1. Mark all checkboxes next to name of account.</t>
  </si>
  <si>
    <t>1. Untick all checkbox next to the name of the accounts.</t>
  </si>
  <si>
    <t>Displaying information about only one account "konto prestige"</t>
  </si>
  <si>
    <t xml:space="preserve">Correct comparision of two selected accounts. </t>
  </si>
  <si>
    <t xml:space="preserve">Correct comparision of three selected accounts. </t>
  </si>
  <si>
    <t>Accounts have not been compared.</t>
  </si>
  <si>
    <t>1. On the right of this website you can see a contact form.
2. Enter FullName in this contact form.
3. Enter PhoneNumber in this contact form.
4. Clik the button "Wyślij".</t>
  </si>
  <si>
    <t>The contact form has been sent. 
Displaying the message "Dziękujemy za wysłanie wiadomości. Dołożymy wszelkich starań, aby kontakt zwrotny ze strony Banku nastąpił w najkrótszym możliwym terminie, nie później niż w ciągu 2 dni roboczych."</t>
  </si>
  <si>
    <t xml:space="preserve">The contact form has not been sent.
Displaying the error message about wrong full name. </t>
  </si>
  <si>
    <t>1. On the right of this website you can see a contact form.
2. Enter FullName in this contact form.
3.Clik the button "Wyślij".</t>
  </si>
  <si>
    <t>1. On the right of this website you can see a contact form.
2. Enter FullName in this contact form.
3. Enter PhoneNumber.
4. Enter Email.
5. Clik the button "Wyślij".</t>
  </si>
  <si>
    <t>The contact form has been sent.
Displaying the message "Dziękujemy za wysłanie wiadomości. Dołożymy wszelkich starań, aby kontakt zwrotny ze strony Banku nastąpił w najkrótszym możliwym terminie, nie później niż w ciągu 2 dni roboczych."</t>
  </si>
  <si>
    <t xml:space="preserve"> https://www.eurobank.pl/produkty,konta-osobiste,konto-active,21,9.html</t>
  </si>
  <si>
    <t>https://www.eurobank.pl/produkty,kredyty-gotowkowe,pozyczka-z-gwarancja-niskiego oprocentowania,248,6.html</t>
  </si>
  <si>
    <t>1. In the account information find  light gray menu bar and click option "jak otworzyć konto".
2. Click the button "przejdź do wniosku".</t>
  </si>
  <si>
    <t xml:space="preserve">New website with application to create new account has been opened. </t>
  </si>
  <si>
    <t>1. In the account information find light gray menu bar and click option "opłaty i prowizje".</t>
  </si>
  <si>
    <t>Displaying information about banking charges and commissions on "active konto" account.</t>
  </si>
  <si>
    <t>In the account information find light gray menu bar and click option "dokumenty".</t>
  </si>
  <si>
    <t>Displaying information about documents which are related to "active konto" account.</t>
  </si>
  <si>
    <t xml:space="preserve">1. In the account information find light gray menu bar and click option "dokumenty". 
2. At the end of the documents find button "pobierz paczkę wszystkich dokumentów". 
3. Click on it. </t>
  </si>
  <si>
    <t>Archive with documents related to "konto active" account has been downloaded.</t>
  </si>
  <si>
    <t>1. In the account information find light gray menu bar and click option "dokumenty".
2. At the end of the documents find gray backgound with link "zobacz dokumenty archiwalne" and click on it.</t>
  </si>
  <si>
    <t>Displaying all archival documents which are related to "active konto" account.</t>
  </si>
  <si>
    <t>1. In the account information find light gray menu bar and click option "dokumenty".
2. At the end of the documents find gray backgound with link "zobacz dokumenty archiwalne" and click on it.
3. Choose one archival document and clik on it.</t>
  </si>
  <si>
    <t>Selected document has been opened in new tab in browser.</t>
  </si>
  <si>
    <t>1. In the account information find  light gray menu bar and click option "jak otworzyć konto".
2. At the end of informations about opening new account find button "szukaj placówki" and click on it.</t>
  </si>
  <si>
    <t>1. At the end of grey background with informations about account find the button "sprawdź inne warunki i opłaty" and click on it.</t>
  </si>
  <si>
    <t xml:space="preserve">FullName: Anna Kowalska
Email: akowalska@op.pl
Topic: kredyt hipoteczny
Message: To jest wiadomość </t>
  </si>
  <si>
    <t>The contact form has not been sent.
Displaying the error message about wrong email.</t>
  </si>
  <si>
    <t xml:space="preserve">FullName: Anna Kowalska
Topic: kredyt hipoteczny
Message: To jest wiadomość </t>
  </si>
  <si>
    <t xml:space="preserve">FullName: Ann
Email: akowalska@op.pl
Topic: kredyt hipoteczny
Message: To jest wiadomość </t>
  </si>
  <si>
    <t>No possibility to enter other characters than numbers.
The contact form has not been sent.</t>
  </si>
  <si>
    <t>https://kredyt.eurobank.pl/</t>
  </si>
  <si>
    <t>1. Click the red button "przejdź do wniosku".</t>
  </si>
  <si>
    <t>Redirection to the website with loan form https://kredyt.eurobank.pl/ .</t>
  </si>
  <si>
    <t>Sending the initial cash loan form with invalid loan amount</t>
  </si>
  <si>
    <t>Displaying  the message about wrong value of LoanAmount. 
User can not send the initial form with wrong value of "kwota" field.</t>
  </si>
  <si>
    <t>Displaying  the message about wrong value of PeriodOfTime. 
User can not send the form with wrong value of "okres" field.</t>
  </si>
  <si>
    <t>Sending the initial cash loan form with valid data</t>
  </si>
  <si>
    <t>Redirection to the website with next loan form with initial customer verification.</t>
  </si>
  <si>
    <t xml:space="preserve">Access to the Internet, completed initial cash loan form </t>
  </si>
  <si>
    <t>1. At the end of the form find and click red button "sprawdź zdolność".</t>
  </si>
  <si>
    <t xml:space="preserve">Redirection to the next page of the form with details about customer.
Displaying the message about positive initial customer verification. </t>
  </si>
  <si>
    <t>Entering invalid first name in cash loan form with the initial customer verification</t>
  </si>
  <si>
    <t>FirstName: *&amp;^e3</t>
  </si>
  <si>
    <t>Entering invalid last name in cash loan form with the initial customer verification</t>
  </si>
  <si>
    <t>LastName: ewew%%EW</t>
  </si>
  <si>
    <t>Entering invalid PESEL number in cash loan form with the initial customer verification</t>
  </si>
  <si>
    <t>PeselNumber: 11111111111</t>
  </si>
  <si>
    <t>Entering invalid phone number in cash loan form with the initial customer verification</t>
  </si>
  <si>
    <t>PhoneNumber: ewew6*%67</t>
  </si>
  <si>
    <t xml:space="preserve">User can not enter other characters than numbers. </t>
  </si>
  <si>
    <t>Entering invalid email in cash loan form with the initial customer verification</t>
  </si>
  <si>
    <t>Email: annakowalska@gmail</t>
  </si>
  <si>
    <t>Entering email longer than 255 characters in cash loan form with the initial customer verification</t>
  </si>
  <si>
    <t>FirstEmail: akowalska@op.pl
SecondEmail:akowlska@gmail.com</t>
  </si>
  <si>
    <t>Entering invalid value of net income  in cash loan form with the initial customer verification</t>
  </si>
  <si>
    <t>NetIncome: 111e</t>
  </si>
  <si>
    <t>Entering invalid value of monthly cost  in cash loan form with the initial customer verification</t>
  </si>
  <si>
    <t>Entering invalid value of fixed fees  in cash loan form with the initial customer verification</t>
  </si>
  <si>
    <t>NetIncome: ee67890e</t>
  </si>
  <si>
    <t>MonthlyCost: 20eee</t>
  </si>
  <si>
    <t>SeriesID: 123</t>
  </si>
  <si>
    <t>NumberID: abcdef</t>
  </si>
  <si>
    <t>The user can not enter characters other than three letters.</t>
  </si>
  <si>
    <t>The user can not enter characters other than six numbers numbers.</t>
  </si>
  <si>
    <t xml:space="preserve">Entering earlier expiry date than release date of identity card in loan form with details about customer  </t>
  </si>
  <si>
    <t>ReleaseDate: 2018-07-04
ExpiryDate: 2017-08-12</t>
  </si>
  <si>
    <t xml:space="preserve">Displaying message about wrong value of "data ważności dowodu" field. </t>
  </si>
  <si>
    <t>1. Enter ReleaseDate in the "data wydania dowodu".
2. Enter ExpiryDate in the "data ważności dowodu".</t>
  </si>
  <si>
    <t>The contact form has not been sent.
Displaying the message "Uzupełnij pole" above phone number text field.</t>
  </si>
  <si>
    <t>The contact form has not been sent.
Displaying the message "Proszę wpisać poprawny adres e-mail" above e-mail text field.</t>
  </si>
  <si>
    <t>1. At the end of website find the button "zapytaj o ofertę" and click on it.
2. Enter FullName in text field "imię i nazwisko:".
3. Enter Email in text field "adres e-mail:".
4. Choose Topic from the list in field "wybierz temat rozmowy:".
5. Enter Message in text field "wiadomość:".
6. Click the button "wyślij".</t>
  </si>
  <si>
    <t>1. At the end of website find the button "zapytaj o ofertę" and click on it.
2. Enter FullName in text field "imię i nazwisko:".
3. Enter Email with 256 characters in text field "adres e-mail:".
4. Choose Topic from the list in field "wybierz temat rozmowy:".
5. Enter Message in text field "wiadomość:".
6. Click the button "wyślij".</t>
  </si>
  <si>
    <t>1. At the end of website find the button "zapytaj o ofertę" and click on it.
2. Enter FullName in text field "imię i nazwisko:"
3. Change the preferred form of contact in field "preferowana forma kontaktu:" on ContactForm.
4. Enter PhoneNumber.
5. Choose Topic from the list in field "wybierz temat rozmowy:".
6. Click the button "wyślij".</t>
  </si>
  <si>
    <t>1. At the end of website find the button "zapytaj o ofertę" and click on it.
2. Enter FullName in text field "imię i nazwisko:".
3. Change the preferred form of contact in field "preferowana forma kontaktu:" on ContactForm.
4. Enter PhoneNumber.
5. Choose Topic from the list in field "wybierz temat rozmowy:".
6. Click the button "wyślij".</t>
  </si>
  <si>
    <t>1. At the end of website find the button "zapytaj o ofertę" and click on it.
2. Enter FullName in text field "imię i nazwisko:".
3. Enter Email in text field "adres e-mail:".
4. Choose Topic from the list in field "wybierz temat rozmowy:".
5. Click the button "wyślij".</t>
  </si>
  <si>
    <t>Displaying  the message "Uzupełnij pole" above message text field.
The contact form has not been sent.</t>
  </si>
  <si>
    <t>1. Enter LoanAmount in the text field "kwota".
2. Enter PeriodOfTime in the text field "okres".
3. Click the red button "przejdź do wniosku".</t>
  </si>
  <si>
    <t>Displaying the message "pole obowiązkowe" under each mandatory text field.</t>
  </si>
  <si>
    <t>1. Enter FirstName in the "imię" text field.
2. Enter LastName in the "nazwisko" text field.
3. Enter PeselNumber in the "PESEL" text field.
4. Enter PhoneNumber in the "telefon komórkowy" text field.
5. Enter Email in the "e-mal" text field.
6. Enter Email in the "ponownie wpisz e-mail" text field.
7. Mark checkbox .
8. Enter NetIncome in the "dochody netto" text field.
9. Click red button "sprawdź zdolność".</t>
  </si>
  <si>
    <t xml:space="preserve">1. Enter FirstName in the "imię" text field.
</t>
  </si>
  <si>
    <t xml:space="preserve">Displaying message about wrong value of "imię" text field. </t>
  </si>
  <si>
    <t xml:space="preserve">1. Enter LastName in the "nazwisko" text field.
</t>
  </si>
  <si>
    <t xml:space="preserve">Displaying message about wrong value of "nazwisko" text field. </t>
  </si>
  <si>
    <t xml:space="preserve">1. Enter PeselNumber in the "nazwisko" text field.
</t>
  </si>
  <si>
    <t xml:space="preserve">Displaying message about wrong value of "PESEL" text field. </t>
  </si>
  <si>
    <t>1. Enter PhoneNumber in the "telefon komórkowy" text field.</t>
  </si>
  <si>
    <t>1. Enter Email in the "e-mail" text field.</t>
  </si>
  <si>
    <t xml:space="preserve">Displaying message about wrong value of "e-mail" text field. </t>
  </si>
  <si>
    <t xml:space="preserve">1. Enter e-mail longer than 255 characters in the "e-mail" text field.  </t>
  </si>
  <si>
    <t>Entering incorrect email in re-enter email text field  in cash loan form with the initial customer verification</t>
  </si>
  <si>
    <t>1. Enter FirstEmail in the "e-mail" text field.
2. Enter SecondEmail in the ponownie wpisz e-mail" text field.</t>
  </si>
  <si>
    <t>Displaying message about wrong value of "ponownie wpisz e-mail" text field.</t>
  </si>
  <si>
    <t>1. Enter NetIncome in the "dochody netto" text field.</t>
  </si>
  <si>
    <t xml:space="preserve">Displaying message about wrong value of "dochody netto" text field. </t>
  </si>
  <si>
    <t>1. Enter FixedFees in the "opłaty stałe" text field.</t>
  </si>
  <si>
    <t xml:space="preserve">Displaying message about wrong value of "opłaty stałe" text field. </t>
  </si>
  <si>
    <t>1. Enter MontlyCost in the "miesięczne zobowiązania finansowe" text field.</t>
  </si>
  <si>
    <t xml:space="preserve">Displaying message about wrong value of "miesięczne zobowiązania finansowe" text field. </t>
  </si>
  <si>
    <t>1. Enter SeriesID in the "seria dowodu osobistego" text field.</t>
  </si>
  <si>
    <t>1. Enter NumberID in the "seria dowodu osobistego" text field.</t>
  </si>
  <si>
    <t xml:space="preserve">1. Enter PlaceOfBirth in the "miejsce urodzenia" text field. </t>
  </si>
  <si>
    <t xml:space="preserve">Displaying message about wrong value of "miejsce urodzenia" field. </t>
  </si>
  <si>
    <t>PlaceOfBirth: *&amp;Warszawa)()@#"{P</t>
  </si>
  <si>
    <t>CountryOfBirth: P0lsk@</t>
  </si>
  <si>
    <t xml:space="preserve">Displaying message about wrong value of "kraj urodzenia" field. </t>
  </si>
  <si>
    <t xml:space="preserve">1. Enter CountryOfBirth in the "kraj urodzenia" text field. </t>
  </si>
  <si>
    <t xml:space="preserve">1. Enter ZipCode in the "kod pocztowy" text field. </t>
  </si>
  <si>
    <t>ZipCode: 00000</t>
  </si>
  <si>
    <t xml:space="preserve">Displaying message about wrong value of "kod pocztowy" field. </t>
  </si>
  <si>
    <t xml:space="preserve">1. Enter City in the "miejscowość" text field. </t>
  </si>
  <si>
    <t xml:space="preserve">Entering  invalid address in loan form with details about customer </t>
  </si>
  <si>
    <t xml:space="preserve">1. Enter Address in the "adres" text field. </t>
  </si>
  <si>
    <t>City: W@rsz@wa!@#$^</t>
  </si>
  <si>
    <t>HouseNumber: $$/*</t>
  </si>
  <si>
    <t>Address: er$%53Dćś&amp;%&amp;$</t>
  </si>
  <si>
    <t xml:space="preserve">Displaying message about wrong value of "adres" field. </t>
  </si>
  <si>
    <t xml:space="preserve">Displaying message about wrong value of "miejscowość" field. </t>
  </si>
  <si>
    <t xml:space="preserve">Displaying message about wrong value of "numer domu / lokalu" field. </t>
  </si>
  <si>
    <t xml:space="preserve">1. Enter HouseNumber in the "numer domu / lokalu" text field. </t>
  </si>
  <si>
    <t>Entering incorrect date of employment in option "umowa o pracę" in cash loan form with the initial customer verification</t>
  </si>
  <si>
    <t>Access to the Internet, completed and sending initial cash loan form and form with the initial customer verification</t>
  </si>
  <si>
    <t xml:space="preserve">1. Choose Employment from the list "Twoje źródło dochodów".
2. Enter date of employment from Date1 to Date2 in "data zatrudnienia" text field. </t>
  </si>
  <si>
    <t>Employment: umowa o pracę
Date1: 2018-07-11
Date2: 2017-07-11</t>
  </si>
  <si>
    <t xml:space="preserve">Displaying message about wrong value of "data zatrudnienia" field. </t>
  </si>
  <si>
    <t xml:space="preserve">Entering incorrect 
amount of net income in  loan form with details about customer </t>
  </si>
  <si>
    <t xml:space="preserve">1. Choose Employment from the list "Twoje źródło dochodów".
2. Enter AmountNetIncome in "kwota dochodów netto" text field. </t>
  </si>
  <si>
    <t>Employment: umowa o pracę
AmountNetIncome: 3e3e3</t>
  </si>
  <si>
    <t xml:space="preserve">Displaying message about wrong value of "kwota dochodów netto" field. </t>
  </si>
  <si>
    <t>Entering incorrect number of the employer in loan form with details about customer</t>
  </si>
  <si>
    <t xml:space="preserve">2. Choose Employment from the list "Twoje źródło dochodów".
2. Enter NipNumber in "NIP pracodawcy" text field. </t>
  </si>
  <si>
    <t xml:space="preserve">Displaying message about wrong value of "NIP pracodawcy" field. </t>
  </si>
  <si>
    <t>Employment: umowa o pracę
NipNumber: 725-18-0b-126</t>
  </si>
  <si>
    <t>Sending loan form with details about customer with valid data</t>
  </si>
  <si>
    <t>1. Enter SeriesId and NumberId of identity card in "seria i numer dowodu osobistego" text field.
2. Enter DateOfRelease in "data wydania dowodu" text field.
3. Enter DateOfExpiry in "data ważności dowodu" text field.
4. Enter PlaceOfBirth in "miejsce urodzenia" text field.
5. Enter CountryOfBirth in "kraj urodzenia" text field. 
6. Enter ZipCode in "kod pocztowy" text field.
7. Enter City in "miejscowość" text field.
8. Enter Address in "adres" text field.
9. Enter NumberOfHouse in "number domu/lokalu" text field.
10. Mark the check box "adres korespondencyjny jest taki sam".
11. Choose Status from the list "status mieszkaniowy".
12. Choose Education from the list "wyksztacenie".
13. Choose MaritalStatus from the list "stan cywilny".
14. Choose Employment from the list "Twoje źródło dochodów".
15. Enter date of employment from Date1 to Date2 in "data zatrudnienia" text field.
16. Enter AmountNetIncome in "kwota dochodów netto" text field. 
17. Enter NameOfEmployer in "nazwa pracodawcy" text field.
18. Enter NipNumber in "NIP pracodawcy" text field. 
19.Click on the red button "dalej".</t>
  </si>
  <si>
    <t>SeriesID: ZZC
NumberID: 200228
DateOdRelease: 2018-06-01
DateOfExpiry: 2019-02-01
PlaceOfBirth: Waszawa
CountryOfBirth: Polska
ZipCode:00-001
City: Warszawa
Address: Nowa
NumberOfHouse: 10
Staus: dom własny
Education: wyższe
MaritalStatus: panna/kawaler
Employment: umowa o pracę
Date1: 2010-05-06
Date2: 2019-09-13
AmountNetIncome: 2000
NameOfEmployer: BigCompany
NipNumber: 725-18-01-126</t>
  </si>
  <si>
    <t xml:space="preserve">Redirection to the website with loan summary. </t>
  </si>
  <si>
    <t>https://www.eurobank.pl/produkty,kredyty-gotowkowe,pozyczka-gotowkowa-wypozyczka,218,6.html</t>
  </si>
  <si>
    <t xml:space="preserve">1. On the right side of the website find the white loan calculator.
2. Enter  Amount in the "kwota" text field under the text "wpisz". </t>
  </si>
  <si>
    <t>Amount: 999</t>
  </si>
  <si>
    <t>Calculating the "wypożyczka" loan installment with too low a loan amount.</t>
  </si>
  <si>
    <t>Calculating the "wypożyczka" loan installment with too high a loan amount.</t>
  </si>
  <si>
    <t>Amount: 20001</t>
  </si>
  <si>
    <t xml:space="preserve">Displaying information about too low value of "kwota" field in calculator. </t>
  </si>
  <si>
    <t xml:space="preserve">Displaying information about too high value of "kwota" field in calculator. </t>
  </si>
  <si>
    <t>Calculating the "wypożyczka" loan installment with too few installments</t>
  </si>
  <si>
    <t>Calculating the "wypożyczka" loan installment with too many installments</t>
  </si>
  <si>
    <t>1. On the right side of the website find the white loan calculator.
2. Enter  NumberOfInstallments in the "liczba rat" text field.</t>
  </si>
  <si>
    <t xml:space="preserve">Displaying information about too high value of "liczba rat" field in calculator. </t>
  </si>
  <si>
    <t>NumberOfInstallments: 11</t>
  </si>
  <si>
    <t>NumberOfInstallments: 85</t>
  </si>
  <si>
    <t xml:space="preserve">Going to the site with frequently asked questions </t>
  </si>
  <si>
    <t xml:space="preserve">1. On the right side of the website find the white bar with red heading "pytania i odpowiedzi". 
2. Click on the gray button "sprawdź". </t>
  </si>
  <si>
    <t>Redirection to the website with bank branch search engine.</t>
  </si>
  <si>
    <t>Redirection to the website with frequently asked questions.</t>
  </si>
  <si>
    <t>Going to the site with virtual consultant PolREFF 
and a savings calculator</t>
  </si>
  <si>
    <t>https://www.eurobank.pl/produkty,kredyty-gotowkowe,pozyczka-energooszczedna,251,6.html</t>
  </si>
  <si>
    <t xml:space="preserve">1. At the bottom of the website find gray bar with calculator. 
2. Click on the link "sprawdź". </t>
  </si>
  <si>
    <t xml:space="preserve">Opening in new tab in browser with virtual consultant PolREFF (http://polreff.org/). </t>
  </si>
  <si>
    <t>Checking details about special offer "Pożyczka energooszczędna"</t>
  </si>
  <si>
    <t xml:space="preserve">2. At the bottom of the website find heading with text "sprawdź szczegóły". 
2. Click on the link under it. </t>
  </si>
  <si>
    <t xml:space="preserve">Document with details and rules has been opened in new tab in browser. </t>
  </si>
  <si>
    <t>Displaying other documents related to "Pożyczka energooszczędna" loan</t>
  </si>
  <si>
    <t xml:space="preserve">Displaying other documents on the website. </t>
  </si>
  <si>
    <t xml:space="preserve">1. At the bottom of the website find heading with text "sprawdź szczegóły".
2. Click on the gray button "zobacz inne dokumenty". </t>
  </si>
  <si>
    <t>Displaying of all types of personal accounts</t>
  </si>
  <si>
    <t xml:space="preserve">1.Click on the button "konta osobiste" on the gray menu bar at the top of the website.
</t>
  </si>
  <si>
    <t>Redirection to the website with all types of personal account (https://www.eurobank.pl/produkty,konta-osobiste,6,9.html)</t>
  </si>
  <si>
    <t>https://www.eurobank.pl/produkty,oszczednosci,porownaj-lokaty,63,10.html</t>
  </si>
  <si>
    <t>Comparing deposits with an initial amount greater than is acceptable.</t>
  </si>
  <si>
    <t>Deposits comparison</t>
  </si>
  <si>
    <t>Personal account comparison</t>
  </si>
  <si>
    <t>Personal account comparisoncomparison</t>
  </si>
  <si>
    <t>Comparing deposits with an initial amount less than is acceptable.</t>
  </si>
  <si>
    <t xml:space="preserve">1. Enter Amount in "kwota początkowa" text field under the text "wpisz". </t>
  </si>
  <si>
    <t>Amount: 100001</t>
  </si>
  <si>
    <t>Amount: 199</t>
  </si>
  <si>
    <t xml:space="preserve">Displaying message about wrong value of Amount. </t>
  </si>
  <si>
    <t>https://www.eurobank.pl/produkty,kredyty-hipoteczne,kredyt-hipoteczny,18,8.html</t>
  </si>
  <si>
    <t>Printing a list of necessary documents to obtain a mortgage credit (pdf format)</t>
  </si>
  <si>
    <t>Mortgage credits</t>
  </si>
  <si>
    <t xml:space="preserve">Doc1: dochody z tytułu emerytury polskiej
Dok2: remont mieszkania lub domu jednorodzinnego </t>
  </si>
  <si>
    <t>1. Find light gray menu bar and click option "dokumenty".
2. Choose Doc1 fron the "2. dokumenty związane z dochodem" list. 
3. Choose Doc2 from the "3. dokumenty dotyczące celu kredytowania i zabezpieczenia kredytu" list. 
4. Clik on the gray button "drukuj listę niezbędnych doukumentów w pdfie".</t>
  </si>
  <si>
    <t xml:space="preserve">A pdf file with a list of necessary documents has been generated. 
The document list of the generated file is compatible with the documents displayed on the website. </t>
  </si>
  <si>
    <t>Playing tutorials that are available on "eurobank online" website</t>
  </si>
  <si>
    <t>Online banking</t>
  </si>
  <si>
    <t>https://www.eurobank.pl/produkty,bankowosc-elektroniczna,eurobank-online,64,229.html</t>
  </si>
  <si>
    <t xml:space="preserve">1. On the bottom of website find videos. 
2. Select one video and click on it. </t>
  </si>
  <si>
    <t>Access to the Internet, all of videos must be available on https://www.youtube.com</t>
  </si>
  <si>
    <t>The video works correctly.</t>
  </si>
  <si>
    <t>https://www.eurobank.pl/produkty,bankowosc-elektroniczna,aplikacja-mobilna,129,229.html</t>
  </si>
  <si>
    <t>Downloading a mobile application for a phone with the Android operating system</t>
  </si>
  <si>
    <t xml:space="preserve">Access to the Internet, access to Google Play Account </t>
  </si>
  <si>
    <t xml:space="preserve">1. In the middle of the website find black button "POBIERZ Z Google play" and click on it. 
2. Click green button "Zainstaluj". 
3. Select your device from the list "Wybierz urządzenie".
4. Click green button "Zainstaluj". </t>
  </si>
  <si>
    <t>The mobile application has been installed on the selected device.</t>
  </si>
  <si>
    <t>https://www.eurobank.pl/produkty,bankowosc-elektroniczna,ibmsecurity-trusteer-rapport,203,229.html</t>
  </si>
  <si>
    <t xml:space="preserve">Downloading a Trusteer Rapport program </t>
  </si>
  <si>
    <t xml:space="preserve">Access to the Internet </t>
  </si>
  <si>
    <t xml:space="preserve">The program has been downloaded computer's hard drive. </t>
  </si>
  <si>
    <t>https://www.eurobank.pl/kontakt-wspolpraca-kredyt-ratalny.php</t>
  </si>
  <si>
    <t xml:space="preserve">1. In the end of the website find red button "wejdź i pobierz".
2. Clik on it. 
3. Clik on the blue, long button "Pobierz bezpłatnie program Trusteer Rapport (EXE, 433 KB)". </t>
  </si>
  <si>
    <t>Sending partnership form without data</t>
  </si>
  <si>
    <t>Installment loans</t>
  </si>
  <si>
    <t xml:space="preserve">1. Under the form find red button with text "wyślij" and click on it. </t>
  </si>
  <si>
    <t>The partnership form has not been sent. 
Displaying the messages about the obligation to fill in mandatory fields.</t>
  </si>
  <si>
    <t>Sending partnership form with invalid full name</t>
  </si>
  <si>
    <t xml:space="preserve">1. Enter FullName in "imię i nazwisko:" text field. </t>
  </si>
  <si>
    <t xml:space="preserve">Displaying message about wrong value of FullName.  </t>
  </si>
  <si>
    <t>FullName: Adam
FullName: %^356(*)</t>
  </si>
  <si>
    <t>Sending partnership form with invalid phone number</t>
  </si>
  <si>
    <t>PhoneNumber: e65&amp;*()$#</t>
  </si>
  <si>
    <t>Sending partnership form with invalid email</t>
  </si>
  <si>
    <t>Sending partnership form with invalid NIP number</t>
  </si>
  <si>
    <t>Sending partnership form with valid data</t>
  </si>
  <si>
    <t xml:space="preserve">1. Enter PhoneNumber in "number telefonu:" text field. </t>
  </si>
  <si>
    <t>1. Enter Email in the "adres e-mail" text field.</t>
  </si>
  <si>
    <t xml:space="preserve">1. Enter NipNumber in the "NIP" text field. </t>
  </si>
  <si>
    <t xml:space="preserve">1. Enter FullName in "imię i nazwisko:" text field. 
2. Enter PhoneNumber in "numer telefonu:" text field. 
3. Enter Email in "adres e-mail:" text field. 
4. Enter NipNumber in "NIP:" text field. 
5. Enter Address in "dokładny adres lokalu:" text field.
6. Enter Number in "ilość lokali, w których prowadzona jest działalność:" text field.
7. Enter Industry in "branża:" text field. 
8. Mark one of three checkbox next to "rodzaj sprzedaży:". 
9. Click on the red button "wyślij". </t>
  </si>
  <si>
    <t>FullName: Adam Kowalski
PhoneNumber: 797979797
Email: a.kowalski@op.pl
NipNumber: 725-18-01-126
Address: ul. Parkowa 10, Warszawa
Number: 2
Industry: IT</t>
  </si>
  <si>
    <t xml:space="preserve">Displaying message about wrong value of Email.  </t>
  </si>
  <si>
    <t xml:space="preserve">Displaying message about wrong value of NipNumber.  </t>
  </si>
  <si>
    <t>The contact form has been sent.</t>
  </si>
  <si>
    <t>https://www.eurobank.pl/produkty,ubezpieczenia,ubezpieczenie-turystyczne,259,13.html</t>
  </si>
  <si>
    <t xml:space="preserve">Going to the website to complete the insurance form </t>
  </si>
  <si>
    <t>Insurances</t>
  </si>
  <si>
    <t xml:space="preserve">1. Find big, red button "kup ubezpieczenie" and click on it. </t>
  </si>
  <si>
    <t xml:space="preserve">Redirecting to the TU Europa S.A. website and displaying the insurance purchase form. </t>
  </si>
  <si>
    <t>https://www.eurobank.pl/placowki,22.html</t>
  </si>
  <si>
    <t>Searching eurobank branches and ATMs</t>
  </si>
  <si>
    <t>Additional informations</t>
  </si>
  <si>
    <t xml:space="preserve">1. Enter City in the "miejscowość" text field. 
2. Enter Street in the "ulica" tez field. 
3. Mark all checkboxes. 
4. Click on the red button "szukaj". </t>
  </si>
  <si>
    <t>City: Łódź
Street: Piotrkowska 11</t>
  </si>
  <si>
    <t>ATMs and branches of banks near the selected place have been marked on the map.
Below the map all branches of banks and ATMs matching the selected place were displayed.</t>
  </si>
  <si>
    <t>Redirecting to the eurobank e-service website</t>
  </si>
  <si>
    <t>https://www.eurobank.pl/chcemy-zmieniac-sie-dla-ciebie,179,358.html</t>
  </si>
  <si>
    <t>1. Click on the "e-obsługa" link under the computer icon.</t>
  </si>
  <si>
    <t>Redirecting to eurobank fanpage on Facebook.</t>
  </si>
  <si>
    <t>https://www.eurobank.pl/oferty-pracy,230.html</t>
  </si>
  <si>
    <t>Searching for job offers on the eurobank website</t>
  </si>
  <si>
    <t xml:space="preserve">1. Choose one region from the map and click on it. 
</t>
  </si>
  <si>
    <t>Under the map appeared a table with job offers from the selected region.</t>
  </si>
  <si>
    <t>Changing the website version to English</t>
  </si>
  <si>
    <t>Additional options</t>
  </si>
  <si>
    <t xml:space="preserve">1. At the bottom of the website next to the flag find the "english version" link.
2. Click on it. </t>
  </si>
  <si>
    <t>The language of the website will be changed from Polish to English.</t>
  </si>
  <si>
    <t>FullName: Anna Kowalska
PhoneNumber: 797979798</t>
  </si>
  <si>
    <t>Sending a contact form which is available on the website with details about "konto active" account without email</t>
  </si>
  <si>
    <t>Sending the contact form in the "Rodzina i Przyjaciele" programme website with valid data</t>
  </si>
  <si>
    <t>Sending a contact form which is available on the website with details about "konto active" account with all valid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</si>
</sst>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b/>
      <sz val="12"/>
      <color theme="1"/>
      <name val="Calibri"/>
      <family val="2"/>
      <charset val="238"/>
      <scheme val="minor"/>
    </font>
  </fonts>
  <fills count="1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8" tint="-0.249977111117893"/>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s>
  <borders count="4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thin">
        <color auto="1"/>
      </left>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s>
  <cellStyleXfs count="1">
    <xf numFmtId="0" fontId="0" fillId="0" borderId="0"/>
  </cellStyleXfs>
  <cellXfs count="102">
    <xf numFmtId="0" fontId="0" fillId="0" borderId="0" xfId="0"/>
    <xf numFmtId="0" fontId="0" fillId="0" borderId="1" xfId="0" applyBorder="1"/>
    <xf numFmtId="0" fontId="0" fillId="0" borderId="6" xfId="0" applyBorder="1" applyAlignment="1">
      <alignment horizontal="center"/>
    </xf>
    <xf numFmtId="14" fontId="0" fillId="0" borderId="9" xfId="0" applyNumberFormat="1" applyBorder="1" applyAlignment="1">
      <alignment horizontal="center"/>
    </xf>
    <xf numFmtId="0" fontId="0" fillId="0" borderId="4" xfId="0" applyBorder="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3" fillId="2" borderId="3" xfId="0" applyFont="1" applyFill="1" applyBorder="1" applyAlignment="1">
      <alignment horizontal="center"/>
    </xf>
    <xf numFmtId="0" fontId="3" fillId="2" borderId="5" xfId="0" applyFont="1" applyFill="1" applyBorder="1" applyAlignment="1">
      <alignment horizontal="center"/>
    </xf>
    <xf numFmtId="0" fontId="3" fillId="2" borderId="7" xfId="0" applyFont="1" applyFill="1" applyBorder="1" applyAlignment="1">
      <alignment horizontal="center"/>
    </xf>
    <xf numFmtId="0" fontId="1" fillId="0" borderId="0" xfId="0" applyFont="1" applyFill="1"/>
    <xf numFmtId="0" fontId="1" fillId="0" borderId="0" xfId="0" applyFont="1"/>
    <xf numFmtId="0" fontId="2" fillId="3" borderId="1" xfId="0" applyFont="1" applyFill="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14" fontId="0" fillId="0" borderId="11" xfId="0" applyNumberFormat="1" applyBorder="1" applyAlignment="1">
      <alignment horizontal="center" vertical="center"/>
    </xf>
    <xf numFmtId="0" fontId="0" fillId="0" borderId="1" xfId="0" applyFill="1" applyBorder="1"/>
    <xf numFmtId="0" fontId="0" fillId="0" borderId="17" xfId="0" applyBorder="1" applyAlignment="1">
      <alignment horizontal="center" vertical="center" wrapText="1"/>
    </xf>
    <xf numFmtId="0" fontId="0" fillId="0" borderId="17" xfId="0" applyBorder="1" applyAlignment="1">
      <alignment horizontal="left" vertical="top" wrapText="1"/>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5" borderId="1" xfId="0" applyFill="1" applyBorder="1" applyAlignment="1">
      <alignment horizontal="center"/>
    </xf>
    <xf numFmtId="0" fontId="0" fillId="5" borderId="19" xfId="0" applyFill="1" applyBorder="1"/>
    <xf numFmtId="0" fontId="0" fillId="5" borderId="20" xfId="0" applyFill="1" applyBorder="1"/>
    <xf numFmtId="0" fontId="0" fillId="5" borderId="21" xfId="0" applyFill="1" applyBorder="1"/>
    <xf numFmtId="0" fontId="0" fillId="5" borderId="22" xfId="0" applyFill="1" applyBorder="1"/>
    <xf numFmtId="0" fontId="0" fillId="5" borderId="0" xfId="0" applyFill="1" applyBorder="1"/>
    <xf numFmtId="0" fontId="0" fillId="5" borderId="23" xfId="0" applyFill="1" applyBorder="1"/>
    <xf numFmtId="0" fontId="0" fillId="5" borderId="24" xfId="0" applyFill="1" applyBorder="1"/>
    <xf numFmtId="0" fontId="0" fillId="5" borderId="25" xfId="0" applyFill="1" applyBorder="1"/>
    <xf numFmtId="0" fontId="0" fillId="5" borderId="26" xfId="0" applyFill="1" applyBorder="1"/>
    <xf numFmtId="0" fontId="2" fillId="5" borderId="0" xfId="0" applyFont="1" applyFill="1" applyBorder="1"/>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7" xfId="0" applyBorder="1" applyAlignment="1">
      <alignment horizontal="left" vertical="center" wrapText="1"/>
    </xf>
    <xf numFmtId="0" fontId="0" fillId="0" borderId="28" xfId="0" applyBorder="1" applyAlignment="1">
      <alignment horizontal="center" vertical="center"/>
    </xf>
    <xf numFmtId="0" fontId="0" fillId="0" borderId="6" xfId="0" applyBorder="1" applyAlignment="1">
      <alignment horizontal="center" vertical="center"/>
    </xf>
    <xf numFmtId="0" fontId="0" fillId="0" borderId="29" xfId="0" applyBorder="1" applyAlignment="1">
      <alignment horizontal="center" vertical="center"/>
    </xf>
    <xf numFmtId="0" fontId="0" fillId="0" borderId="8" xfId="0" applyBorder="1" applyAlignment="1">
      <alignment horizontal="left" vertical="center" wrapText="1"/>
    </xf>
    <xf numFmtId="14" fontId="0" fillId="0" borderId="17" xfId="0" applyNumberFormat="1" applyBorder="1" applyAlignment="1">
      <alignment horizontal="center" vertical="center"/>
    </xf>
    <xf numFmtId="0" fontId="3" fillId="7" borderId="2" xfId="0" applyFont="1" applyFill="1" applyBorder="1" applyAlignment="1">
      <alignment horizontal="center" wrapText="1"/>
    </xf>
    <xf numFmtId="0" fontId="3" fillId="7" borderId="13" xfId="0" applyFont="1" applyFill="1" applyBorder="1" applyAlignment="1">
      <alignment horizontal="center" wrapText="1"/>
    </xf>
    <xf numFmtId="0" fontId="0" fillId="0" borderId="28" xfId="0" applyBorder="1" applyAlignment="1">
      <alignment horizontal="center" vertical="center" wrapText="1"/>
    </xf>
    <xf numFmtId="0" fontId="0" fillId="0" borderId="28" xfId="0" applyBorder="1" applyAlignment="1">
      <alignment horizontal="left" vertical="top" wrapText="1"/>
    </xf>
    <xf numFmtId="14" fontId="0" fillId="0" borderId="28" xfId="0" applyNumberFormat="1"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left" vertical="center" wrapText="1"/>
    </xf>
    <xf numFmtId="0" fontId="2" fillId="0" borderId="10" xfId="0" applyFont="1" applyBorder="1" applyAlignment="1">
      <alignment horizontal="center" vertical="center" wrapText="1"/>
    </xf>
    <xf numFmtId="0" fontId="2" fillId="0" borderId="35" xfId="0" applyFont="1" applyBorder="1" applyAlignment="1">
      <alignment horizontal="center"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8" xfId="0" applyBorder="1" applyAlignment="1">
      <alignment horizontal="center" vertical="center" wrapText="1"/>
    </xf>
    <xf numFmtId="0" fontId="0" fillId="0" borderId="38" xfId="0" applyBorder="1" applyAlignment="1">
      <alignment horizontal="left" vertical="center" wrapText="1"/>
    </xf>
    <xf numFmtId="0" fontId="0" fillId="0" borderId="11" xfId="0" applyBorder="1" applyAlignment="1">
      <alignment vertical="center" wrapText="1"/>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Border="1" applyAlignment="1">
      <alignment horizontal="center" vertical="center" wrapText="1"/>
    </xf>
    <xf numFmtId="0" fontId="0" fillId="0" borderId="38" xfId="0" applyBorder="1" applyAlignment="1">
      <alignment horizontal="center" vertical="center"/>
    </xf>
    <xf numFmtId="14" fontId="0" fillId="0" borderId="38" xfId="0" applyNumberFormat="1" applyBorder="1" applyAlignment="1">
      <alignment horizontal="center" vertical="center"/>
    </xf>
    <xf numFmtId="0" fontId="0" fillId="0" borderId="4" xfId="0" applyBorder="1" applyAlignment="1">
      <alignment horizontal="center" vertical="center"/>
    </xf>
    <xf numFmtId="0" fontId="0" fillId="0" borderId="28" xfId="0" applyBorder="1" applyAlignment="1">
      <alignment vertical="center" wrapText="1"/>
    </xf>
    <xf numFmtId="0" fontId="0" fillId="0" borderId="39" xfId="0" applyBorder="1" applyAlignment="1">
      <alignment horizontal="center" vertical="center" wrapText="1"/>
    </xf>
    <xf numFmtId="0" fontId="0" fillId="0" borderId="39" xfId="0" applyBorder="1" applyAlignment="1">
      <alignment horizontal="left" vertical="center" wrapText="1"/>
    </xf>
    <xf numFmtId="0" fontId="0" fillId="0" borderId="39" xfId="0" applyBorder="1" applyAlignment="1">
      <alignment horizontal="center" vertical="center"/>
    </xf>
    <xf numFmtId="0" fontId="2" fillId="6" borderId="13"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31"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1" xfId="0" applyFont="1" applyFill="1" applyBorder="1" applyAlignment="1">
      <alignment horizontal="center" vertical="center"/>
    </xf>
    <xf numFmtId="0" fontId="2" fillId="6" borderId="32" xfId="0" applyFont="1" applyFill="1" applyBorder="1" applyAlignment="1">
      <alignment horizontal="center" vertical="center" wrapText="1"/>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wrapText="1"/>
    </xf>
    <xf numFmtId="0" fontId="2" fillId="4" borderId="20" xfId="0" applyFont="1" applyFill="1" applyBorder="1" applyAlignment="1">
      <alignment horizontal="center" vertical="center"/>
    </xf>
    <xf numFmtId="0" fontId="2" fillId="4" borderId="15" xfId="0" applyFont="1" applyFill="1" applyBorder="1" applyAlignment="1">
      <alignment horizontal="center"/>
    </xf>
    <xf numFmtId="0" fontId="2" fillId="4" borderId="27" xfId="0" applyFont="1" applyFill="1" applyBorder="1" applyAlignment="1">
      <alignment horizontal="center"/>
    </xf>
    <xf numFmtId="0" fontId="0" fillId="9" borderId="12" xfId="0" applyFill="1" applyBorder="1" applyAlignment="1">
      <alignment horizontal="center" vertical="center"/>
    </xf>
    <xf numFmtId="0" fontId="2" fillId="10" borderId="10"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2" borderId="10"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0" fillId="9" borderId="6" xfId="0" applyFill="1" applyBorder="1" applyAlignment="1">
      <alignment horizontal="center" vertical="center"/>
    </xf>
    <xf numFmtId="0" fontId="2" fillId="8" borderId="22"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0" fillId="9" borderId="36" xfId="0" applyFill="1" applyBorder="1" applyAlignment="1">
      <alignment horizontal="center" vertical="center"/>
    </xf>
    <xf numFmtId="0" fontId="2" fillId="8" borderId="10" xfId="0" applyFont="1" applyFill="1" applyBorder="1" applyAlignment="1">
      <alignment horizontal="center" vertical="center" wrapText="1"/>
    </xf>
    <xf numFmtId="0" fontId="0" fillId="9" borderId="12" xfId="0" applyFont="1" applyFill="1" applyBorder="1" applyAlignment="1">
      <alignment horizontal="center" vertical="center"/>
    </xf>
    <xf numFmtId="0" fontId="0" fillId="14" borderId="12" xfId="0" applyFill="1" applyBorder="1" applyAlignment="1">
      <alignment horizontal="center" vertical="center"/>
    </xf>
    <xf numFmtId="0" fontId="0" fillId="14" borderId="6" xfId="0" applyFill="1" applyBorder="1" applyAlignment="1">
      <alignment horizontal="center" vertical="center"/>
    </xf>
    <xf numFmtId="0" fontId="2" fillId="15" borderId="10" xfId="0" applyFont="1" applyFill="1" applyBorder="1" applyAlignment="1">
      <alignment horizontal="center" vertical="center" wrapText="1"/>
    </xf>
    <xf numFmtId="0" fontId="0" fillId="14" borderId="29" xfId="0" applyFill="1" applyBorder="1" applyAlignment="1">
      <alignment horizontal="center" vertical="center"/>
    </xf>
    <xf numFmtId="0" fontId="2" fillId="13" borderId="35" xfId="0" applyFont="1" applyFill="1" applyBorder="1" applyAlignment="1">
      <alignment horizontal="center" vertical="center" wrapText="1"/>
    </xf>
    <xf numFmtId="0" fontId="0" fillId="14" borderId="36" xfId="0" applyFill="1" applyBorder="1" applyAlignment="1">
      <alignment horizontal="center" vertical="center"/>
    </xf>
  </cellXfs>
  <cellStyles count="1">
    <cellStyle name="Normalny"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latin typeface="+mn-lt"/>
              </a:rPr>
              <a:t>Tests execution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CA-47F2-A62B-6BC97445E3BA}"/>
              </c:ext>
            </c:extLst>
          </c:dPt>
          <c:dPt>
            <c:idx val="1"/>
            <c:bubble3D val="0"/>
            <c:spPr>
              <a:solidFill>
                <a:srgbClr val="FF33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CA-47F2-A62B-6BC97445E3BA}"/>
              </c:ext>
            </c:extLst>
          </c:dPt>
          <c:dPt>
            <c:idx val="2"/>
            <c:bubble3D val="0"/>
            <c:spPr>
              <a:solidFill>
                <a:schemeClr val="accent2">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CCA-47F2-A62B-6BC97445E3BA}"/>
              </c:ext>
            </c:extLst>
          </c:dPt>
          <c:dPt>
            <c:idx val="3"/>
            <c:bubble3D val="0"/>
            <c:spPr>
              <a:solidFill>
                <a:schemeClr val="bg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CCA-47F2-A62B-6BC97445E3B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'Extra data'!$G$6:$G$9</c:f>
              <c:strCache>
                <c:ptCount val="4"/>
                <c:pt idx="0">
                  <c:v>pass</c:v>
                </c:pt>
                <c:pt idx="1">
                  <c:v>fail</c:v>
                </c:pt>
                <c:pt idx="2">
                  <c:v>blocked</c:v>
                </c:pt>
                <c:pt idx="3">
                  <c:v>not executed</c:v>
                </c:pt>
              </c:strCache>
            </c:strRef>
          </c:cat>
          <c:val>
            <c:numRef>
              <c:f>'Extra data'!$H$6:$H$9</c:f>
              <c:numCache>
                <c:formatCode>General</c:formatCode>
                <c:ptCount val="4"/>
                <c:pt idx="0">
                  <c:v>65</c:v>
                </c:pt>
                <c:pt idx="1">
                  <c:v>17</c:v>
                </c:pt>
                <c:pt idx="2">
                  <c:v>0</c:v>
                </c:pt>
                <c:pt idx="3">
                  <c:v>1</c:v>
                </c:pt>
              </c:numCache>
            </c:numRef>
          </c:val>
          <c:extLst>
            <c:ext xmlns:c16="http://schemas.microsoft.com/office/drawing/2014/chart" uri="{C3380CC4-5D6E-409C-BE32-E72D297353CC}">
              <c16:uniqueId val="{00000000-60F7-4FE8-8315-6D4B2D9B0C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egendEntry>
        <c:idx val="1"/>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egendEntry>
        <c:idx val="2"/>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egendEntry>
        <c:idx val="3"/>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ayout>
        <c:manualLayout>
          <c:xMode val="edge"/>
          <c:yMode val="edge"/>
          <c:x val="0.72491185476815401"/>
          <c:y val="0.29970946340040827"/>
          <c:w val="0.2389770341207349"/>
          <c:h val="0.4282429279673373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Tests execution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 data'!$G$6:$G$9</c:f>
              <c:strCache>
                <c:ptCount val="4"/>
                <c:pt idx="0">
                  <c:v>pass</c:v>
                </c:pt>
                <c:pt idx="1">
                  <c:v>fail</c:v>
                </c:pt>
                <c:pt idx="2">
                  <c:v>blocked</c:v>
                </c:pt>
                <c:pt idx="3">
                  <c:v>not executed</c:v>
                </c:pt>
              </c:strCache>
            </c:strRef>
          </c:cat>
          <c:val>
            <c:numRef>
              <c:f>'Extra data'!$H$6:$H$9</c:f>
              <c:numCache>
                <c:formatCode>General</c:formatCode>
                <c:ptCount val="4"/>
                <c:pt idx="0">
                  <c:v>65</c:v>
                </c:pt>
                <c:pt idx="1">
                  <c:v>17</c:v>
                </c:pt>
                <c:pt idx="2">
                  <c:v>0</c:v>
                </c:pt>
                <c:pt idx="3">
                  <c:v>1</c:v>
                </c:pt>
              </c:numCache>
            </c:numRef>
          </c:val>
          <c:extLst>
            <c:ext xmlns:c16="http://schemas.microsoft.com/office/drawing/2014/chart" uri="{C3380CC4-5D6E-409C-BE32-E72D297353CC}">
              <c16:uniqueId val="{00000000-38D4-48F4-8ADD-4AABD5C2E4E9}"/>
            </c:ext>
          </c:extLst>
        </c:ser>
        <c:dLbls>
          <c:dLblPos val="outEnd"/>
          <c:showLegendKey val="0"/>
          <c:showVal val="1"/>
          <c:showCatName val="0"/>
          <c:showSerName val="0"/>
          <c:showPercent val="0"/>
          <c:showBubbleSize val="0"/>
        </c:dLbls>
        <c:gapWidth val="100"/>
        <c:overlap val="-24"/>
        <c:axId val="1960137840"/>
        <c:axId val="5222112"/>
      </c:barChart>
      <c:catAx>
        <c:axId val="1960137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2112"/>
        <c:crosses val="autoZero"/>
        <c:auto val="1"/>
        <c:lblAlgn val="ctr"/>
        <c:lblOffset val="100"/>
        <c:noMultiLvlLbl val="0"/>
      </c:catAx>
      <c:valAx>
        <c:axId val="5222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01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Automated tests</a:t>
            </a:r>
          </a:p>
        </c:rich>
      </c:tx>
      <c:layout>
        <c:manualLayout>
          <c:xMode val="edge"/>
          <c:yMode val="edge"/>
          <c:x val="0.30185897199667516"/>
          <c:y val="3.24807145757206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F8E-4D40-8ABD-BF24961F01F6}"/>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F8E-4D40-8ABD-BF24961F01F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'Extra data'!$J$6:$J$7</c:f>
              <c:strCache>
                <c:ptCount val="2"/>
                <c:pt idx="0">
                  <c:v>yes</c:v>
                </c:pt>
                <c:pt idx="1">
                  <c:v>no</c:v>
                </c:pt>
              </c:strCache>
            </c:strRef>
          </c:cat>
          <c:val>
            <c:numRef>
              <c:f>'Extra data'!$K$6:$K$7</c:f>
              <c:numCache>
                <c:formatCode>General</c:formatCode>
                <c:ptCount val="2"/>
                <c:pt idx="0">
                  <c:v>26</c:v>
                </c:pt>
                <c:pt idx="1">
                  <c:v>57</c:v>
                </c:pt>
              </c:numCache>
            </c:numRef>
          </c:val>
          <c:extLst>
            <c:ext xmlns:c16="http://schemas.microsoft.com/office/drawing/2014/chart" uri="{C3380CC4-5D6E-409C-BE32-E72D297353CC}">
              <c16:uniqueId val="{00000008-CF8E-4D40-8ABD-BF24961F01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egendEntry>
        <c:idx val="1"/>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Entry>
      <c:layout>
        <c:manualLayout>
          <c:xMode val="edge"/>
          <c:yMode val="edge"/>
          <c:x val="0.81071529475352244"/>
          <c:y val="0.27940895329618515"/>
          <c:w val="0.11417199995086418"/>
          <c:h val="0.4282429279673373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Automated tests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 data'!$J$6:$J$7</c:f>
              <c:strCache>
                <c:ptCount val="2"/>
                <c:pt idx="0">
                  <c:v>yes</c:v>
                </c:pt>
                <c:pt idx="1">
                  <c:v>no</c:v>
                </c:pt>
              </c:strCache>
            </c:strRef>
          </c:cat>
          <c:val>
            <c:numRef>
              <c:f>'Extra data'!$K$6:$K$7</c:f>
              <c:numCache>
                <c:formatCode>General</c:formatCode>
                <c:ptCount val="2"/>
                <c:pt idx="0">
                  <c:v>26</c:v>
                </c:pt>
                <c:pt idx="1">
                  <c:v>57</c:v>
                </c:pt>
              </c:numCache>
            </c:numRef>
          </c:val>
          <c:extLst>
            <c:ext xmlns:c16="http://schemas.microsoft.com/office/drawing/2014/chart" uri="{C3380CC4-5D6E-409C-BE32-E72D297353CC}">
              <c16:uniqueId val="{00000000-69AE-4768-9C54-1D422BE283E7}"/>
            </c:ext>
          </c:extLst>
        </c:ser>
        <c:dLbls>
          <c:dLblPos val="outEnd"/>
          <c:showLegendKey val="0"/>
          <c:showVal val="1"/>
          <c:showCatName val="0"/>
          <c:showSerName val="0"/>
          <c:showPercent val="0"/>
          <c:showBubbleSize val="0"/>
        </c:dLbls>
        <c:gapWidth val="100"/>
        <c:overlap val="-24"/>
        <c:axId val="1960137840"/>
        <c:axId val="5222112"/>
      </c:barChart>
      <c:catAx>
        <c:axId val="1960137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2112"/>
        <c:crosses val="autoZero"/>
        <c:auto val="1"/>
        <c:lblAlgn val="ctr"/>
        <c:lblOffset val="100"/>
        <c:noMultiLvlLbl val="0"/>
      </c:catAx>
      <c:valAx>
        <c:axId val="5222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01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171450</xdr:rowOff>
    </xdr:from>
    <xdr:to>
      <xdr:col>10</xdr:col>
      <xdr:colOff>7620</xdr:colOff>
      <xdr:row>18</xdr:row>
      <xdr:rowOff>7620</xdr:rowOff>
    </xdr:to>
    <xdr:graphicFrame macro="">
      <xdr:nvGraphicFramePr>
        <xdr:cNvPr id="3" name="Wykres 2">
          <a:extLst>
            <a:ext uri="{FF2B5EF4-FFF2-40B4-BE49-F238E27FC236}">
              <a16:creationId xmlns:a16="http://schemas.microsoft.com/office/drawing/2014/main" id="{44B574F5-9232-4FD9-A210-27ED7BDB5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xdr:colOff>
      <xdr:row>0</xdr:row>
      <xdr:rowOff>171450</xdr:rowOff>
    </xdr:from>
    <xdr:to>
      <xdr:col>19</xdr:col>
      <xdr:colOff>15240</xdr:colOff>
      <xdr:row>17</xdr:row>
      <xdr:rowOff>175260</xdr:rowOff>
    </xdr:to>
    <xdr:graphicFrame macro="">
      <xdr:nvGraphicFramePr>
        <xdr:cNvPr id="5" name="Wykres 4">
          <a:extLst>
            <a:ext uri="{FF2B5EF4-FFF2-40B4-BE49-F238E27FC236}">
              <a16:creationId xmlns:a16="http://schemas.microsoft.com/office/drawing/2014/main" id="{F5AE690B-A349-4E49-86EC-08D879620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7620</xdr:colOff>
      <xdr:row>19</xdr:row>
      <xdr:rowOff>19050</xdr:rowOff>
    </xdr:to>
    <xdr:graphicFrame macro="">
      <xdr:nvGraphicFramePr>
        <xdr:cNvPr id="3" name="Wykres 2">
          <a:extLst>
            <a:ext uri="{FF2B5EF4-FFF2-40B4-BE49-F238E27FC236}">
              <a16:creationId xmlns:a16="http://schemas.microsoft.com/office/drawing/2014/main" id="{410AA341-B7D9-4568-9535-196B779D0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18</xdr:col>
      <xdr:colOff>11430</xdr:colOff>
      <xdr:row>19</xdr:row>
      <xdr:rowOff>3810</xdr:rowOff>
    </xdr:to>
    <xdr:graphicFrame macro="">
      <xdr:nvGraphicFramePr>
        <xdr:cNvPr id="10" name="Wykres 9">
          <a:extLst>
            <a:ext uri="{FF2B5EF4-FFF2-40B4-BE49-F238E27FC236}">
              <a16:creationId xmlns:a16="http://schemas.microsoft.com/office/drawing/2014/main" id="{588D288B-67EC-4BB8-95F5-D208E9C6B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68F7A-5495-4DD3-BEE9-EABE0A2DAD1F}">
  <dimension ref="A1:B5"/>
  <sheetViews>
    <sheetView workbookViewId="0">
      <selection activeCell="B12" sqref="B12"/>
    </sheetView>
  </sheetViews>
  <sheetFormatPr defaultRowHeight="14.4" x14ac:dyDescent="0.3"/>
  <cols>
    <col min="1" max="1" width="30.77734375" customWidth="1"/>
    <col min="2" max="2" width="40.77734375" customWidth="1"/>
    <col min="5" max="5" width="8.6640625" customWidth="1"/>
    <col min="6" max="6" width="9" customWidth="1"/>
  </cols>
  <sheetData>
    <row r="1" spans="1:2" ht="15.6" x14ac:dyDescent="0.3">
      <c r="A1" s="15" t="s">
        <v>1</v>
      </c>
      <c r="B1" s="4" t="s">
        <v>30</v>
      </c>
    </row>
    <row r="2" spans="1:2" ht="15.6" x14ac:dyDescent="0.3">
      <c r="A2" s="16" t="s">
        <v>2</v>
      </c>
      <c r="B2" s="2"/>
    </row>
    <row r="3" spans="1:2" ht="15.6" x14ac:dyDescent="0.3">
      <c r="A3" s="16" t="s">
        <v>3</v>
      </c>
      <c r="B3" s="2" t="s">
        <v>13</v>
      </c>
    </row>
    <row r="4" spans="1:2" ht="15.6" x14ac:dyDescent="0.3">
      <c r="A4" s="16" t="s">
        <v>0</v>
      </c>
      <c r="B4" s="2" t="s">
        <v>14</v>
      </c>
    </row>
    <row r="5" spans="1:2" ht="16.2" thickBot="1" x14ac:dyDescent="0.35">
      <c r="A5" s="17" t="s">
        <v>15</v>
      </c>
      <c r="B5" s="3">
        <v>43290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2FAC-94C4-4EB5-B486-5DD100BC65B6}">
  <dimension ref="A1:M127"/>
  <sheetViews>
    <sheetView tabSelected="1" topLeftCell="A31" zoomScale="50" zoomScaleNormal="50" workbookViewId="0">
      <selection activeCell="G41" sqref="G41"/>
    </sheetView>
  </sheetViews>
  <sheetFormatPr defaultRowHeight="14.4" x14ac:dyDescent="0.3"/>
  <cols>
    <col min="1" max="1" width="12.77734375" customWidth="1"/>
    <col min="2" max="4" width="30.77734375" customWidth="1"/>
    <col min="5" max="5" width="50.77734375" customWidth="1"/>
    <col min="6" max="6" width="30.77734375" customWidth="1"/>
    <col min="7" max="7" width="45.77734375" customWidth="1"/>
    <col min="8" max="9" width="30.77734375" customWidth="1"/>
    <col min="10" max="13" width="25.77734375" customWidth="1"/>
  </cols>
  <sheetData>
    <row r="1" spans="1:13" ht="31.8" thickBot="1" x14ac:dyDescent="0.35">
      <c r="A1" s="49" t="s">
        <v>4</v>
      </c>
      <c r="B1" s="49" t="s">
        <v>5</v>
      </c>
      <c r="C1" s="49" t="s">
        <v>6</v>
      </c>
      <c r="D1" s="49" t="s">
        <v>7</v>
      </c>
      <c r="E1" s="49" t="s">
        <v>8</v>
      </c>
      <c r="F1" s="49" t="s">
        <v>9</v>
      </c>
      <c r="G1" s="49" t="s">
        <v>10</v>
      </c>
      <c r="H1" s="49" t="s">
        <v>11</v>
      </c>
      <c r="I1" s="50" t="s">
        <v>12</v>
      </c>
      <c r="J1" s="49" t="s">
        <v>29</v>
      </c>
      <c r="K1" s="49" t="s">
        <v>16</v>
      </c>
      <c r="L1" s="49" t="s">
        <v>18</v>
      </c>
      <c r="M1" s="49" t="s">
        <v>19</v>
      </c>
    </row>
    <row r="2" spans="1:13" ht="30" customHeight="1" thickBot="1" x14ac:dyDescent="0.35">
      <c r="A2" s="76" t="s">
        <v>95</v>
      </c>
      <c r="B2" s="77"/>
      <c r="C2" s="77"/>
      <c r="D2" s="77"/>
      <c r="E2" s="77"/>
      <c r="F2" s="77"/>
      <c r="G2" s="77"/>
      <c r="H2" s="77"/>
      <c r="I2" s="77"/>
      <c r="J2" s="77"/>
      <c r="K2" s="77"/>
      <c r="L2" s="77"/>
      <c r="M2" s="78"/>
    </row>
    <row r="3" spans="1:13" ht="57.6" x14ac:dyDescent="0.3">
      <c r="A3" s="88">
        <v>1</v>
      </c>
      <c r="B3" s="5" t="s">
        <v>71</v>
      </c>
      <c r="C3" s="5" t="s">
        <v>34</v>
      </c>
      <c r="D3" s="5" t="s">
        <v>38</v>
      </c>
      <c r="E3" s="41" t="s">
        <v>100</v>
      </c>
      <c r="F3" s="5" t="s">
        <v>31</v>
      </c>
      <c r="G3" s="41" t="s">
        <v>98</v>
      </c>
      <c r="H3" s="5" t="s">
        <v>13</v>
      </c>
      <c r="I3" s="21" t="s">
        <v>13</v>
      </c>
      <c r="J3" s="6" t="s">
        <v>21</v>
      </c>
      <c r="K3" s="6" t="s">
        <v>14</v>
      </c>
      <c r="L3" s="24">
        <v>43290</v>
      </c>
      <c r="M3" s="85" t="s">
        <v>24</v>
      </c>
    </row>
    <row r="4" spans="1:13" ht="57.6" x14ac:dyDescent="0.3">
      <c r="A4" s="88">
        <v>2</v>
      </c>
      <c r="B4" s="5" t="s">
        <v>72</v>
      </c>
      <c r="C4" s="5" t="s">
        <v>35</v>
      </c>
      <c r="D4" s="5" t="s">
        <v>38</v>
      </c>
      <c r="E4" s="41" t="s">
        <v>101</v>
      </c>
      <c r="F4" s="5" t="s">
        <v>32</v>
      </c>
      <c r="G4" s="41" t="s">
        <v>99</v>
      </c>
      <c r="H4" s="11" t="s">
        <v>13</v>
      </c>
      <c r="I4" s="11" t="s">
        <v>13</v>
      </c>
      <c r="J4" s="6" t="s">
        <v>22</v>
      </c>
      <c r="K4" s="6" t="s">
        <v>14</v>
      </c>
      <c r="L4" s="24">
        <v>43290</v>
      </c>
      <c r="M4" s="85" t="s">
        <v>24</v>
      </c>
    </row>
    <row r="5" spans="1:13" ht="57.6" x14ac:dyDescent="0.3">
      <c r="A5" s="88">
        <v>3</v>
      </c>
      <c r="B5" s="5" t="s">
        <v>73</v>
      </c>
      <c r="C5" s="5" t="s">
        <v>35</v>
      </c>
      <c r="D5" s="5" t="s">
        <v>38</v>
      </c>
      <c r="E5" s="41" t="s">
        <v>102</v>
      </c>
      <c r="F5" s="5" t="s">
        <v>33</v>
      </c>
      <c r="G5" s="41" t="s">
        <v>98</v>
      </c>
      <c r="H5" s="11" t="s">
        <v>13</v>
      </c>
      <c r="I5" s="22" t="s">
        <v>13</v>
      </c>
      <c r="J5" s="6" t="s">
        <v>22</v>
      </c>
      <c r="K5" s="6" t="s">
        <v>14</v>
      </c>
      <c r="L5" s="24">
        <v>43290</v>
      </c>
      <c r="M5" s="85" t="s">
        <v>24</v>
      </c>
    </row>
    <row r="6" spans="1:13" ht="43.2" x14ac:dyDescent="0.3">
      <c r="A6" s="88">
        <v>4</v>
      </c>
      <c r="B6" s="51" t="s">
        <v>276</v>
      </c>
      <c r="C6" s="26" t="s">
        <v>36</v>
      </c>
      <c r="D6" s="11" t="s">
        <v>38</v>
      </c>
      <c r="E6" s="42" t="s">
        <v>277</v>
      </c>
      <c r="F6" s="51" t="s">
        <v>13</v>
      </c>
      <c r="G6" s="55" t="s">
        <v>278</v>
      </c>
      <c r="H6" s="11" t="s">
        <v>13</v>
      </c>
      <c r="I6" s="22" t="s">
        <v>13</v>
      </c>
      <c r="J6" s="8" t="s">
        <v>21</v>
      </c>
      <c r="K6" s="6" t="s">
        <v>14</v>
      </c>
      <c r="L6" s="63">
        <v>43293</v>
      </c>
      <c r="M6" s="90" t="s">
        <v>24</v>
      </c>
    </row>
    <row r="7" spans="1:13" ht="57.6" x14ac:dyDescent="0.3">
      <c r="A7" s="89">
        <v>5</v>
      </c>
      <c r="B7" s="11" t="s">
        <v>105</v>
      </c>
      <c r="C7" s="11" t="s">
        <v>36</v>
      </c>
      <c r="D7" s="11" t="s">
        <v>38</v>
      </c>
      <c r="E7" s="42" t="s">
        <v>103</v>
      </c>
      <c r="F7" s="11" t="s">
        <v>13</v>
      </c>
      <c r="G7" s="42" t="s">
        <v>104</v>
      </c>
      <c r="H7" s="11" t="s">
        <v>13</v>
      </c>
      <c r="I7" s="11" t="s">
        <v>13</v>
      </c>
      <c r="J7" s="8" t="s">
        <v>21</v>
      </c>
      <c r="K7" s="8" t="s">
        <v>14</v>
      </c>
      <c r="L7" s="63">
        <v>43290</v>
      </c>
      <c r="M7" s="90" t="s">
        <v>24</v>
      </c>
    </row>
    <row r="8" spans="1:13" ht="43.8" thickBot="1" x14ac:dyDescent="0.35">
      <c r="A8" s="91">
        <v>6</v>
      </c>
      <c r="B8" s="65" t="s">
        <v>352</v>
      </c>
      <c r="C8" s="65" t="s">
        <v>353</v>
      </c>
      <c r="D8" s="70" t="s">
        <v>38</v>
      </c>
      <c r="E8" s="71" t="s">
        <v>354</v>
      </c>
      <c r="F8" s="70" t="s">
        <v>13</v>
      </c>
      <c r="G8" s="71" t="s">
        <v>355</v>
      </c>
      <c r="H8" s="70" t="s">
        <v>13</v>
      </c>
      <c r="I8" s="70"/>
      <c r="J8" s="72" t="s">
        <v>21</v>
      </c>
      <c r="K8" s="8" t="s">
        <v>14</v>
      </c>
      <c r="L8" s="63">
        <v>43291</v>
      </c>
      <c r="M8" s="90" t="s">
        <v>24</v>
      </c>
    </row>
    <row r="9" spans="1:13" ht="30" customHeight="1" thickBot="1" x14ac:dyDescent="0.35">
      <c r="A9" s="76" t="s">
        <v>96</v>
      </c>
      <c r="B9" s="77"/>
      <c r="C9" s="77"/>
      <c r="D9" s="77"/>
      <c r="E9" s="77"/>
      <c r="F9" s="77"/>
      <c r="G9" s="77"/>
      <c r="H9" s="77"/>
      <c r="I9" s="77"/>
      <c r="J9" s="77"/>
      <c r="K9" s="77"/>
      <c r="L9" s="77"/>
      <c r="M9" s="78"/>
    </row>
    <row r="10" spans="1:13" ht="28.8" x14ac:dyDescent="0.3">
      <c r="A10" s="56">
        <v>7</v>
      </c>
      <c r="B10" s="5" t="s">
        <v>106</v>
      </c>
      <c r="C10" s="5" t="s">
        <v>282</v>
      </c>
      <c r="D10" s="5" t="s">
        <v>38</v>
      </c>
      <c r="E10" s="41" t="s">
        <v>97</v>
      </c>
      <c r="F10" s="5"/>
      <c r="G10" s="41" t="s">
        <v>111</v>
      </c>
      <c r="H10" s="5"/>
      <c r="I10" s="21"/>
      <c r="J10" s="6" t="s">
        <v>21</v>
      </c>
      <c r="K10" s="6" t="s">
        <v>14</v>
      </c>
      <c r="L10" s="24">
        <v>43291</v>
      </c>
      <c r="M10" s="7" t="s">
        <v>25</v>
      </c>
    </row>
    <row r="11" spans="1:13" ht="43.2" x14ac:dyDescent="0.3">
      <c r="A11" s="94">
        <v>8</v>
      </c>
      <c r="B11" s="11" t="s">
        <v>37</v>
      </c>
      <c r="C11" s="11" t="s">
        <v>282</v>
      </c>
      <c r="D11" s="5" t="s">
        <v>38</v>
      </c>
      <c r="E11" s="41" t="s">
        <v>108</v>
      </c>
      <c r="F11" s="11" t="s">
        <v>13</v>
      </c>
      <c r="G11" s="42" t="s">
        <v>112</v>
      </c>
      <c r="H11" s="11" t="s">
        <v>13</v>
      </c>
      <c r="I11" s="22" t="s">
        <v>13</v>
      </c>
      <c r="J11" s="6" t="s">
        <v>21</v>
      </c>
      <c r="K11" s="6" t="s">
        <v>14</v>
      </c>
      <c r="L11" s="24">
        <v>43290</v>
      </c>
      <c r="M11" s="85" t="s">
        <v>24</v>
      </c>
    </row>
    <row r="12" spans="1:13" ht="28.8" x14ac:dyDescent="0.3">
      <c r="A12" s="56">
        <v>9</v>
      </c>
      <c r="B12" s="11" t="s">
        <v>44</v>
      </c>
      <c r="C12" s="11" t="s">
        <v>283</v>
      </c>
      <c r="D12" s="5" t="s">
        <v>38</v>
      </c>
      <c r="E12" s="41" t="s">
        <v>109</v>
      </c>
      <c r="F12" s="11" t="s">
        <v>13</v>
      </c>
      <c r="G12" s="42" t="s">
        <v>113</v>
      </c>
      <c r="H12" s="11" t="s">
        <v>13</v>
      </c>
      <c r="I12" s="22" t="s">
        <v>13</v>
      </c>
      <c r="J12" s="6" t="s">
        <v>21</v>
      </c>
      <c r="K12" s="6" t="s">
        <v>14</v>
      </c>
      <c r="L12" s="24">
        <v>43291</v>
      </c>
      <c r="M12" s="7" t="s">
        <v>25</v>
      </c>
    </row>
    <row r="13" spans="1:13" ht="43.8" thickBot="1" x14ac:dyDescent="0.35">
      <c r="A13" s="92">
        <v>10</v>
      </c>
      <c r="B13" s="26" t="s">
        <v>74</v>
      </c>
      <c r="C13" s="26" t="s">
        <v>282</v>
      </c>
      <c r="D13" s="51" t="s">
        <v>38</v>
      </c>
      <c r="E13" s="55" t="s">
        <v>110</v>
      </c>
      <c r="F13" s="26" t="s">
        <v>13</v>
      </c>
      <c r="G13" s="43" t="s">
        <v>114</v>
      </c>
      <c r="H13" s="26" t="s">
        <v>13</v>
      </c>
      <c r="I13" s="28" t="s">
        <v>13</v>
      </c>
      <c r="J13" s="44" t="s">
        <v>21</v>
      </c>
      <c r="K13" s="44" t="s">
        <v>14</v>
      </c>
      <c r="L13" s="53">
        <v>43290</v>
      </c>
      <c r="M13" s="93" t="s">
        <v>24</v>
      </c>
    </row>
    <row r="14" spans="1:13" ht="30" customHeight="1" thickBot="1" x14ac:dyDescent="0.35">
      <c r="A14" s="76" t="s">
        <v>107</v>
      </c>
      <c r="B14" s="77"/>
      <c r="C14" s="77"/>
      <c r="D14" s="77"/>
      <c r="E14" s="77"/>
      <c r="F14" s="77"/>
      <c r="G14" s="77"/>
      <c r="H14" s="77"/>
      <c r="I14" s="77"/>
      <c r="J14" s="77"/>
      <c r="K14" s="77"/>
      <c r="L14" s="77"/>
      <c r="M14" s="78"/>
    </row>
    <row r="15" spans="1:13" ht="86.4" x14ac:dyDescent="0.3">
      <c r="A15" s="92">
        <v>11</v>
      </c>
      <c r="B15" s="5" t="s">
        <v>358</v>
      </c>
      <c r="C15" s="5" t="s">
        <v>39</v>
      </c>
      <c r="D15" s="5" t="s">
        <v>38</v>
      </c>
      <c r="E15" s="41" t="s">
        <v>115</v>
      </c>
      <c r="F15" s="5" t="s">
        <v>356</v>
      </c>
      <c r="G15" s="41" t="s">
        <v>116</v>
      </c>
      <c r="H15" s="5" t="s">
        <v>13</v>
      </c>
      <c r="I15" s="21" t="s">
        <v>13</v>
      </c>
      <c r="J15" s="6" t="s">
        <v>21</v>
      </c>
      <c r="K15" s="6" t="s">
        <v>14</v>
      </c>
      <c r="L15" s="24">
        <v>43290</v>
      </c>
      <c r="M15" s="95" t="s">
        <v>24</v>
      </c>
    </row>
    <row r="16" spans="1:13" ht="57.6" x14ac:dyDescent="0.3">
      <c r="A16" s="86">
        <v>12</v>
      </c>
      <c r="B16" s="11" t="s">
        <v>75</v>
      </c>
      <c r="C16" s="11" t="s">
        <v>39</v>
      </c>
      <c r="D16" s="5" t="s">
        <v>38</v>
      </c>
      <c r="E16" s="13" t="s">
        <v>115</v>
      </c>
      <c r="F16" s="11" t="s">
        <v>40</v>
      </c>
      <c r="G16" s="42" t="s">
        <v>117</v>
      </c>
      <c r="H16" s="11" t="s">
        <v>13</v>
      </c>
      <c r="I16" s="22" t="s">
        <v>13</v>
      </c>
      <c r="J16" s="6" t="s">
        <v>22</v>
      </c>
      <c r="K16" s="6" t="s">
        <v>14</v>
      </c>
      <c r="L16" s="24">
        <v>43290</v>
      </c>
      <c r="M16" s="96" t="s">
        <v>24</v>
      </c>
    </row>
    <row r="17" spans="1:13" ht="43.2" x14ac:dyDescent="0.3">
      <c r="A17" s="92">
        <v>13</v>
      </c>
      <c r="B17" s="11" t="s">
        <v>76</v>
      </c>
      <c r="C17" s="11" t="s">
        <v>39</v>
      </c>
      <c r="D17" s="5" t="s">
        <v>38</v>
      </c>
      <c r="E17" s="13" t="s">
        <v>118</v>
      </c>
      <c r="F17" s="26" t="s">
        <v>41</v>
      </c>
      <c r="G17" s="42" t="s">
        <v>180</v>
      </c>
      <c r="H17" s="26" t="s">
        <v>13</v>
      </c>
      <c r="I17" s="28" t="s">
        <v>13</v>
      </c>
      <c r="J17" s="6" t="s">
        <v>21</v>
      </c>
      <c r="K17" s="6" t="s">
        <v>14</v>
      </c>
      <c r="L17" s="24">
        <v>43290</v>
      </c>
      <c r="M17" s="96" t="s">
        <v>24</v>
      </c>
    </row>
    <row r="18" spans="1:13" ht="72" x14ac:dyDescent="0.3">
      <c r="A18" s="92">
        <v>14</v>
      </c>
      <c r="B18" s="11" t="s">
        <v>77</v>
      </c>
      <c r="C18" s="11" t="s">
        <v>39</v>
      </c>
      <c r="D18" s="5" t="s">
        <v>38</v>
      </c>
      <c r="E18" s="13" t="s">
        <v>119</v>
      </c>
      <c r="F18" s="26" t="s">
        <v>42</v>
      </c>
      <c r="G18" s="42" t="s">
        <v>181</v>
      </c>
      <c r="H18" s="26" t="s">
        <v>13</v>
      </c>
      <c r="I18" s="28" t="s">
        <v>13</v>
      </c>
      <c r="J18" s="44" t="s">
        <v>21</v>
      </c>
      <c r="K18" s="6" t="s">
        <v>14</v>
      </c>
      <c r="L18" s="24">
        <v>43290</v>
      </c>
      <c r="M18" s="96" t="s">
        <v>24</v>
      </c>
    </row>
    <row r="19" spans="1:13" ht="86.4" x14ac:dyDescent="0.3">
      <c r="A19" s="92">
        <v>15</v>
      </c>
      <c r="B19" s="11" t="s">
        <v>78</v>
      </c>
      <c r="C19" s="11" t="s">
        <v>39</v>
      </c>
      <c r="D19" s="5" t="s">
        <v>38</v>
      </c>
      <c r="E19" s="13" t="s">
        <v>119</v>
      </c>
      <c r="F19" s="26" t="s">
        <v>43</v>
      </c>
      <c r="G19" s="42" t="s">
        <v>120</v>
      </c>
      <c r="H19" s="26" t="s">
        <v>13</v>
      </c>
      <c r="I19" s="28" t="s">
        <v>13</v>
      </c>
      <c r="J19" s="8" t="s">
        <v>21</v>
      </c>
      <c r="K19" s="6" t="s">
        <v>14</v>
      </c>
      <c r="L19" s="24">
        <v>43290</v>
      </c>
      <c r="M19" s="97" t="s">
        <v>24</v>
      </c>
    </row>
    <row r="20" spans="1:13" ht="30" customHeight="1" x14ac:dyDescent="0.3">
      <c r="A20" s="79" t="s">
        <v>121</v>
      </c>
      <c r="B20" s="80"/>
      <c r="C20" s="80"/>
      <c r="D20" s="80"/>
      <c r="E20" s="80"/>
      <c r="F20" s="80"/>
      <c r="G20" s="80"/>
      <c r="H20" s="80"/>
      <c r="I20" s="80"/>
      <c r="J20" s="80"/>
      <c r="K20" s="80"/>
      <c r="L20" s="80"/>
      <c r="M20" s="81"/>
    </row>
    <row r="21" spans="1:13" ht="43.2" x14ac:dyDescent="0.3">
      <c r="A21" s="92">
        <v>16</v>
      </c>
      <c r="B21" s="26" t="s">
        <v>45</v>
      </c>
      <c r="C21" s="11" t="s">
        <v>36</v>
      </c>
      <c r="D21" s="5" t="s">
        <v>38</v>
      </c>
      <c r="E21" s="41" t="s">
        <v>123</v>
      </c>
      <c r="F21" s="26" t="s">
        <v>13</v>
      </c>
      <c r="G21" s="43" t="s">
        <v>124</v>
      </c>
      <c r="H21" s="26" t="s">
        <v>13</v>
      </c>
      <c r="I21" s="28" t="s">
        <v>13</v>
      </c>
      <c r="J21" s="8" t="s">
        <v>21</v>
      </c>
      <c r="K21" s="6" t="s">
        <v>14</v>
      </c>
      <c r="L21" s="24">
        <v>43291</v>
      </c>
      <c r="M21" s="97" t="s">
        <v>24</v>
      </c>
    </row>
    <row r="22" spans="1:13" ht="43.2" x14ac:dyDescent="0.3">
      <c r="A22" s="92">
        <v>17</v>
      </c>
      <c r="B22" s="26" t="s">
        <v>47</v>
      </c>
      <c r="C22" s="11" t="s">
        <v>36</v>
      </c>
      <c r="D22" s="5" t="s">
        <v>38</v>
      </c>
      <c r="E22" s="41" t="s">
        <v>125</v>
      </c>
      <c r="F22" s="26" t="s">
        <v>13</v>
      </c>
      <c r="G22" s="43" t="s">
        <v>126</v>
      </c>
      <c r="H22" s="26" t="s">
        <v>13</v>
      </c>
      <c r="I22" s="28" t="s">
        <v>13</v>
      </c>
      <c r="J22" s="8" t="s">
        <v>21</v>
      </c>
      <c r="K22" s="6" t="s">
        <v>14</v>
      </c>
      <c r="L22" s="24">
        <v>43291</v>
      </c>
      <c r="M22" s="97" t="s">
        <v>24</v>
      </c>
    </row>
    <row r="23" spans="1:13" ht="43.2" x14ac:dyDescent="0.3">
      <c r="A23" s="92">
        <v>18</v>
      </c>
      <c r="B23" s="26" t="s">
        <v>48</v>
      </c>
      <c r="C23" s="11" t="s">
        <v>36</v>
      </c>
      <c r="D23" s="5" t="s">
        <v>38</v>
      </c>
      <c r="E23" s="41" t="s">
        <v>127</v>
      </c>
      <c r="F23" s="26" t="s">
        <v>13</v>
      </c>
      <c r="G23" s="43" t="s">
        <v>128</v>
      </c>
      <c r="H23" s="26" t="s">
        <v>13</v>
      </c>
      <c r="I23" s="28" t="s">
        <v>13</v>
      </c>
      <c r="J23" s="8" t="s">
        <v>21</v>
      </c>
      <c r="K23" s="6" t="s">
        <v>14</v>
      </c>
      <c r="L23" s="24">
        <v>43291</v>
      </c>
      <c r="M23" s="97" t="s">
        <v>24</v>
      </c>
    </row>
    <row r="24" spans="1:13" ht="72" x14ac:dyDescent="0.3">
      <c r="A24" s="98">
        <v>19</v>
      </c>
      <c r="B24" s="26" t="s">
        <v>50</v>
      </c>
      <c r="C24" s="11" t="s">
        <v>36</v>
      </c>
      <c r="D24" s="5" t="s">
        <v>38</v>
      </c>
      <c r="E24" s="41" t="s">
        <v>129</v>
      </c>
      <c r="F24" s="26" t="s">
        <v>13</v>
      </c>
      <c r="G24" s="43" t="s">
        <v>130</v>
      </c>
      <c r="H24" s="26" t="s">
        <v>13</v>
      </c>
      <c r="I24" s="28" t="s">
        <v>13</v>
      </c>
      <c r="J24" s="29" t="s">
        <v>21</v>
      </c>
      <c r="K24" s="6" t="s">
        <v>14</v>
      </c>
      <c r="L24" s="24">
        <v>43291</v>
      </c>
      <c r="M24" s="97" t="s">
        <v>24</v>
      </c>
    </row>
    <row r="25" spans="1:13" ht="57.6" x14ac:dyDescent="0.3">
      <c r="A25" s="92">
        <v>20</v>
      </c>
      <c r="B25" s="26" t="s">
        <v>49</v>
      </c>
      <c r="C25" s="11" t="s">
        <v>36</v>
      </c>
      <c r="D25" s="5" t="s">
        <v>38</v>
      </c>
      <c r="E25" s="41" t="s">
        <v>131</v>
      </c>
      <c r="F25" s="26" t="s">
        <v>13</v>
      </c>
      <c r="G25" s="43" t="s">
        <v>132</v>
      </c>
      <c r="H25" s="26" t="s">
        <v>13</v>
      </c>
      <c r="I25" s="28" t="s">
        <v>13</v>
      </c>
      <c r="J25" s="29" t="s">
        <v>21</v>
      </c>
      <c r="K25" s="6" t="s">
        <v>14</v>
      </c>
      <c r="L25" s="24">
        <v>43291</v>
      </c>
      <c r="M25" s="97" t="s">
        <v>24</v>
      </c>
    </row>
    <row r="26" spans="1:13" ht="72" x14ac:dyDescent="0.3">
      <c r="A26" s="56">
        <v>21</v>
      </c>
      <c r="B26" s="26" t="s">
        <v>51</v>
      </c>
      <c r="C26" s="11" t="s">
        <v>36</v>
      </c>
      <c r="D26" s="5" t="s">
        <v>38</v>
      </c>
      <c r="E26" s="41" t="s">
        <v>133</v>
      </c>
      <c r="F26" s="26" t="s">
        <v>13</v>
      </c>
      <c r="G26" s="43" t="s">
        <v>134</v>
      </c>
      <c r="H26" s="26" t="s">
        <v>13</v>
      </c>
      <c r="I26" s="28" t="s">
        <v>13</v>
      </c>
      <c r="J26" s="29" t="s">
        <v>21</v>
      </c>
      <c r="K26" s="6" t="s">
        <v>14</v>
      </c>
      <c r="L26" s="24">
        <v>43291</v>
      </c>
      <c r="M26" s="45" t="s">
        <v>25</v>
      </c>
    </row>
    <row r="27" spans="1:13" ht="57.6" x14ac:dyDescent="0.3">
      <c r="A27" s="92">
        <v>22</v>
      </c>
      <c r="B27" s="26" t="s">
        <v>79</v>
      </c>
      <c r="C27" s="11" t="s">
        <v>36</v>
      </c>
      <c r="D27" s="5" t="s">
        <v>38</v>
      </c>
      <c r="E27" s="41" t="s">
        <v>135</v>
      </c>
      <c r="F27" s="26" t="s">
        <v>13</v>
      </c>
      <c r="G27" s="43" t="s">
        <v>264</v>
      </c>
      <c r="H27" s="26" t="s">
        <v>13</v>
      </c>
      <c r="I27" s="28" t="s">
        <v>13</v>
      </c>
      <c r="J27" s="29" t="s">
        <v>21</v>
      </c>
      <c r="K27" s="6" t="s">
        <v>14</v>
      </c>
      <c r="L27" s="24">
        <v>43291</v>
      </c>
      <c r="M27" s="97" t="s">
        <v>24</v>
      </c>
    </row>
    <row r="28" spans="1:13" ht="57.6" x14ac:dyDescent="0.3">
      <c r="A28" s="92">
        <v>23</v>
      </c>
      <c r="B28" s="26" t="s">
        <v>52</v>
      </c>
      <c r="C28" s="11" t="s">
        <v>36</v>
      </c>
      <c r="D28" s="5" t="s">
        <v>38</v>
      </c>
      <c r="E28" s="41" t="s">
        <v>136</v>
      </c>
      <c r="F28" s="26" t="s">
        <v>13</v>
      </c>
      <c r="G28" s="43" t="s">
        <v>126</v>
      </c>
      <c r="H28" s="26" t="s">
        <v>13</v>
      </c>
      <c r="I28" s="28" t="s">
        <v>13</v>
      </c>
      <c r="J28" s="29" t="s">
        <v>21</v>
      </c>
      <c r="K28" s="6" t="s">
        <v>14</v>
      </c>
      <c r="L28" s="24">
        <v>43291</v>
      </c>
      <c r="M28" s="97" t="s">
        <v>24</v>
      </c>
    </row>
    <row r="29" spans="1:13" ht="115.2" x14ac:dyDescent="0.3">
      <c r="A29" s="92">
        <v>24</v>
      </c>
      <c r="B29" s="26" t="s">
        <v>359</v>
      </c>
      <c r="C29" s="11" t="s">
        <v>36</v>
      </c>
      <c r="D29" s="5" t="s">
        <v>38</v>
      </c>
      <c r="E29" s="43" t="s">
        <v>182</v>
      </c>
      <c r="F29" s="26" t="s">
        <v>137</v>
      </c>
      <c r="G29" s="42" t="s">
        <v>120</v>
      </c>
      <c r="H29" s="26" t="s">
        <v>13</v>
      </c>
      <c r="I29" s="28" t="s">
        <v>13</v>
      </c>
      <c r="J29" s="29" t="s">
        <v>21</v>
      </c>
      <c r="K29" s="6" t="s">
        <v>14</v>
      </c>
      <c r="L29" s="24">
        <v>43291</v>
      </c>
      <c r="M29" s="97" t="s">
        <v>24</v>
      </c>
    </row>
    <row r="30" spans="1:13" ht="115.2" x14ac:dyDescent="0.3">
      <c r="A30" s="92">
        <v>25</v>
      </c>
      <c r="B30" s="26" t="s">
        <v>80</v>
      </c>
      <c r="C30" s="11" t="s">
        <v>36</v>
      </c>
      <c r="D30" s="5" t="s">
        <v>38</v>
      </c>
      <c r="E30" s="43" t="s">
        <v>182</v>
      </c>
      <c r="F30" s="26" t="s">
        <v>53</v>
      </c>
      <c r="G30" s="42" t="s">
        <v>138</v>
      </c>
      <c r="H30" s="26" t="s">
        <v>13</v>
      </c>
      <c r="I30" s="28" t="s">
        <v>13</v>
      </c>
      <c r="J30" s="29" t="s">
        <v>21</v>
      </c>
      <c r="K30" s="6" t="s">
        <v>14</v>
      </c>
      <c r="L30" s="24">
        <v>43291</v>
      </c>
      <c r="M30" s="97" t="s">
        <v>24</v>
      </c>
    </row>
    <row r="31" spans="1:13" ht="129.6" x14ac:dyDescent="0.3">
      <c r="A31" s="98">
        <v>26</v>
      </c>
      <c r="B31" s="26" t="s">
        <v>357</v>
      </c>
      <c r="C31" s="11" t="s">
        <v>36</v>
      </c>
      <c r="D31" s="5" t="s">
        <v>38</v>
      </c>
      <c r="E31" s="43" t="s">
        <v>183</v>
      </c>
      <c r="F31" s="26" t="s">
        <v>139</v>
      </c>
      <c r="G31" s="42" t="s">
        <v>138</v>
      </c>
      <c r="H31" s="26" t="s">
        <v>13</v>
      </c>
      <c r="I31" s="28" t="s">
        <v>13</v>
      </c>
      <c r="J31" s="29" t="s">
        <v>21</v>
      </c>
      <c r="K31" s="6" t="s">
        <v>14</v>
      </c>
      <c r="L31" s="24">
        <v>43291</v>
      </c>
      <c r="M31" s="97" t="s">
        <v>24</v>
      </c>
    </row>
    <row r="32" spans="1:13" ht="115.2" x14ac:dyDescent="0.3">
      <c r="A32" s="56">
        <v>27</v>
      </c>
      <c r="B32" s="26" t="s">
        <v>81</v>
      </c>
      <c r="C32" s="11" t="s">
        <v>36</v>
      </c>
      <c r="D32" s="5" t="s">
        <v>38</v>
      </c>
      <c r="E32" s="43" t="s">
        <v>182</v>
      </c>
      <c r="F32" s="26" t="s">
        <v>140</v>
      </c>
      <c r="G32" s="42" t="s">
        <v>120</v>
      </c>
      <c r="H32" s="26" t="s">
        <v>13</v>
      </c>
      <c r="I32" s="28" t="s">
        <v>13</v>
      </c>
      <c r="J32" s="29" t="s">
        <v>20</v>
      </c>
      <c r="K32" s="6" t="s">
        <v>14</v>
      </c>
      <c r="L32" s="24">
        <v>43291</v>
      </c>
      <c r="M32" s="45" t="s">
        <v>25</v>
      </c>
    </row>
    <row r="33" spans="1:13" ht="129.6" x14ac:dyDescent="0.3">
      <c r="A33" s="92">
        <v>28</v>
      </c>
      <c r="B33" s="26" t="s">
        <v>82</v>
      </c>
      <c r="C33" s="11" t="s">
        <v>36</v>
      </c>
      <c r="D33" s="5" t="s">
        <v>38</v>
      </c>
      <c r="E33" s="43" t="s">
        <v>184</v>
      </c>
      <c r="F33" s="26" t="s">
        <v>54</v>
      </c>
      <c r="G33" s="42" t="s">
        <v>120</v>
      </c>
      <c r="H33" s="26" t="s">
        <v>13</v>
      </c>
      <c r="I33" s="28" t="s">
        <v>13</v>
      </c>
      <c r="J33" s="29" t="s">
        <v>21</v>
      </c>
      <c r="K33" s="6" t="s">
        <v>14</v>
      </c>
      <c r="L33" s="24">
        <v>43291</v>
      </c>
      <c r="M33" s="97" t="s">
        <v>24</v>
      </c>
    </row>
    <row r="34" spans="1:13" ht="129.6" x14ac:dyDescent="0.3">
      <c r="A34" s="56">
        <v>29</v>
      </c>
      <c r="B34" s="26" t="s">
        <v>83</v>
      </c>
      <c r="C34" s="11" t="s">
        <v>36</v>
      </c>
      <c r="D34" s="5" t="s">
        <v>38</v>
      </c>
      <c r="E34" s="43" t="s">
        <v>185</v>
      </c>
      <c r="F34" s="26" t="s">
        <v>55</v>
      </c>
      <c r="G34" s="42" t="s">
        <v>141</v>
      </c>
      <c r="H34" s="26" t="s">
        <v>13</v>
      </c>
      <c r="I34" s="28" t="s">
        <v>13</v>
      </c>
      <c r="J34" s="29" t="s">
        <v>21</v>
      </c>
      <c r="K34" s="6" t="s">
        <v>14</v>
      </c>
      <c r="L34" s="24">
        <v>43291</v>
      </c>
      <c r="M34" s="45" t="s">
        <v>25</v>
      </c>
    </row>
    <row r="35" spans="1:13" ht="101.4" thickBot="1" x14ac:dyDescent="0.35">
      <c r="A35" s="92">
        <v>30</v>
      </c>
      <c r="B35" s="26" t="s">
        <v>84</v>
      </c>
      <c r="C35" s="26" t="s">
        <v>36</v>
      </c>
      <c r="D35" s="51" t="s">
        <v>38</v>
      </c>
      <c r="E35" s="43" t="s">
        <v>186</v>
      </c>
      <c r="F35" s="26" t="s">
        <v>56</v>
      </c>
      <c r="G35" s="43" t="s">
        <v>187</v>
      </c>
      <c r="H35" s="26" t="s">
        <v>13</v>
      </c>
      <c r="I35" s="28" t="s">
        <v>13</v>
      </c>
      <c r="J35" s="29" t="s">
        <v>21</v>
      </c>
      <c r="K35" s="44" t="s">
        <v>14</v>
      </c>
      <c r="L35" s="53">
        <v>43291</v>
      </c>
      <c r="M35" s="99" t="s">
        <v>24</v>
      </c>
    </row>
    <row r="36" spans="1:13" ht="30" customHeight="1" thickBot="1" x14ac:dyDescent="0.35">
      <c r="A36" s="76" t="s">
        <v>122</v>
      </c>
      <c r="B36" s="77"/>
      <c r="C36" s="77"/>
      <c r="D36" s="77"/>
      <c r="E36" s="77"/>
      <c r="F36" s="77"/>
      <c r="G36" s="77"/>
      <c r="H36" s="77"/>
      <c r="I36" s="77"/>
      <c r="J36" s="77"/>
      <c r="K36" s="77"/>
      <c r="L36" s="77"/>
      <c r="M36" s="78"/>
    </row>
    <row r="37" spans="1:13" ht="43.8" thickBot="1" x14ac:dyDescent="0.35">
      <c r="A37" s="100">
        <v>31</v>
      </c>
      <c r="B37" s="51" t="s">
        <v>66</v>
      </c>
      <c r="C37" s="51" t="s">
        <v>87</v>
      </c>
      <c r="D37" s="51" t="s">
        <v>38</v>
      </c>
      <c r="E37" s="55" t="s">
        <v>143</v>
      </c>
      <c r="F37" s="51" t="s">
        <v>13</v>
      </c>
      <c r="G37" s="55" t="s">
        <v>144</v>
      </c>
      <c r="H37" s="51" t="s">
        <v>13</v>
      </c>
      <c r="I37" s="58" t="s">
        <v>13</v>
      </c>
      <c r="J37" s="44" t="s">
        <v>21</v>
      </c>
      <c r="K37" s="44" t="s">
        <v>14</v>
      </c>
      <c r="L37" s="53">
        <v>43291</v>
      </c>
      <c r="M37" s="101" t="s">
        <v>24</v>
      </c>
    </row>
    <row r="38" spans="1:13" ht="30" customHeight="1" thickBot="1" x14ac:dyDescent="0.35">
      <c r="A38" s="73" t="s">
        <v>142</v>
      </c>
      <c r="B38" s="74"/>
      <c r="C38" s="74"/>
      <c r="D38" s="74"/>
      <c r="E38" s="74"/>
      <c r="F38" s="74"/>
      <c r="G38" s="74"/>
      <c r="H38" s="74"/>
      <c r="I38" s="74"/>
      <c r="J38" s="74"/>
      <c r="K38" s="74"/>
      <c r="L38" s="74"/>
      <c r="M38" s="75"/>
    </row>
    <row r="39" spans="1:13" ht="57.6" x14ac:dyDescent="0.3">
      <c r="A39" s="87">
        <v>32</v>
      </c>
      <c r="B39" s="51" t="s">
        <v>145</v>
      </c>
      <c r="C39" s="51" t="s">
        <v>87</v>
      </c>
      <c r="D39" s="5" t="s">
        <v>38</v>
      </c>
      <c r="E39" s="55" t="s">
        <v>188</v>
      </c>
      <c r="F39" s="51" t="s">
        <v>67</v>
      </c>
      <c r="G39" s="52" t="s">
        <v>146</v>
      </c>
      <c r="H39" s="51" t="s">
        <v>13</v>
      </c>
      <c r="I39" s="58" t="s">
        <v>13</v>
      </c>
      <c r="J39" s="44" t="s">
        <v>22</v>
      </c>
      <c r="K39" s="6" t="s">
        <v>14</v>
      </c>
      <c r="L39" s="24">
        <v>43291</v>
      </c>
      <c r="M39" s="7" t="s">
        <v>25</v>
      </c>
    </row>
    <row r="40" spans="1:13" ht="57.6" x14ac:dyDescent="0.3">
      <c r="A40" s="87">
        <v>33</v>
      </c>
      <c r="B40" s="26" t="s">
        <v>145</v>
      </c>
      <c r="C40" s="26" t="s">
        <v>87</v>
      </c>
      <c r="D40" s="5" t="s">
        <v>38</v>
      </c>
      <c r="E40" s="43" t="s">
        <v>188</v>
      </c>
      <c r="F40" s="26" t="s">
        <v>68</v>
      </c>
      <c r="G40" s="27" t="s">
        <v>147</v>
      </c>
      <c r="H40" s="26" t="s">
        <v>13</v>
      </c>
      <c r="I40" s="28" t="s">
        <v>13</v>
      </c>
      <c r="J40" s="29" t="s">
        <v>22</v>
      </c>
      <c r="K40" s="6" t="s">
        <v>14</v>
      </c>
      <c r="L40" s="24">
        <v>43291</v>
      </c>
      <c r="M40" s="45" t="s">
        <v>25</v>
      </c>
    </row>
    <row r="41" spans="1:13" ht="43.2" x14ac:dyDescent="0.3">
      <c r="A41" s="56">
        <v>34</v>
      </c>
      <c r="B41" s="11" t="s">
        <v>148</v>
      </c>
      <c r="C41" s="26" t="s">
        <v>87</v>
      </c>
      <c r="D41" s="5" t="s">
        <v>38</v>
      </c>
      <c r="E41" s="43" t="s">
        <v>188</v>
      </c>
      <c r="F41" s="26" t="s">
        <v>69</v>
      </c>
      <c r="G41" s="42" t="s">
        <v>149</v>
      </c>
      <c r="H41" s="26" t="s">
        <v>13</v>
      </c>
      <c r="I41" s="28" t="s">
        <v>13</v>
      </c>
      <c r="J41" s="29" t="s">
        <v>21</v>
      </c>
      <c r="K41" s="6" t="s">
        <v>14</v>
      </c>
      <c r="L41" s="24">
        <v>43291</v>
      </c>
      <c r="M41" s="45" t="s">
        <v>25</v>
      </c>
    </row>
    <row r="42" spans="1:13" ht="43.2" x14ac:dyDescent="0.3">
      <c r="A42" s="56">
        <v>35</v>
      </c>
      <c r="B42" s="11" t="s">
        <v>70</v>
      </c>
      <c r="C42" s="26" t="s">
        <v>87</v>
      </c>
      <c r="D42" s="5" t="s">
        <v>150</v>
      </c>
      <c r="E42" s="43" t="s">
        <v>151</v>
      </c>
      <c r="F42" s="26" t="s">
        <v>13</v>
      </c>
      <c r="G42" s="42" t="s">
        <v>189</v>
      </c>
      <c r="H42" s="26" t="s">
        <v>13</v>
      </c>
      <c r="I42" s="28" t="s">
        <v>13</v>
      </c>
      <c r="J42" s="29" t="s">
        <v>22</v>
      </c>
      <c r="K42" s="6" t="s">
        <v>14</v>
      </c>
      <c r="L42" s="24">
        <v>43291</v>
      </c>
      <c r="M42" s="45" t="s">
        <v>25</v>
      </c>
    </row>
    <row r="43" spans="1:13" ht="144" x14ac:dyDescent="0.3">
      <c r="A43" s="56">
        <v>36</v>
      </c>
      <c r="B43" s="11" t="s">
        <v>85</v>
      </c>
      <c r="C43" s="26" t="s">
        <v>87</v>
      </c>
      <c r="D43" s="5" t="s">
        <v>150</v>
      </c>
      <c r="E43" s="43" t="s">
        <v>190</v>
      </c>
      <c r="F43" s="11" t="s">
        <v>86</v>
      </c>
      <c r="G43" s="42" t="s">
        <v>152</v>
      </c>
      <c r="H43" s="26" t="s">
        <v>13</v>
      </c>
      <c r="I43" s="28" t="s">
        <v>13</v>
      </c>
      <c r="J43" s="29" t="s">
        <v>21</v>
      </c>
      <c r="K43" s="6" t="s">
        <v>14</v>
      </c>
      <c r="L43" s="24">
        <v>43291</v>
      </c>
      <c r="M43" s="45" t="s">
        <v>25</v>
      </c>
    </row>
    <row r="44" spans="1:13" ht="43.2" x14ac:dyDescent="0.3">
      <c r="A44" s="56">
        <v>37</v>
      </c>
      <c r="B44" s="11" t="s">
        <v>153</v>
      </c>
      <c r="C44" s="26" t="s">
        <v>87</v>
      </c>
      <c r="D44" s="5" t="s">
        <v>150</v>
      </c>
      <c r="E44" s="43" t="s">
        <v>191</v>
      </c>
      <c r="F44" s="11" t="s">
        <v>154</v>
      </c>
      <c r="G44" s="42" t="s">
        <v>192</v>
      </c>
      <c r="H44" s="26" t="s">
        <v>13</v>
      </c>
      <c r="I44" s="28" t="s">
        <v>13</v>
      </c>
      <c r="J44" s="29" t="s">
        <v>21</v>
      </c>
      <c r="K44" s="6" t="s">
        <v>14</v>
      </c>
      <c r="L44" s="24">
        <v>43292</v>
      </c>
      <c r="M44" s="45" t="s">
        <v>25</v>
      </c>
    </row>
    <row r="45" spans="1:13" ht="43.2" x14ac:dyDescent="0.3">
      <c r="A45" s="56">
        <v>38</v>
      </c>
      <c r="B45" s="11" t="s">
        <v>155</v>
      </c>
      <c r="C45" s="26" t="s">
        <v>87</v>
      </c>
      <c r="D45" s="5" t="s">
        <v>150</v>
      </c>
      <c r="E45" s="43" t="s">
        <v>193</v>
      </c>
      <c r="F45" s="11" t="s">
        <v>156</v>
      </c>
      <c r="G45" s="42" t="s">
        <v>194</v>
      </c>
      <c r="H45" s="26" t="s">
        <v>13</v>
      </c>
      <c r="I45" s="28" t="s">
        <v>13</v>
      </c>
      <c r="J45" s="29" t="s">
        <v>21</v>
      </c>
      <c r="K45" s="6" t="s">
        <v>14</v>
      </c>
      <c r="L45" s="24">
        <v>43292</v>
      </c>
      <c r="M45" s="45" t="s">
        <v>25</v>
      </c>
    </row>
    <row r="46" spans="1:13" ht="43.2" x14ac:dyDescent="0.3">
      <c r="A46" s="56">
        <v>39</v>
      </c>
      <c r="B46" s="11" t="s">
        <v>157</v>
      </c>
      <c r="C46" s="26" t="s">
        <v>87</v>
      </c>
      <c r="D46" s="5" t="s">
        <v>150</v>
      </c>
      <c r="E46" s="43" t="s">
        <v>195</v>
      </c>
      <c r="F46" s="11" t="s">
        <v>158</v>
      </c>
      <c r="G46" s="42" t="s">
        <v>196</v>
      </c>
      <c r="H46" s="26" t="s">
        <v>13</v>
      </c>
      <c r="I46" s="28" t="s">
        <v>13</v>
      </c>
      <c r="J46" s="29" t="s">
        <v>21</v>
      </c>
      <c r="K46" s="6" t="s">
        <v>14</v>
      </c>
      <c r="L46" s="24">
        <v>43292</v>
      </c>
      <c r="M46" s="45" t="s">
        <v>25</v>
      </c>
    </row>
    <row r="47" spans="1:13" ht="43.2" x14ac:dyDescent="0.3">
      <c r="A47" s="56">
        <v>40</v>
      </c>
      <c r="B47" s="11" t="s">
        <v>159</v>
      </c>
      <c r="C47" s="26" t="s">
        <v>87</v>
      </c>
      <c r="D47" s="5" t="s">
        <v>150</v>
      </c>
      <c r="E47" s="43" t="s">
        <v>197</v>
      </c>
      <c r="F47" s="11" t="s">
        <v>160</v>
      </c>
      <c r="G47" s="42" t="s">
        <v>161</v>
      </c>
      <c r="H47" s="26" t="s">
        <v>13</v>
      </c>
      <c r="I47" s="28" t="s">
        <v>13</v>
      </c>
      <c r="J47" s="29" t="s">
        <v>21</v>
      </c>
      <c r="K47" s="6" t="s">
        <v>14</v>
      </c>
      <c r="L47" s="24">
        <v>43292</v>
      </c>
      <c r="M47" s="45" t="s">
        <v>25</v>
      </c>
    </row>
    <row r="48" spans="1:13" ht="43.2" x14ac:dyDescent="0.3">
      <c r="A48" s="56">
        <v>41</v>
      </c>
      <c r="B48" s="11" t="s">
        <v>162</v>
      </c>
      <c r="C48" s="26" t="s">
        <v>87</v>
      </c>
      <c r="D48" s="5" t="s">
        <v>150</v>
      </c>
      <c r="E48" s="43" t="s">
        <v>198</v>
      </c>
      <c r="F48" s="11" t="s">
        <v>163</v>
      </c>
      <c r="G48" s="42" t="s">
        <v>199</v>
      </c>
      <c r="H48" s="26" t="s">
        <v>13</v>
      </c>
      <c r="I48" s="28" t="s">
        <v>13</v>
      </c>
      <c r="J48" s="29" t="s">
        <v>21</v>
      </c>
      <c r="K48" s="6" t="s">
        <v>14</v>
      </c>
      <c r="L48" s="24">
        <v>43292</v>
      </c>
      <c r="M48" s="45" t="s">
        <v>25</v>
      </c>
    </row>
    <row r="49" spans="1:13" ht="43.2" x14ac:dyDescent="0.3">
      <c r="A49" s="56">
        <v>42</v>
      </c>
      <c r="B49" s="11" t="s">
        <v>164</v>
      </c>
      <c r="C49" s="26" t="s">
        <v>87</v>
      </c>
      <c r="D49" s="5" t="s">
        <v>150</v>
      </c>
      <c r="E49" s="43" t="s">
        <v>200</v>
      </c>
      <c r="F49" s="11" t="s">
        <v>13</v>
      </c>
      <c r="G49" s="42" t="s">
        <v>199</v>
      </c>
      <c r="H49" s="26" t="s">
        <v>13</v>
      </c>
      <c r="I49" s="28" t="s">
        <v>13</v>
      </c>
      <c r="J49" s="29" t="s">
        <v>21</v>
      </c>
      <c r="K49" s="6" t="s">
        <v>14</v>
      </c>
      <c r="L49" s="24">
        <v>43292</v>
      </c>
      <c r="M49" s="45" t="s">
        <v>25</v>
      </c>
    </row>
    <row r="50" spans="1:13" ht="57.6" x14ac:dyDescent="0.3">
      <c r="A50" s="56">
        <v>43</v>
      </c>
      <c r="B50" s="11" t="s">
        <v>201</v>
      </c>
      <c r="C50" s="26" t="s">
        <v>87</v>
      </c>
      <c r="D50" s="5" t="s">
        <v>150</v>
      </c>
      <c r="E50" s="43" t="s">
        <v>202</v>
      </c>
      <c r="F50" s="11" t="s">
        <v>165</v>
      </c>
      <c r="G50" s="42" t="s">
        <v>203</v>
      </c>
      <c r="H50" s="26" t="s">
        <v>13</v>
      </c>
      <c r="I50" s="28" t="s">
        <v>13</v>
      </c>
      <c r="J50" s="29" t="s">
        <v>21</v>
      </c>
      <c r="K50" s="6" t="s">
        <v>14</v>
      </c>
      <c r="L50" s="24">
        <v>43292</v>
      </c>
      <c r="M50" s="45" t="s">
        <v>25</v>
      </c>
    </row>
    <row r="51" spans="1:13" ht="43.2" x14ac:dyDescent="0.3">
      <c r="A51" s="56">
        <v>44</v>
      </c>
      <c r="B51" s="11" t="s">
        <v>166</v>
      </c>
      <c r="C51" s="26" t="s">
        <v>87</v>
      </c>
      <c r="D51" s="5" t="s">
        <v>150</v>
      </c>
      <c r="E51" s="43" t="s">
        <v>204</v>
      </c>
      <c r="F51" s="11" t="s">
        <v>167</v>
      </c>
      <c r="G51" s="42" t="s">
        <v>205</v>
      </c>
      <c r="H51" s="26" t="s">
        <v>13</v>
      </c>
      <c r="I51" s="28" t="s">
        <v>13</v>
      </c>
      <c r="J51" s="29" t="s">
        <v>22</v>
      </c>
      <c r="K51" s="6" t="s">
        <v>14</v>
      </c>
      <c r="L51" s="24">
        <v>43292</v>
      </c>
      <c r="M51" s="45" t="s">
        <v>25</v>
      </c>
    </row>
    <row r="52" spans="1:13" ht="43.2" x14ac:dyDescent="0.3">
      <c r="A52" s="56">
        <v>45</v>
      </c>
      <c r="B52" s="11" t="s">
        <v>169</v>
      </c>
      <c r="C52" s="26" t="s">
        <v>87</v>
      </c>
      <c r="D52" s="5" t="s">
        <v>150</v>
      </c>
      <c r="E52" s="43" t="s">
        <v>206</v>
      </c>
      <c r="F52" s="11" t="s">
        <v>170</v>
      </c>
      <c r="G52" s="42" t="s">
        <v>207</v>
      </c>
      <c r="H52" s="26" t="s">
        <v>13</v>
      </c>
      <c r="I52" s="28" t="s">
        <v>13</v>
      </c>
      <c r="J52" s="29" t="s">
        <v>22</v>
      </c>
      <c r="K52" s="6" t="s">
        <v>14</v>
      </c>
      <c r="L52" s="24">
        <v>43292</v>
      </c>
      <c r="M52" s="45" t="s">
        <v>25</v>
      </c>
    </row>
    <row r="53" spans="1:13" ht="43.2" x14ac:dyDescent="0.3">
      <c r="A53" s="56">
        <v>46</v>
      </c>
      <c r="B53" s="11" t="s">
        <v>168</v>
      </c>
      <c r="C53" s="26" t="s">
        <v>87</v>
      </c>
      <c r="D53" s="5" t="s">
        <v>150</v>
      </c>
      <c r="E53" s="43" t="s">
        <v>208</v>
      </c>
      <c r="F53" s="11" t="s">
        <v>171</v>
      </c>
      <c r="G53" s="42" t="s">
        <v>209</v>
      </c>
      <c r="H53" s="26" t="s">
        <v>13</v>
      </c>
      <c r="I53" s="28" t="s">
        <v>13</v>
      </c>
      <c r="J53" s="29" t="s">
        <v>22</v>
      </c>
      <c r="K53" s="6" t="s">
        <v>14</v>
      </c>
      <c r="L53" s="24">
        <v>43292</v>
      </c>
      <c r="M53" s="45" t="s">
        <v>25</v>
      </c>
    </row>
    <row r="54" spans="1:13" ht="57.6" x14ac:dyDescent="0.3">
      <c r="A54" s="56">
        <v>47</v>
      </c>
      <c r="B54" s="11" t="s">
        <v>88</v>
      </c>
      <c r="C54" s="26" t="s">
        <v>87</v>
      </c>
      <c r="D54" s="5" t="s">
        <v>232</v>
      </c>
      <c r="E54" s="43" t="s">
        <v>210</v>
      </c>
      <c r="F54" s="11" t="s">
        <v>172</v>
      </c>
      <c r="G54" s="42" t="s">
        <v>174</v>
      </c>
      <c r="H54" s="26" t="s">
        <v>13</v>
      </c>
      <c r="I54" s="28" t="s">
        <v>13</v>
      </c>
      <c r="J54" s="29" t="s">
        <v>21</v>
      </c>
      <c r="K54" s="6" t="s">
        <v>14</v>
      </c>
      <c r="L54" s="48">
        <v>43292</v>
      </c>
      <c r="M54" s="45" t="s">
        <v>25</v>
      </c>
    </row>
    <row r="55" spans="1:13" ht="57.6" x14ac:dyDescent="0.3">
      <c r="A55" s="56">
        <v>48</v>
      </c>
      <c r="B55" s="11" t="s">
        <v>89</v>
      </c>
      <c r="C55" s="26" t="s">
        <v>87</v>
      </c>
      <c r="D55" s="5" t="s">
        <v>232</v>
      </c>
      <c r="E55" s="43" t="s">
        <v>211</v>
      </c>
      <c r="F55" s="11" t="s">
        <v>173</v>
      </c>
      <c r="G55" s="42" t="s">
        <v>175</v>
      </c>
      <c r="H55" s="26" t="s">
        <v>13</v>
      </c>
      <c r="I55" s="28" t="s">
        <v>13</v>
      </c>
      <c r="J55" s="29" t="s">
        <v>21</v>
      </c>
      <c r="K55" s="6" t="s">
        <v>14</v>
      </c>
      <c r="L55" s="48">
        <v>43292</v>
      </c>
      <c r="M55" s="45" t="s">
        <v>25</v>
      </c>
    </row>
    <row r="56" spans="1:13" ht="57.6" x14ac:dyDescent="0.3">
      <c r="A56" s="56">
        <v>49</v>
      </c>
      <c r="B56" s="11" t="s">
        <v>176</v>
      </c>
      <c r="C56" s="26" t="s">
        <v>87</v>
      </c>
      <c r="D56" s="5" t="s">
        <v>232</v>
      </c>
      <c r="E56" s="42" t="s">
        <v>179</v>
      </c>
      <c r="F56" s="11" t="s">
        <v>177</v>
      </c>
      <c r="G56" s="42" t="s">
        <v>178</v>
      </c>
      <c r="H56" s="26" t="s">
        <v>13</v>
      </c>
      <c r="I56" s="28" t="s">
        <v>13</v>
      </c>
      <c r="J56" s="29" t="s">
        <v>22</v>
      </c>
      <c r="K56" s="6" t="s">
        <v>14</v>
      </c>
      <c r="L56" s="48">
        <v>43292</v>
      </c>
      <c r="M56" s="45" t="s">
        <v>25</v>
      </c>
    </row>
    <row r="57" spans="1:13" ht="57.6" x14ac:dyDescent="0.3">
      <c r="A57" s="56">
        <v>50</v>
      </c>
      <c r="B57" s="11" t="s">
        <v>90</v>
      </c>
      <c r="C57" s="26" t="s">
        <v>87</v>
      </c>
      <c r="D57" s="5" t="s">
        <v>232</v>
      </c>
      <c r="E57" s="42" t="s">
        <v>212</v>
      </c>
      <c r="F57" s="11" t="s">
        <v>214</v>
      </c>
      <c r="G57" s="42" t="s">
        <v>213</v>
      </c>
      <c r="H57" s="26" t="s">
        <v>13</v>
      </c>
      <c r="I57" s="28" t="s">
        <v>13</v>
      </c>
      <c r="J57" s="29" t="s">
        <v>22</v>
      </c>
      <c r="K57" s="6" t="s">
        <v>14</v>
      </c>
      <c r="L57" s="48">
        <v>43292</v>
      </c>
      <c r="M57" s="45" t="s">
        <v>25</v>
      </c>
    </row>
    <row r="58" spans="1:13" ht="57.6" x14ac:dyDescent="0.3">
      <c r="A58" s="56">
        <v>51</v>
      </c>
      <c r="B58" s="11" t="s">
        <v>91</v>
      </c>
      <c r="C58" s="26" t="s">
        <v>87</v>
      </c>
      <c r="D58" s="5" t="s">
        <v>232</v>
      </c>
      <c r="E58" s="42" t="s">
        <v>217</v>
      </c>
      <c r="F58" s="11" t="s">
        <v>215</v>
      </c>
      <c r="G58" s="42" t="s">
        <v>216</v>
      </c>
      <c r="H58" s="26" t="s">
        <v>13</v>
      </c>
      <c r="I58" s="28" t="s">
        <v>13</v>
      </c>
      <c r="J58" s="29" t="s">
        <v>21</v>
      </c>
      <c r="K58" s="6" t="s">
        <v>14</v>
      </c>
      <c r="L58" s="48">
        <v>43292</v>
      </c>
      <c r="M58" s="45" t="s">
        <v>25</v>
      </c>
    </row>
    <row r="59" spans="1:13" ht="57.6" x14ac:dyDescent="0.3">
      <c r="A59" s="56">
        <v>52</v>
      </c>
      <c r="B59" s="11" t="s">
        <v>92</v>
      </c>
      <c r="C59" s="26" t="s">
        <v>87</v>
      </c>
      <c r="D59" s="5" t="s">
        <v>232</v>
      </c>
      <c r="E59" s="42" t="s">
        <v>218</v>
      </c>
      <c r="F59" s="11" t="s">
        <v>219</v>
      </c>
      <c r="G59" s="42" t="s">
        <v>220</v>
      </c>
      <c r="H59" s="26" t="s">
        <v>13</v>
      </c>
      <c r="I59" s="28" t="s">
        <v>13</v>
      </c>
      <c r="J59" s="29" t="s">
        <v>21</v>
      </c>
      <c r="K59" s="6" t="s">
        <v>14</v>
      </c>
      <c r="L59" s="48">
        <v>43292</v>
      </c>
      <c r="M59" s="45" t="s">
        <v>25</v>
      </c>
    </row>
    <row r="60" spans="1:13" ht="57.6" x14ac:dyDescent="0.3">
      <c r="A60" s="56">
        <v>53</v>
      </c>
      <c r="B60" s="11" t="s">
        <v>93</v>
      </c>
      <c r="C60" s="26" t="s">
        <v>87</v>
      </c>
      <c r="D60" s="5" t="s">
        <v>232</v>
      </c>
      <c r="E60" s="42" t="s">
        <v>221</v>
      </c>
      <c r="F60" s="11" t="s">
        <v>224</v>
      </c>
      <c r="G60" s="42" t="s">
        <v>228</v>
      </c>
      <c r="H60" s="26" t="s">
        <v>13</v>
      </c>
      <c r="I60" s="28" t="s">
        <v>13</v>
      </c>
      <c r="J60" s="29" t="s">
        <v>22</v>
      </c>
      <c r="K60" s="6" t="s">
        <v>14</v>
      </c>
      <c r="L60" s="48">
        <v>43292</v>
      </c>
      <c r="M60" s="45" t="s">
        <v>25</v>
      </c>
    </row>
    <row r="61" spans="1:13" ht="57.6" x14ac:dyDescent="0.3">
      <c r="A61" s="56">
        <v>54</v>
      </c>
      <c r="B61" s="11" t="s">
        <v>94</v>
      </c>
      <c r="C61" s="26" t="s">
        <v>87</v>
      </c>
      <c r="D61" s="5" t="s">
        <v>232</v>
      </c>
      <c r="E61" s="42" t="s">
        <v>230</v>
      </c>
      <c r="F61" s="11" t="s">
        <v>225</v>
      </c>
      <c r="G61" s="42" t="s">
        <v>229</v>
      </c>
      <c r="H61" s="26" t="s">
        <v>13</v>
      </c>
      <c r="I61" s="28" t="s">
        <v>13</v>
      </c>
      <c r="J61" s="29" t="s">
        <v>22</v>
      </c>
      <c r="K61" s="6" t="s">
        <v>14</v>
      </c>
      <c r="L61" s="48">
        <v>43292</v>
      </c>
      <c r="M61" s="45" t="s">
        <v>25</v>
      </c>
    </row>
    <row r="62" spans="1:13" ht="57.6" x14ac:dyDescent="0.3">
      <c r="A62" s="56">
        <v>55</v>
      </c>
      <c r="B62" s="11" t="s">
        <v>222</v>
      </c>
      <c r="C62" s="26" t="s">
        <v>87</v>
      </c>
      <c r="D62" s="5" t="s">
        <v>232</v>
      </c>
      <c r="E62" s="42" t="s">
        <v>223</v>
      </c>
      <c r="F62" s="11" t="s">
        <v>226</v>
      </c>
      <c r="G62" s="42" t="s">
        <v>227</v>
      </c>
      <c r="H62" s="26" t="s">
        <v>13</v>
      </c>
      <c r="I62" s="28" t="s">
        <v>13</v>
      </c>
      <c r="J62" s="29" t="s">
        <v>22</v>
      </c>
      <c r="K62" s="6" t="s">
        <v>14</v>
      </c>
      <c r="L62" s="48">
        <v>43292</v>
      </c>
      <c r="M62" s="45" t="s">
        <v>25</v>
      </c>
    </row>
    <row r="63" spans="1:13" ht="57.6" x14ac:dyDescent="0.3">
      <c r="A63" s="56">
        <v>56</v>
      </c>
      <c r="B63" s="11" t="s">
        <v>231</v>
      </c>
      <c r="C63" s="26" t="s">
        <v>87</v>
      </c>
      <c r="D63" s="5" t="s">
        <v>232</v>
      </c>
      <c r="E63" s="42" t="s">
        <v>233</v>
      </c>
      <c r="F63" s="11" t="s">
        <v>234</v>
      </c>
      <c r="G63" s="42" t="s">
        <v>235</v>
      </c>
      <c r="H63" s="26" t="s">
        <v>13</v>
      </c>
      <c r="I63" s="28" t="s">
        <v>13</v>
      </c>
      <c r="J63" s="29" t="s">
        <v>21</v>
      </c>
      <c r="K63" s="6" t="s">
        <v>14</v>
      </c>
      <c r="L63" s="48">
        <v>43293</v>
      </c>
      <c r="M63" s="45" t="s">
        <v>25</v>
      </c>
    </row>
    <row r="64" spans="1:13" ht="57.6" x14ac:dyDescent="0.3">
      <c r="A64" s="56">
        <v>57</v>
      </c>
      <c r="B64" s="11" t="s">
        <v>236</v>
      </c>
      <c r="C64" s="26" t="s">
        <v>87</v>
      </c>
      <c r="D64" s="5" t="s">
        <v>232</v>
      </c>
      <c r="E64" s="42" t="s">
        <v>237</v>
      </c>
      <c r="F64" s="11" t="s">
        <v>238</v>
      </c>
      <c r="G64" s="42" t="s">
        <v>239</v>
      </c>
      <c r="H64" s="26" t="s">
        <v>13</v>
      </c>
      <c r="I64" s="28" t="s">
        <v>13</v>
      </c>
      <c r="J64" s="29" t="s">
        <v>22</v>
      </c>
      <c r="K64" s="6" t="s">
        <v>14</v>
      </c>
      <c r="L64" s="48">
        <v>43293</v>
      </c>
      <c r="M64" s="45" t="s">
        <v>25</v>
      </c>
    </row>
    <row r="65" spans="1:13" ht="57.6" x14ac:dyDescent="0.3">
      <c r="A65" s="56">
        <v>58</v>
      </c>
      <c r="B65" s="26" t="s">
        <v>240</v>
      </c>
      <c r="C65" s="26" t="s">
        <v>87</v>
      </c>
      <c r="D65" s="5" t="s">
        <v>232</v>
      </c>
      <c r="E65" s="42" t="s">
        <v>241</v>
      </c>
      <c r="F65" s="11" t="s">
        <v>243</v>
      </c>
      <c r="G65" s="42" t="s">
        <v>242</v>
      </c>
      <c r="H65" s="26" t="s">
        <v>13</v>
      </c>
      <c r="I65" s="28" t="s">
        <v>13</v>
      </c>
      <c r="J65" s="29" t="s">
        <v>21</v>
      </c>
      <c r="K65" s="6" t="s">
        <v>14</v>
      </c>
      <c r="L65" s="48">
        <v>43293</v>
      </c>
      <c r="M65" s="45" t="s">
        <v>25</v>
      </c>
    </row>
    <row r="66" spans="1:13" ht="389.4" thickBot="1" x14ac:dyDescent="0.35">
      <c r="A66" s="56">
        <v>59</v>
      </c>
      <c r="B66" s="26" t="s">
        <v>244</v>
      </c>
      <c r="C66" s="26" t="s">
        <v>87</v>
      </c>
      <c r="D66" s="51" t="s">
        <v>232</v>
      </c>
      <c r="E66" s="27" t="s">
        <v>245</v>
      </c>
      <c r="F66" s="26" t="s">
        <v>246</v>
      </c>
      <c r="G66" s="43" t="s">
        <v>247</v>
      </c>
      <c r="H66" s="26" t="s">
        <v>13</v>
      </c>
      <c r="I66" s="28" t="s">
        <v>13</v>
      </c>
      <c r="J66" s="29" t="s">
        <v>21</v>
      </c>
      <c r="K66" s="44" t="s">
        <v>14</v>
      </c>
      <c r="L66" s="48">
        <v>43293</v>
      </c>
      <c r="M66" s="46" t="s">
        <v>25</v>
      </c>
    </row>
    <row r="67" spans="1:13" ht="30" customHeight="1" thickBot="1" x14ac:dyDescent="0.35">
      <c r="A67" s="76" t="s">
        <v>248</v>
      </c>
      <c r="B67" s="77"/>
      <c r="C67" s="77"/>
      <c r="D67" s="77"/>
      <c r="E67" s="77"/>
      <c r="F67" s="77"/>
      <c r="G67" s="77"/>
      <c r="H67" s="77"/>
      <c r="I67" s="77"/>
      <c r="J67" s="77"/>
      <c r="K67" s="77"/>
      <c r="L67" s="77"/>
      <c r="M67" s="78"/>
    </row>
    <row r="68" spans="1:13" ht="57.6" x14ac:dyDescent="0.3">
      <c r="A68" s="56">
        <v>60</v>
      </c>
      <c r="B68" s="51" t="s">
        <v>251</v>
      </c>
      <c r="C68" s="51" t="s">
        <v>87</v>
      </c>
      <c r="D68" s="51" t="s">
        <v>38</v>
      </c>
      <c r="E68" s="52" t="s">
        <v>249</v>
      </c>
      <c r="F68" s="51" t="s">
        <v>250</v>
      </c>
      <c r="G68" s="41" t="s">
        <v>254</v>
      </c>
      <c r="H68" s="51" t="s">
        <v>13</v>
      </c>
      <c r="I68" s="58" t="s">
        <v>13</v>
      </c>
      <c r="J68" s="44" t="s">
        <v>21</v>
      </c>
      <c r="K68" s="44" t="s">
        <v>14</v>
      </c>
      <c r="L68" s="53">
        <v>43293</v>
      </c>
      <c r="M68" s="54" t="s">
        <v>25</v>
      </c>
    </row>
    <row r="69" spans="1:13" ht="57.6" x14ac:dyDescent="0.3">
      <c r="A69" s="56">
        <v>61</v>
      </c>
      <c r="B69" s="26" t="s">
        <v>252</v>
      </c>
      <c r="C69" s="26" t="s">
        <v>87</v>
      </c>
      <c r="D69" s="26" t="s">
        <v>38</v>
      </c>
      <c r="E69" s="27" t="s">
        <v>249</v>
      </c>
      <c r="F69" s="26" t="s">
        <v>253</v>
      </c>
      <c r="G69" s="42" t="s">
        <v>255</v>
      </c>
      <c r="H69" s="26" t="s">
        <v>13</v>
      </c>
      <c r="I69" s="28" t="s">
        <v>13</v>
      </c>
      <c r="J69" s="29" t="s">
        <v>21</v>
      </c>
      <c r="K69" s="29" t="s">
        <v>14</v>
      </c>
      <c r="L69" s="48">
        <v>43293</v>
      </c>
      <c r="M69" s="46" t="s">
        <v>25</v>
      </c>
    </row>
    <row r="70" spans="1:13" ht="43.2" x14ac:dyDescent="0.3">
      <c r="A70" s="56">
        <v>62</v>
      </c>
      <c r="B70" s="26" t="s">
        <v>256</v>
      </c>
      <c r="C70" s="26" t="s">
        <v>87</v>
      </c>
      <c r="D70" s="26" t="s">
        <v>38</v>
      </c>
      <c r="E70" s="27" t="s">
        <v>258</v>
      </c>
      <c r="F70" s="26" t="s">
        <v>260</v>
      </c>
      <c r="G70" s="42" t="s">
        <v>259</v>
      </c>
      <c r="H70" s="26" t="s">
        <v>13</v>
      </c>
      <c r="I70" s="28" t="s">
        <v>13</v>
      </c>
      <c r="J70" s="29" t="s">
        <v>21</v>
      </c>
      <c r="K70" s="29" t="s">
        <v>14</v>
      </c>
      <c r="L70" s="48">
        <v>43293</v>
      </c>
      <c r="M70" s="46" t="s">
        <v>25</v>
      </c>
    </row>
    <row r="71" spans="1:13" ht="43.2" x14ac:dyDescent="0.3">
      <c r="A71" s="56">
        <v>63</v>
      </c>
      <c r="B71" s="26" t="s">
        <v>257</v>
      </c>
      <c r="C71" s="26" t="s">
        <v>87</v>
      </c>
      <c r="D71" s="26" t="s">
        <v>38</v>
      </c>
      <c r="E71" s="27" t="s">
        <v>258</v>
      </c>
      <c r="F71" s="26" t="s">
        <v>261</v>
      </c>
      <c r="G71" s="42" t="s">
        <v>259</v>
      </c>
      <c r="H71" s="26" t="s">
        <v>13</v>
      </c>
      <c r="I71" s="28" t="s">
        <v>13</v>
      </c>
      <c r="J71" s="29" t="s">
        <v>21</v>
      </c>
      <c r="K71" s="29" t="s">
        <v>14</v>
      </c>
      <c r="L71" s="48">
        <v>43293</v>
      </c>
      <c r="M71" s="46" t="s">
        <v>25</v>
      </c>
    </row>
    <row r="72" spans="1:13" ht="43.8" thickBot="1" x14ac:dyDescent="0.35">
      <c r="A72" s="56">
        <v>64</v>
      </c>
      <c r="B72" s="26" t="s">
        <v>262</v>
      </c>
      <c r="C72" s="26" t="s">
        <v>87</v>
      </c>
      <c r="D72" s="26" t="s">
        <v>38</v>
      </c>
      <c r="E72" s="27" t="s">
        <v>263</v>
      </c>
      <c r="F72" s="26" t="s">
        <v>13</v>
      </c>
      <c r="G72" s="43" t="s">
        <v>265</v>
      </c>
      <c r="H72" s="26" t="s">
        <v>13</v>
      </c>
      <c r="I72" s="28" t="s">
        <v>13</v>
      </c>
      <c r="J72" s="29" t="s">
        <v>21</v>
      </c>
      <c r="K72" s="29" t="s">
        <v>14</v>
      </c>
      <c r="L72" s="48">
        <v>43293</v>
      </c>
      <c r="M72" s="46" t="s">
        <v>25</v>
      </c>
    </row>
    <row r="73" spans="1:13" ht="30" customHeight="1" thickBot="1" x14ac:dyDescent="0.35">
      <c r="A73" s="76" t="s">
        <v>267</v>
      </c>
      <c r="B73" s="77"/>
      <c r="C73" s="77"/>
      <c r="D73" s="77"/>
      <c r="E73" s="77"/>
      <c r="F73" s="77"/>
      <c r="G73" s="77"/>
      <c r="H73" s="77"/>
      <c r="I73" s="77"/>
      <c r="J73" s="77"/>
      <c r="K73" s="77"/>
      <c r="L73" s="77"/>
      <c r="M73" s="78"/>
    </row>
    <row r="74" spans="1:13" ht="43.2" x14ac:dyDescent="0.3">
      <c r="A74" s="56">
        <v>65</v>
      </c>
      <c r="B74" s="51" t="s">
        <v>266</v>
      </c>
      <c r="C74" s="5" t="s">
        <v>87</v>
      </c>
      <c r="D74" s="5" t="s">
        <v>38</v>
      </c>
      <c r="E74" s="62" t="s">
        <v>268</v>
      </c>
      <c r="F74" s="51" t="s">
        <v>13</v>
      </c>
      <c r="G74" s="55" t="s">
        <v>269</v>
      </c>
      <c r="H74" s="51" t="s">
        <v>13</v>
      </c>
      <c r="I74" s="58" t="s">
        <v>13</v>
      </c>
      <c r="J74" s="44" t="s">
        <v>21</v>
      </c>
      <c r="K74" s="44" t="s">
        <v>14</v>
      </c>
      <c r="L74" s="53">
        <v>43293</v>
      </c>
      <c r="M74" s="54" t="s">
        <v>25</v>
      </c>
    </row>
    <row r="75" spans="1:13" ht="43.2" x14ac:dyDescent="0.3">
      <c r="A75" s="56">
        <v>66</v>
      </c>
      <c r="B75" s="26" t="s">
        <v>270</v>
      </c>
      <c r="C75" s="11" t="s">
        <v>87</v>
      </c>
      <c r="D75" s="26" t="s">
        <v>38</v>
      </c>
      <c r="E75" s="59" t="s">
        <v>271</v>
      </c>
      <c r="F75" s="26" t="s">
        <v>13</v>
      </c>
      <c r="G75" s="43" t="s">
        <v>272</v>
      </c>
      <c r="H75" s="26" t="s">
        <v>13</v>
      </c>
      <c r="I75" s="28" t="s">
        <v>13</v>
      </c>
      <c r="J75" s="8" t="s">
        <v>21</v>
      </c>
      <c r="K75" s="29" t="s">
        <v>14</v>
      </c>
      <c r="L75" s="48">
        <v>43293</v>
      </c>
      <c r="M75" s="46" t="s">
        <v>25</v>
      </c>
    </row>
    <row r="76" spans="1:13" ht="43.8" thickBot="1" x14ac:dyDescent="0.35">
      <c r="A76" s="57">
        <v>67</v>
      </c>
      <c r="B76" s="26" t="s">
        <v>273</v>
      </c>
      <c r="C76" s="26" t="s">
        <v>87</v>
      </c>
      <c r="D76" s="26" t="s">
        <v>38</v>
      </c>
      <c r="E76" s="59" t="s">
        <v>275</v>
      </c>
      <c r="F76" s="26" t="s">
        <v>13</v>
      </c>
      <c r="G76" s="43" t="s">
        <v>274</v>
      </c>
      <c r="H76" s="26" t="s">
        <v>13</v>
      </c>
      <c r="I76" s="28" t="s">
        <v>13</v>
      </c>
      <c r="J76" s="29" t="s">
        <v>22</v>
      </c>
      <c r="K76" s="29" t="s">
        <v>14</v>
      </c>
      <c r="L76" s="48">
        <v>43293</v>
      </c>
      <c r="M76" s="46" t="s">
        <v>25</v>
      </c>
    </row>
    <row r="77" spans="1:13" ht="30" customHeight="1" thickBot="1" x14ac:dyDescent="0.35">
      <c r="A77" s="76" t="s">
        <v>279</v>
      </c>
      <c r="B77" s="82"/>
      <c r="C77" s="82"/>
      <c r="D77" s="77"/>
      <c r="E77" s="77"/>
      <c r="F77" s="77"/>
      <c r="G77" s="77"/>
      <c r="H77" s="77"/>
      <c r="I77" s="77"/>
      <c r="J77" s="77"/>
      <c r="K77" s="77"/>
      <c r="L77" s="77"/>
      <c r="M77" s="78"/>
    </row>
    <row r="78" spans="1:13" ht="28.8" x14ac:dyDescent="0.3">
      <c r="A78" s="56">
        <v>68</v>
      </c>
      <c r="B78" s="11" t="s">
        <v>280</v>
      </c>
      <c r="C78" s="11" t="s">
        <v>281</v>
      </c>
      <c r="D78" s="26" t="s">
        <v>38</v>
      </c>
      <c r="E78" s="61" t="s">
        <v>285</v>
      </c>
      <c r="F78" s="51" t="s">
        <v>286</v>
      </c>
      <c r="G78" s="55" t="s">
        <v>288</v>
      </c>
      <c r="H78" s="26" t="s">
        <v>13</v>
      </c>
      <c r="I78" s="26" t="s">
        <v>13</v>
      </c>
      <c r="J78" s="44" t="s">
        <v>21</v>
      </c>
      <c r="K78" s="29" t="s">
        <v>14</v>
      </c>
      <c r="L78" s="48">
        <v>43293</v>
      </c>
      <c r="M78" s="54" t="s">
        <v>25</v>
      </c>
    </row>
    <row r="79" spans="1:13" ht="29.4" thickBot="1" x14ac:dyDescent="0.35">
      <c r="A79" s="57">
        <v>69</v>
      </c>
      <c r="B79" s="26" t="s">
        <v>284</v>
      </c>
      <c r="C79" s="26" t="s">
        <v>281</v>
      </c>
      <c r="D79" s="26" t="s">
        <v>38</v>
      </c>
      <c r="E79" s="43" t="s">
        <v>285</v>
      </c>
      <c r="F79" s="26" t="s">
        <v>287</v>
      </c>
      <c r="G79" s="55" t="s">
        <v>288</v>
      </c>
      <c r="H79" s="26" t="s">
        <v>13</v>
      </c>
      <c r="I79" s="26" t="s">
        <v>13</v>
      </c>
      <c r="J79" s="29" t="s">
        <v>21</v>
      </c>
      <c r="K79" s="29" t="s">
        <v>14</v>
      </c>
      <c r="L79" s="48">
        <v>43293</v>
      </c>
      <c r="M79" s="46" t="s">
        <v>25</v>
      </c>
    </row>
    <row r="80" spans="1:13" ht="30" customHeight="1" thickBot="1" x14ac:dyDescent="0.35">
      <c r="A80" s="76" t="s">
        <v>289</v>
      </c>
      <c r="B80" s="77"/>
      <c r="C80" s="77"/>
      <c r="D80" s="77"/>
      <c r="E80" s="77"/>
      <c r="F80" s="77"/>
      <c r="G80" s="77"/>
      <c r="H80" s="77"/>
      <c r="I80" s="77"/>
      <c r="J80" s="77"/>
      <c r="K80" s="77"/>
      <c r="L80" s="77"/>
      <c r="M80" s="78"/>
    </row>
    <row r="81" spans="1:13" ht="101.4" thickBot="1" x14ac:dyDescent="0.35">
      <c r="A81" s="57">
        <v>70</v>
      </c>
      <c r="B81" s="51" t="s">
        <v>290</v>
      </c>
      <c r="C81" s="51" t="s">
        <v>291</v>
      </c>
      <c r="D81" s="26" t="s">
        <v>38</v>
      </c>
      <c r="E81" s="55" t="s">
        <v>293</v>
      </c>
      <c r="F81" s="51" t="s">
        <v>292</v>
      </c>
      <c r="G81" s="55" t="s">
        <v>294</v>
      </c>
      <c r="H81" s="51" t="s">
        <v>13</v>
      </c>
      <c r="I81" s="58" t="s">
        <v>13</v>
      </c>
      <c r="J81" s="44" t="s">
        <v>21</v>
      </c>
      <c r="K81" s="44" t="s">
        <v>14</v>
      </c>
      <c r="L81" s="53">
        <v>43293</v>
      </c>
      <c r="M81" s="54" t="s">
        <v>25</v>
      </c>
    </row>
    <row r="82" spans="1:13" ht="30" customHeight="1" thickBot="1" x14ac:dyDescent="0.35">
      <c r="A82" s="76" t="s">
        <v>297</v>
      </c>
      <c r="B82" s="77"/>
      <c r="C82" s="77"/>
      <c r="D82" s="77"/>
      <c r="E82" s="77"/>
      <c r="F82" s="77"/>
      <c r="G82" s="77"/>
      <c r="H82" s="77"/>
      <c r="I82" s="77"/>
      <c r="J82" s="77"/>
      <c r="K82" s="77"/>
      <c r="L82" s="77"/>
      <c r="M82" s="78"/>
    </row>
    <row r="83" spans="1:13" ht="43.8" thickBot="1" x14ac:dyDescent="0.35">
      <c r="A83" s="57">
        <v>71</v>
      </c>
      <c r="B83" s="51" t="s">
        <v>295</v>
      </c>
      <c r="C83" s="64" t="s">
        <v>296</v>
      </c>
      <c r="D83" s="51" t="s">
        <v>299</v>
      </c>
      <c r="E83" s="55" t="s">
        <v>298</v>
      </c>
      <c r="F83" s="51" t="s">
        <v>13</v>
      </c>
      <c r="G83" s="55" t="s">
        <v>300</v>
      </c>
      <c r="H83" s="51" t="s">
        <v>13</v>
      </c>
      <c r="I83" s="58" t="s">
        <v>13</v>
      </c>
      <c r="J83" s="44" t="s">
        <v>21</v>
      </c>
      <c r="K83" s="44" t="s">
        <v>14</v>
      </c>
      <c r="L83" s="53">
        <v>43293</v>
      </c>
      <c r="M83" s="54" t="s">
        <v>25</v>
      </c>
    </row>
    <row r="84" spans="1:13" ht="30" customHeight="1" thickBot="1" x14ac:dyDescent="0.35">
      <c r="A84" s="76" t="s">
        <v>301</v>
      </c>
      <c r="B84" s="77"/>
      <c r="C84" s="77"/>
      <c r="D84" s="77"/>
      <c r="E84" s="77"/>
      <c r="F84" s="77"/>
      <c r="G84" s="77"/>
      <c r="H84" s="77"/>
      <c r="I84" s="77"/>
      <c r="J84" s="77"/>
      <c r="K84" s="77"/>
      <c r="L84" s="77"/>
      <c r="M84" s="78"/>
    </row>
    <row r="85" spans="1:13" ht="72.599999999999994" thickBot="1" x14ac:dyDescent="0.35">
      <c r="A85" s="57">
        <v>72</v>
      </c>
      <c r="B85" s="51" t="s">
        <v>302</v>
      </c>
      <c r="C85" s="51" t="s">
        <v>296</v>
      </c>
      <c r="D85" s="51" t="s">
        <v>303</v>
      </c>
      <c r="E85" s="55" t="s">
        <v>304</v>
      </c>
      <c r="F85" s="51" t="s">
        <v>13</v>
      </c>
      <c r="G85" s="55" t="s">
        <v>305</v>
      </c>
      <c r="H85" s="51" t="s">
        <v>13</v>
      </c>
      <c r="I85" s="58" t="s">
        <v>13</v>
      </c>
      <c r="J85" s="44" t="s">
        <v>21</v>
      </c>
      <c r="K85" s="44" t="s">
        <v>14</v>
      </c>
      <c r="L85" s="53">
        <v>43293</v>
      </c>
      <c r="M85" s="54" t="s">
        <v>25</v>
      </c>
    </row>
    <row r="86" spans="1:13" ht="30" customHeight="1" thickBot="1" x14ac:dyDescent="0.35">
      <c r="A86" s="76" t="s">
        <v>306</v>
      </c>
      <c r="B86" s="77"/>
      <c r="C86" s="77"/>
      <c r="D86" s="77"/>
      <c r="E86" s="77"/>
      <c r="F86" s="77"/>
      <c r="G86" s="77"/>
      <c r="H86" s="77"/>
      <c r="I86" s="77"/>
      <c r="J86" s="77"/>
      <c r="K86" s="77"/>
      <c r="L86" s="77"/>
      <c r="M86" s="78"/>
    </row>
    <row r="87" spans="1:13" ht="72.599999999999994" thickBot="1" x14ac:dyDescent="0.35">
      <c r="A87" s="57">
        <v>73</v>
      </c>
      <c r="B87" s="51" t="s">
        <v>307</v>
      </c>
      <c r="C87" s="51" t="s">
        <v>296</v>
      </c>
      <c r="D87" s="51" t="s">
        <v>308</v>
      </c>
      <c r="E87" s="55" t="s">
        <v>311</v>
      </c>
      <c r="F87" s="51" t="s">
        <v>13</v>
      </c>
      <c r="G87" s="55" t="s">
        <v>309</v>
      </c>
      <c r="H87" s="51" t="s">
        <v>13</v>
      </c>
      <c r="I87" s="58" t="s">
        <v>13</v>
      </c>
      <c r="J87" s="44" t="s">
        <v>21</v>
      </c>
      <c r="K87" s="44" t="s">
        <v>14</v>
      </c>
      <c r="L87" s="53">
        <v>43293</v>
      </c>
      <c r="M87" s="54" t="s">
        <v>25</v>
      </c>
    </row>
    <row r="88" spans="1:13" ht="30" customHeight="1" thickBot="1" x14ac:dyDescent="0.35">
      <c r="A88" s="76" t="s">
        <v>310</v>
      </c>
      <c r="B88" s="77"/>
      <c r="C88" s="77"/>
      <c r="D88" s="77"/>
      <c r="E88" s="77"/>
      <c r="F88" s="77"/>
      <c r="G88" s="77"/>
      <c r="H88" s="77"/>
      <c r="I88" s="77"/>
      <c r="J88" s="77"/>
      <c r="K88" s="77"/>
      <c r="L88" s="77"/>
      <c r="M88" s="78"/>
    </row>
    <row r="89" spans="1:13" ht="43.2" x14ac:dyDescent="0.3">
      <c r="A89" s="56">
        <v>74</v>
      </c>
      <c r="B89" s="51" t="s">
        <v>312</v>
      </c>
      <c r="C89" s="60" t="s">
        <v>313</v>
      </c>
      <c r="D89" s="60" t="s">
        <v>308</v>
      </c>
      <c r="E89" s="51" t="s">
        <v>314</v>
      </c>
      <c r="F89" s="51" t="s">
        <v>13</v>
      </c>
      <c r="G89" s="55" t="s">
        <v>315</v>
      </c>
      <c r="H89" s="51" t="s">
        <v>13</v>
      </c>
      <c r="I89" s="58" t="s">
        <v>13</v>
      </c>
      <c r="J89" s="66" t="s">
        <v>21</v>
      </c>
      <c r="K89" s="66" t="s">
        <v>14</v>
      </c>
      <c r="L89" s="67">
        <v>43294</v>
      </c>
      <c r="M89" s="68" t="s">
        <v>25</v>
      </c>
    </row>
    <row r="90" spans="1:13" ht="28.8" x14ac:dyDescent="0.3">
      <c r="A90" s="56">
        <v>75</v>
      </c>
      <c r="B90" s="26" t="s">
        <v>316</v>
      </c>
      <c r="C90" s="11" t="s">
        <v>313</v>
      </c>
      <c r="D90" s="11" t="s">
        <v>308</v>
      </c>
      <c r="E90" s="43" t="s">
        <v>317</v>
      </c>
      <c r="F90" s="26" t="s">
        <v>319</v>
      </c>
      <c r="G90" s="42" t="s">
        <v>318</v>
      </c>
      <c r="H90" s="26" t="s">
        <v>13</v>
      </c>
      <c r="I90" s="28" t="s">
        <v>13</v>
      </c>
      <c r="J90" s="44" t="s">
        <v>22</v>
      </c>
      <c r="K90" s="8" t="s">
        <v>14</v>
      </c>
      <c r="L90" s="63">
        <v>43294</v>
      </c>
      <c r="M90" s="45" t="s">
        <v>25</v>
      </c>
    </row>
    <row r="91" spans="1:13" ht="28.8" x14ac:dyDescent="0.3">
      <c r="A91" s="56">
        <v>76</v>
      </c>
      <c r="B91" s="26" t="s">
        <v>320</v>
      </c>
      <c r="C91" s="11" t="s">
        <v>313</v>
      </c>
      <c r="D91" s="11" t="s">
        <v>308</v>
      </c>
      <c r="E91" s="43" t="s">
        <v>325</v>
      </c>
      <c r="F91" s="26" t="s">
        <v>321</v>
      </c>
      <c r="G91" s="43" t="s">
        <v>161</v>
      </c>
      <c r="H91" s="26" t="s">
        <v>13</v>
      </c>
      <c r="I91" s="28" t="s">
        <v>13</v>
      </c>
      <c r="J91" s="29" t="s">
        <v>21</v>
      </c>
      <c r="K91" s="8" t="s">
        <v>14</v>
      </c>
      <c r="L91" s="63">
        <v>43294</v>
      </c>
      <c r="M91" s="45" t="s">
        <v>25</v>
      </c>
    </row>
    <row r="92" spans="1:13" ht="28.8" x14ac:dyDescent="0.3">
      <c r="A92" s="56">
        <v>77</v>
      </c>
      <c r="B92" s="26" t="s">
        <v>322</v>
      </c>
      <c r="C92" s="11" t="s">
        <v>313</v>
      </c>
      <c r="D92" s="11" t="s">
        <v>308</v>
      </c>
      <c r="E92" s="43" t="s">
        <v>326</v>
      </c>
      <c r="F92" s="26" t="s">
        <v>13</v>
      </c>
      <c r="G92" s="42" t="s">
        <v>330</v>
      </c>
      <c r="H92" s="26" t="s">
        <v>13</v>
      </c>
      <c r="I92" s="28" t="s">
        <v>13</v>
      </c>
      <c r="J92" s="29" t="s">
        <v>21</v>
      </c>
      <c r="K92" s="8" t="s">
        <v>14</v>
      </c>
      <c r="L92" s="63">
        <v>43294</v>
      </c>
      <c r="M92" s="45" t="s">
        <v>25</v>
      </c>
    </row>
    <row r="93" spans="1:13" ht="28.8" x14ac:dyDescent="0.3">
      <c r="A93" s="56">
        <v>78</v>
      </c>
      <c r="B93" s="26" t="s">
        <v>323</v>
      </c>
      <c r="C93" s="11" t="s">
        <v>313</v>
      </c>
      <c r="D93" s="11" t="s">
        <v>308</v>
      </c>
      <c r="E93" s="43" t="s">
        <v>327</v>
      </c>
      <c r="F93" s="26" t="s">
        <v>13</v>
      </c>
      <c r="G93" s="42" t="s">
        <v>331</v>
      </c>
      <c r="H93" s="26" t="s">
        <v>13</v>
      </c>
      <c r="I93" s="28" t="s">
        <v>13</v>
      </c>
      <c r="J93" s="29" t="s">
        <v>21</v>
      </c>
      <c r="K93" s="8" t="s">
        <v>14</v>
      </c>
      <c r="L93" s="63">
        <v>43294</v>
      </c>
      <c r="M93" s="45" t="s">
        <v>25</v>
      </c>
    </row>
    <row r="94" spans="1:13" ht="144.6" thickBot="1" x14ac:dyDescent="0.35">
      <c r="A94" s="56">
        <v>79</v>
      </c>
      <c r="B94" s="26" t="s">
        <v>324</v>
      </c>
      <c r="C94" s="26" t="s">
        <v>313</v>
      </c>
      <c r="D94" s="26" t="s">
        <v>308</v>
      </c>
      <c r="E94" s="43" t="s">
        <v>328</v>
      </c>
      <c r="F94" s="26" t="s">
        <v>329</v>
      </c>
      <c r="G94" s="43" t="s">
        <v>332</v>
      </c>
      <c r="H94" s="26" t="s">
        <v>13</v>
      </c>
      <c r="I94" s="28" t="s">
        <v>13</v>
      </c>
      <c r="J94" s="29" t="s">
        <v>21</v>
      </c>
      <c r="K94" s="29" t="s">
        <v>14</v>
      </c>
      <c r="L94" s="48">
        <v>43294</v>
      </c>
      <c r="M94" s="46" t="s">
        <v>25</v>
      </c>
    </row>
    <row r="95" spans="1:13" ht="30" customHeight="1" thickBot="1" x14ac:dyDescent="0.35">
      <c r="A95" s="76" t="s">
        <v>333</v>
      </c>
      <c r="B95" s="77"/>
      <c r="C95" s="77"/>
      <c r="D95" s="77"/>
      <c r="E95" s="77"/>
      <c r="F95" s="77"/>
      <c r="G95" s="77"/>
      <c r="H95" s="77"/>
      <c r="I95" s="77"/>
      <c r="J95" s="77"/>
      <c r="K95" s="77"/>
      <c r="L95" s="77"/>
      <c r="M95" s="78"/>
    </row>
    <row r="96" spans="1:13" ht="29.4" thickBot="1" x14ac:dyDescent="0.35">
      <c r="A96" s="57">
        <v>80</v>
      </c>
      <c r="B96" s="51" t="s">
        <v>334</v>
      </c>
      <c r="C96" s="51" t="s">
        <v>335</v>
      </c>
      <c r="D96" s="26" t="s">
        <v>308</v>
      </c>
      <c r="E96" s="55" t="s">
        <v>336</v>
      </c>
      <c r="F96" s="51" t="s">
        <v>13</v>
      </c>
      <c r="G96" s="55" t="s">
        <v>337</v>
      </c>
      <c r="H96" s="26" t="s">
        <v>13</v>
      </c>
      <c r="I96" s="28" t="s">
        <v>13</v>
      </c>
      <c r="J96" s="29" t="s">
        <v>21</v>
      </c>
      <c r="K96" s="29" t="s">
        <v>14</v>
      </c>
      <c r="L96" s="48">
        <v>43294</v>
      </c>
      <c r="M96" s="46" t="s">
        <v>25</v>
      </c>
    </row>
    <row r="97" spans="1:13" ht="30" customHeight="1" thickBot="1" x14ac:dyDescent="0.35">
      <c r="A97" s="76" t="s">
        <v>338</v>
      </c>
      <c r="B97" s="77"/>
      <c r="C97" s="77"/>
      <c r="D97" s="77"/>
      <c r="E97" s="77"/>
      <c r="F97" s="77"/>
      <c r="G97" s="77"/>
      <c r="H97" s="77"/>
      <c r="I97" s="77"/>
      <c r="J97" s="77"/>
      <c r="K97" s="77"/>
      <c r="L97" s="77"/>
      <c r="M97" s="78"/>
    </row>
    <row r="98" spans="1:13" ht="58.2" thickBot="1" x14ac:dyDescent="0.35">
      <c r="A98" s="57">
        <v>81</v>
      </c>
      <c r="B98" s="51" t="s">
        <v>339</v>
      </c>
      <c r="C98" s="51" t="s">
        <v>340</v>
      </c>
      <c r="D98" s="26" t="s">
        <v>308</v>
      </c>
      <c r="E98" s="55" t="s">
        <v>341</v>
      </c>
      <c r="F98" s="51" t="s">
        <v>342</v>
      </c>
      <c r="G98" s="69" t="s">
        <v>343</v>
      </c>
      <c r="H98" s="51" t="s">
        <v>13</v>
      </c>
      <c r="I98" s="51" t="s">
        <v>13</v>
      </c>
      <c r="J98" s="29" t="s">
        <v>21</v>
      </c>
      <c r="K98" s="29" t="s">
        <v>14</v>
      </c>
      <c r="L98" s="48">
        <v>43294</v>
      </c>
      <c r="M98" s="46" t="s">
        <v>25</v>
      </c>
    </row>
    <row r="99" spans="1:13" ht="30" customHeight="1" thickBot="1" x14ac:dyDescent="0.35">
      <c r="A99" s="76" t="s">
        <v>345</v>
      </c>
      <c r="B99" s="77"/>
      <c r="C99" s="77"/>
      <c r="D99" s="77"/>
      <c r="E99" s="77"/>
      <c r="F99" s="77"/>
      <c r="G99" s="77"/>
      <c r="H99" s="77"/>
      <c r="I99" s="77"/>
      <c r="J99" s="77"/>
      <c r="K99" s="77"/>
      <c r="L99" s="77"/>
      <c r="M99" s="78"/>
    </row>
    <row r="100" spans="1:13" ht="29.4" thickBot="1" x14ac:dyDescent="0.35">
      <c r="A100" s="57">
        <v>82</v>
      </c>
      <c r="B100" s="51" t="s">
        <v>344</v>
      </c>
      <c r="C100" s="51" t="s">
        <v>340</v>
      </c>
      <c r="D100" s="51" t="s">
        <v>308</v>
      </c>
      <c r="E100" s="55" t="s">
        <v>346</v>
      </c>
      <c r="F100" s="51" t="s">
        <v>13</v>
      </c>
      <c r="G100" s="55" t="s">
        <v>347</v>
      </c>
      <c r="H100" s="51" t="s">
        <v>13</v>
      </c>
      <c r="I100" s="51" t="s">
        <v>13</v>
      </c>
      <c r="J100" s="29" t="s">
        <v>21</v>
      </c>
      <c r="K100" s="29" t="s">
        <v>14</v>
      </c>
      <c r="L100" s="48">
        <v>43294</v>
      </c>
      <c r="M100" s="46" t="s">
        <v>25</v>
      </c>
    </row>
    <row r="101" spans="1:13" ht="30.6" customHeight="1" thickBot="1" x14ac:dyDescent="0.35">
      <c r="A101" s="76" t="s">
        <v>348</v>
      </c>
      <c r="B101" s="77"/>
      <c r="C101" s="77"/>
      <c r="D101" s="77"/>
      <c r="E101" s="77"/>
      <c r="F101" s="77"/>
      <c r="G101" s="77"/>
      <c r="H101" s="77"/>
      <c r="I101" s="77"/>
      <c r="J101" s="77"/>
      <c r="K101" s="77"/>
      <c r="L101" s="77"/>
      <c r="M101" s="78"/>
    </row>
    <row r="102" spans="1:13" ht="28.8" x14ac:dyDescent="0.3">
      <c r="A102" s="56">
        <v>83</v>
      </c>
      <c r="B102" s="51" t="s">
        <v>349</v>
      </c>
      <c r="C102" s="51" t="s">
        <v>340</v>
      </c>
      <c r="D102" s="51" t="s">
        <v>308</v>
      </c>
      <c r="E102" s="55" t="s">
        <v>350</v>
      </c>
      <c r="F102" s="51" t="s">
        <v>13</v>
      </c>
      <c r="G102" s="55" t="s">
        <v>351</v>
      </c>
      <c r="H102" s="51" t="s">
        <v>13</v>
      </c>
      <c r="I102" s="51" t="s">
        <v>13</v>
      </c>
      <c r="J102" s="29" t="s">
        <v>21</v>
      </c>
      <c r="K102" s="29" t="s">
        <v>14</v>
      </c>
      <c r="L102" s="48">
        <v>43294</v>
      </c>
      <c r="M102" s="46" t="s">
        <v>25</v>
      </c>
    </row>
    <row r="103" spans="1:13" x14ac:dyDescent="0.3">
      <c r="A103" s="56">
        <v>84</v>
      </c>
      <c r="B103" s="26"/>
      <c r="C103" s="26"/>
      <c r="D103" s="26"/>
      <c r="E103" s="27"/>
      <c r="F103" s="26"/>
      <c r="G103" s="43"/>
      <c r="H103" s="26"/>
      <c r="I103" s="28"/>
      <c r="J103" s="29"/>
      <c r="K103" s="29"/>
      <c r="L103" s="29"/>
      <c r="M103" s="46"/>
    </row>
    <row r="104" spans="1:13" x14ac:dyDescent="0.3">
      <c r="A104" s="56">
        <v>85</v>
      </c>
      <c r="B104" s="26"/>
      <c r="C104" s="26"/>
      <c r="D104" s="26"/>
      <c r="E104" s="27"/>
      <c r="F104" s="26"/>
      <c r="G104" s="43"/>
      <c r="H104" s="26"/>
      <c r="I104" s="28"/>
      <c r="J104" s="29"/>
      <c r="K104" s="29"/>
      <c r="L104" s="29"/>
      <c r="M104" s="46"/>
    </row>
    <row r="105" spans="1:13" x14ac:dyDescent="0.3">
      <c r="A105" s="56">
        <v>86</v>
      </c>
      <c r="B105" s="26"/>
      <c r="C105" s="26"/>
      <c r="D105" s="26"/>
      <c r="E105" s="27"/>
      <c r="F105" s="26"/>
      <c r="G105" s="43"/>
      <c r="H105" s="26"/>
      <c r="I105" s="28"/>
      <c r="J105" s="29"/>
      <c r="K105" s="29"/>
      <c r="L105" s="29"/>
      <c r="M105" s="46"/>
    </row>
    <row r="106" spans="1:13" x14ac:dyDescent="0.3">
      <c r="A106" s="56">
        <v>87</v>
      </c>
      <c r="B106" s="26"/>
      <c r="C106" s="26"/>
      <c r="D106" s="26"/>
      <c r="E106" s="27"/>
      <c r="F106" s="26"/>
      <c r="G106" s="43"/>
      <c r="H106" s="26"/>
      <c r="I106" s="28"/>
      <c r="J106" s="29"/>
      <c r="K106" s="29"/>
      <c r="L106" s="29"/>
      <c r="M106" s="46"/>
    </row>
    <row r="107" spans="1:13" x14ac:dyDescent="0.3">
      <c r="A107" s="56">
        <v>88</v>
      </c>
      <c r="B107" s="26"/>
      <c r="C107" s="26"/>
      <c r="D107" s="26"/>
      <c r="E107" s="27"/>
      <c r="F107" s="26"/>
      <c r="G107" s="43"/>
      <c r="H107" s="26"/>
      <c r="I107" s="28"/>
      <c r="J107" s="29"/>
      <c r="K107" s="29"/>
      <c r="L107" s="29"/>
      <c r="M107" s="46"/>
    </row>
    <row r="108" spans="1:13" x14ac:dyDescent="0.3">
      <c r="A108" s="56">
        <v>89</v>
      </c>
      <c r="B108" s="26"/>
      <c r="C108" s="26"/>
      <c r="D108" s="26"/>
      <c r="E108" s="27"/>
      <c r="F108" s="26"/>
      <c r="G108" s="43"/>
      <c r="H108" s="26"/>
      <c r="I108" s="28"/>
      <c r="J108" s="29"/>
      <c r="K108" s="29"/>
      <c r="L108" s="29"/>
      <c r="M108" s="46"/>
    </row>
    <row r="109" spans="1:13" x14ac:dyDescent="0.3">
      <c r="A109" s="56">
        <v>90</v>
      </c>
      <c r="B109" s="26"/>
      <c r="C109" s="26"/>
      <c r="D109" s="26"/>
      <c r="E109" s="27"/>
      <c r="F109" s="26"/>
      <c r="G109" s="43"/>
      <c r="H109" s="26"/>
      <c r="I109" s="28"/>
      <c r="J109" s="29"/>
      <c r="K109" s="29"/>
      <c r="L109" s="29"/>
      <c r="M109" s="46"/>
    </row>
    <row r="110" spans="1:13" x14ac:dyDescent="0.3">
      <c r="A110" s="56"/>
      <c r="B110" s="26"/>
      <c r="C110" s="26"/>
      <c r="D110" s="26"/>
      <c r="E110" s="27"/>
      <c r="F110" s="26"/>
      <c r="G110" s="43"/>
      <c r="H110" s="26"/>
      <c r="I110" s="28"/>
      <c r="J110" s="29"/>
      <c r="K110" s="29"/>
      <c r="L110" s="29"/>
      <c r="M110" s="46"/>
    </row>
    <row r="111" spans="1:13" x14ac:dyDescent="0.3">
      <c r="A111" s="56"/>
      <c r="B111" s="26"/>
      <c r="C111" s="26"/>
      <c r="D111" s="26"/>
      <c r="E111" s="27"/>
      <c r="F111" s="26"/>
      <c r="G111" s="43"/>
      <c r="H111" s="26"/>
      <c r="I111" s="28"/>
      <c r="J111" s="29"/>
      <c r="K111" s="29"/>
      <c r="L111" s="29"/>
      <c r="M111" s="46"/>
    </row>
    <row r="112" spans="1:13" x14ac:dyDescent="0.3">
      <c r="A112" s="56"/>
      <c r="B112" s="26"/>
      <c r="C112" s="26"/>
      <c r="D112" s="26"/>
      <c r="E112" s="27"/>
      <c r="F112" s="26"/>
      <c r="G112" s="43"/>
      <c r="H112" s="26"/>
      <c r="I112" s="28"/>
      <c r="J112" s="29"/>
      <c r="K112" s="29"/>
      <c r="L112" s="29"/>
      <c r="M112" s="46"/>
    </row>
    <row r="113" spans="1:13" x14ac:dyDescent="0.3">
      <c r="A113" s="11"/>
      <c r="B113" s="26"/>
      <c r="C113" s="26"/>
      <c r="D113" s="26"/>
      <c r="E113" s="27"/>
      <c r="F113" s="26"/>
      <c r="G113" s="43"/>
      <c r="H113" s="26"/>
      <c r="I113" s="28"/>
      <c r="J113" s="29"/>
      <c r="K113" s="29"/>
      <c r="L113" s="29"/>
      <c r="M113" s="46"/>
    </row>
    <row r="114" spans="1:13" x14ac:dyDescent="0.3">
      <c r="A114" s="11"/>
      <c r="B114" s="26"/>
      <c r="C114" s="26"/>
      <c r="D114" s="26"/>
      <c r="E114" s="27"/>
      <c r="F114" s="26"/>
      <c r="G114" s="43"/>
      <c r="H114" s="26"/>
      <c r="I114" s="28"/>
      <c r="J114" s="29"/>
      <c r="K114" s="29"/>
      <c r="L114" s="29"/>
      <c r="M114" s="46"/>
    </row>
    <row r="115" spans="1:13" x14ac:dyDescent="0.3">
      <c r="A115" s="11"/>
      <c r="B115" s="26"/>
      <c r="C115" s="26"/>
      <c r="D115" s="26"/>
      <c r="E115" s="27"/>
      <c r="F115" s="26"/>
      <c r="G115" s="43"/>
      <c r="H115" s="26"/>
      <c r="I115" s="28"/>
      <c r="J115" s="29"/>
      <c r="K115" s="29"/>
      <c r="L115" s="29"/>
      <c r="M115" s="46"/>
    </row>
    <row r="116" spans="1:13" x14ac:dyDescent="0.3">
      <c r="A116" s="11"/>
      <c r="B116" s="26"/>
      <c r="C116" s="26"/>
      <c r="D116" s="26"/>
      <c r="E116" s="27"/>
      <c r="F116" s="26"/>
      <c r="G116" s="43"/>
      <c r="H116" s="26"/>
      <c r="I116" s="28"/>
      <c r="J116" s="29"/>
      <c r="K116" s="29"/>
      <c r="L116" s="29"/>
      <c r="M116" s="46"/>
    </row>
    <row r="117" spans="1:13" x14ac:dyDescent="0.3">
      <c r="A117" s="11"/>
      <c r="B117" s="26"/>
      <c r="C117" s="26"/>
      <c r="D117" s="26"/>
      <c r="E117" s="27"/>
      <c r="F117" s="26"/>
      <c r="G117" s="43"/>
      <c r="H117" s="26"/>
      <c r="I117" s="28"/>
      <c r="J117" s="29"/>
      <c r="K117" s="29"/>
      <c r="L117" s="29"/>
      <c r="M117" s="46"/>
    </row>
    <row r="118" spans="1:13" x14ac:dyDescent="0.3">
      <c r="A118" s="11"/>
      <c r="B118" s="26"/>
      <c r="C118" s="26"/>
      <c r="D118" s="26"/>
      <c r="E118" s="27"/>
      <c r="F118" s="26"/>
      <c r="G118" s="43"/>
      <c r="H118" s="26"/>
      <c r="I118" s="28"/>
      <c r="J118" s="29"/>
      <c r="K118" s="29"/>
      <c r="L118" s="29"/>
      <c r="M118" s="46"/>
    </row>
    <row r="119" spans="1:13" x14ac:dyDescent="0.3">
      <c r="A119" s="11"/>
      <c r="B119" s="26"/>
      <c r="C119" s="26"/>
      <c r="D119" s="26"/>
      <c r="E119" s="27"/>
      <c r="F119" s="26"/>
      <c r="G119" s="43"/>
      <c r="H119" s="26"/>
      <c r="I119" s="28"/>
      <c r="J119" s="29"/>
      <c r="K119" s="29"/>
      <c r="L119" s="29"/>
      <c r="M119" s="46"/>
    </row>
    <row r="120" spans="1:13" x14ac:dyDescent="0.3">
      <c r="A120" s="11"/>
      <c r="B120" s="26"/>
      <c r="C120" s="26"/>
      <c r="D120" s="26"/>
      <c r="E120" s="27"/>
      <c r="F120" s="26"/>
      <c r="G120" s="43"/>
      <c r="H120" s="26"/>
      <c r="I120" s="28"/>
      <c r="J120" s="29"/>
      <c r="K120" s="29"/>
      <c r="L120" s="29"/>
      <c r="M120" s="46"/>
    </row>
    <row r="121" spans="1:13" x14ac:dyDescent="0.3">
      <c r="A121" s="11"/>
      <c r="B121" s="26"/>
      <c r="C121" s="26"/>
      <c r="D121" s="26"/>
      <c r="E121" s="27"/>
      <c r="F121" s="26"/>
      <c r="G121" s="43"/>
      <c r="H121" s="26"/>
      <c r="I121" s="28"/>
      <c r="J121" s="29"/>
      <c r="K121" s="29"/>
      <c r="L121" s="29"/>
      <c r="M121" s="46"/>
    </row>
    <row r="122" spans="1:13" ht="15" thickBot="1" x14ac:dyDescent="0.35">
      <c r="A122" s="12"/>
      <c r="B122" s="12"/>
      <c r="C122" s="12"/>
      <c r="D122" s="12"/>
      <c r="E122" s="14"/>
      <c r="F122" s="12"/>
      <c r="G122" s="47"/>
      <c r="H122" s="12"/>
      <c r="I122" s="23"/>
      <c r="J122" s="9"/>
      <c r="K122" s="9"/>
      <c r="L122" s="9"/>
      <c r="M122" s="10"/>
    </row>
    <row r="124" spans="1:13" x14ac:dyDescent="0.3">
      <c r="E124" s="19"/>
    </row>
    <row r="125" spans="1:13" x14ac:dyDescent="0.3">
      <c r="E125" s="19"/>
      <c r="H125" s="18"/>
      <c r="I125" s="18"/>
    </row>
    <row r="126" spans="1:13" x14ac:dyDescent="0.3">
      <c r="E126" s="19"/>
      <c r="H126" s="18"/>
      <c r="I126" s="18"/>
    </row>
    <row r="127" spans="1:13" x14ac:dyDescent="0.3">
      <c r="E127" s="19"/>
      <c r="H127" s="18"/>
      <c r="I127" s="18"/>
    </row>
  </sheetData>
  <mergeCells count="18">
    <mergeCell ref="A99:M99"/>
    <mergeCell ref="A101:M101"/>
    <mergeCell ref="A84:M84"/>
    <mergeCell ref="A86:M86"/>
    <mergeCell ref="A88:M88"/>
    <mergeCell ref="A95:M95"/>
    <mergeCell ref="A97:M97"/>
    <mergeCell ref="A67:M67"/>
    <mergeCell ref="A73:M73"/>
    <mergeCell ref="A77:M77"/>
    <mergeCell ref="A80:M80"/>
    <mergeCell ref="A82:M82"/>
    <mergeCell ref="A38:M38"/>
    <mergeCell ref="A2:M2"/>
    <mergeCell ref="A9:M9"/>
    <mergeCell ref="A14:M14"/>
    <mergeCell ref="A20:M20"/>
    <mergeCell ref="A36:M36"/>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3FC9500-3CA2-41E4-9ECB-C0B93D5992E6}">
          <x14:formula1>
            <xm:f>'Extra data'!$B$3:$B$5</xm:f>
          </x14:formula1>
          <xm:sqref>J122</xm:sqref>
        </x14:dataValidation>
        <x14:dataValidation type="list" allowBlank="1" showInputMessage="1" showErrorMessage="1" xr:uid="{1CEF4DE0-740E-4541-A93B-8717934D80FE}">
          <x14:formula1>
            <xm:f>'Extra data'!$D$3:$D$4</xm:f>
          </x14:formula1>
          <xm:sqref>M102:M122 M10:M13 M15:M19 M21:M35 M37 M39:M66 M68:M72 M74:M76 M78:M79 M81 M83 M85 M87 M89:M94 M96 M98 M100 M3:M8</xm:sqref>
        </x14:dataValidation>
        <x14:dataValidation type="list" allowBlank="1" showInputMessage="1" showErrorMessage="1" xr:uid="{BBB5E1D8-81CD-4DF5-A4D8-CE0127816D5A}">
          <x14:formula1>
            <xm:f>'Extra data'!$B$3:$B$6</xm:f>
          </x14:formula1>
          <xm:sqref>J3:J8 J10:J13 J15:J19 J21:J35 J37 J39:J66 J68:J72 J74:J76 J78:J79 J81 J83 J85 J87 J89:J94 J96 J98 J100 J102:J121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47DBA-E1D3-44BB-8EE1-D0E5D256E6CA}">
  <dimension ref="E6:I12"/>
  <sheetViews>
    <sheetView topLeftCell="A3" workbookViewId="0">
      <selection activeCell="H11" sqref="H11"/>
    </sheetView>
  </sheetViews>
  <sheetFormatPr defaultRowHeight="14.4" x14ac:dyDescent="0.3"/>
  <cols>
    <col min="5" max="5" width="26.33203125" customWidth="1"/>
    <col min="6" max="6" width="20.21875" customWidth="1"/>
    <col min="7" max="7" width="23.5546875" customWidth="1"/>
    <col min="8" max="8" width="43.77734375" customWidth="1"/>
    <col min="9" max="9" width="34.6640625" customWidth="1"/>
  </cols>
  <sheetData>
    <row r="6" spans="5:9" ht="187.2" x14ac:dyDescent="0.3">
      <c r="E6" s="26" t="s">
        <v>57</v>
      </c>
      <c r="F6" s="11" t="s">
        <v>36</v>
      </c>
      <c r="G6" s="26" t="s">
        <v>46</v>
      </c>
      <c r="H6" s="27" t="s">
        <v>64</v>
      </c>
      <c r="I6" s="26" t="s">
        <v>65</v>
      </c>
    </row>
    <row r="7" spans="5:9" ht="187.2" x14ac:dyDescent="0.3">
      <c r="E7" s="26" t="s">
        <v>58</v>
      </c>
      <c r="F7" s="11" t="s">
        <v>36</v>
      </c>
      <c r="G7" s="26" t="s">
        <v>46</v>
      </c>
      <c r="H7" s="27" t="s">
        <v>64</v>
      </c>
      <c r="I7" s="26"/>
    </row>
    <row r="8" spans="5:9" ht="43.2" x14ac:dyDescent="0.3">
      <c r="E8" s="26" t="s">
        <v>59</v>
      </c>
      <c r="F8" s="11" t="s">
        <v>36</v>
      </c>
      <c r="G8" s="26" t="s">
        <v>46</v>
      </c>
      <c r="H8" s="27"/>
      <c r="I8" s="26"/>
    </row>
    <row r="9" spans="5:9" ht="43.2" x14ac:dyDescent="0.3">
      <c r="E9" s="26" t="s">
        <v>60</v>
      </c>
      <c r="F9" s="11" t="s">
        <v>36</v>
      </c>
      <c r="G9" s="26" t="s">
        <v>46</v>
      </c>
      <c r="H9" s="27"/>
      <c r="I9" s="26"/>
    </row>
    <row r="10" spans="5:9" ht="43.2" x14ac:dyDescent="0.3">
      <c r="E10" s="26" t="s">
        <v>61</v>
      </c>
      <c r="F10" s="11" t="s">
        <v>36</v>
      </c>
      <c r="G10" s="26" t="s">
        <v>46</v>
      </c>
      <c r="H10" s="27"/>
      <c r="I10" s="26"/>
    </row>
    <row r="11" spans="5:9" ht="43.2" x14ac:dyDescent="0.3">
      <c r="E11" s="26" t="s">
        <v>62</v>
      </c>
      <c r="F11" s="11" t="s">
        <v>36</v>
      </c>
      <c r="G11" s="26" t="s">
        <v>46</v>
      </c>
      <c r="H11" s="27"/>
      <c r="I11" s="26"/>
    </row>
    <row r="12" spans="5:9" ht="43.2" x14ac:dyDescent="0.3">
      <c r="E12" s="26" t="s">
        <v>63</v>
      </c>
      <c r="F12" s="11" t="s">
        <v>36</v>
      </c>
      <c r="G12" s="26" t="s">
        <v>46</v>
      </c>
      <c r="H12" s="27"/>
      <c r="I12"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E77E-1418-4585-ADF5-0ED03449211E}">
  <dimension ref="A1"/>
  <sheetViews>
    <sheetView topLeftCell="B1" workbookViewId="0">
      <selection activeCell="L24" sqref="L24"/>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600F-1C11-4C16-A8F6-FF0494152266}">
  <dimension ref="A1"/>
  <sheetViews>
    <sheetView workbookViewId="0">
      <selection activeCell="N27" sqref="N27"/>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7D8D-1ACE-4385-8DE0-EDC1F3C4B589}">
  <dimension ref="B1:L10"/>
  <sheetViews>
    <sheetView workbookViewId="0">
      <selection activeCell="E19" sqref="E19"/>
    </sheetView>
  </sheetViews>
  <sheetFormatPr defaultRowHeight="14.4" x14ac:dyDescent="0.3"/>
  <cols>
    <col min="2" max="2" width="17.77734375" customWidth="1"/>
    <col min="4" max="4" width="17.6640625" customWidth="1"/>
    <col min="6" max="6" width="14.6640625" customWidth="1"/>
    <col min="7" max="7" width="15.77734375" customWidth="1"/>
    <col min="9" max="9" width="6.21875" customWidth="1"/>
    <col min="10" max="10" width="12.5546875" customWidth="1"/>
  </cols>
  <sheetData>
    <row r="1" spans="2:12" ht="15" thickBot="1" x14ac:dyDescent="0.35"/>
    <row r="2" spans="2:12" x14ac:dyDescent="0.3">
      <c r="B2" s="20" t="s">
        <v>29</v>
      </c>
      <c r="D2" s="20" t="s">
        <v>23</v>
      </c>
      <c r="F2" s="31"/>
      <c r="G2" s="32"/>
      <c r="H2" s="32"/>
      <c r="I2" s="32"/>
      <c r="J2" s="32"/>
      <c r="K2" s="32"/>
      <c r="L2" s="33"/>
    </row>
    <row r="3" spans="2:12" x14ac:dyDescent="0.3">
      <c r="B3" s="1" t="s">
        <v>20</v>
      </c>
      <c r="D3" s="1" t="s">
        <v>24</v>
      </c>
      <c r="F3" s="34"/>
      <c r="G3" s="40" t="s">
        <v>28</v>
      </c>
      <c r="H3" s="35"/>
      <c r="I3" s="35"/>
      <c r="J3" s="35"/>
      <c r="K3" s="35"/>
      <c r="L3" s="36"/>
    </row>
    <row r="4" spans="2:12" x14ac:dyDescent="0.3">
      <c r="B4" s="1" t="s">
        <v>21</v>
      </c>
      <c r="D4" s="1" t="s">
        <v>25</v>
      </c>
      <c r="F4" s="34"/>
      <c r="G4" s="35"/>
      <c r="H4" s="35"/>
      <c r="I4" s="35"/>
      <c r="J4" s="35"/>
      <c r="K4" s="35"/>
      <c r="L4" s="36"/>
    </row>
    <row r="5" spans="2:12" x14ac:dyDescent="0.3">
      <c r="B5" s="1" t="s">
        <v>22</v>
      </c>
      <c r="F5" s="34"/>
      <c r="G5" s="83" t="s">
        <v>17</v>
      </c>
      <c r="H5" s="84"/>
      <c r="I5" s="35"/>
      <c r="J5" s="83" t="s">
        <v>23</v>
      </c>
      <c r="K5" s="84"/>
      <c r="L5" s="36"/>
    </row>
    <row r="6" spans="2:12" x14ac:dyDescent="0.3">
      <c r="B6" s="25" t="s">
        <v>26</v>
      </c>
      <c r="F6" s="34"/>
      <c r="G6" s="30" t="s">
        <v>27</v>
      </c>
      <c r="H6" s="30">
        <f>COUNTIF('Test Scenario'!J3:J122,"pass ")</f>
        <v>65</v>
      </c>
      <c r="I6" s="35"/>
      <c r="J6" s="30" t="s">
        <v>24</v>
      </c>
      <c r="K6" s="30">
        <f>COUNTIF('Test Scenario'!M3:M122, "yes")</f>
        <v>26</v>
      </c>
      <c r="L6" s="36"/>
    </row>
    <row r="7" spans="2:12" x14ac:dyDescent="0.3">
      <c r="F7" s="34"/>
      <c r="G7" s="30" t="s">
        <v>22</v>
      </c>
      <c r="H7" s="30">
        <f>COUNTIF('Test Scenario'!J3:J122,"fail")</f>
        <v>17</v>
      </c>
      <c r="I7" s="35"/>
      <c r="J7" s="30" t="s">
        <v>25</v>
      </c>
      <c r="K7" s="30">
        <f>COUNTIF('Test Scenario'!M3:M122, "no")</f>
        <v>57</v>
      </c>
      <c r="L7" s="36"/>
    </row>
    <row r="8" spans="2:12" x14ac:dyDescent="0.3">
      <c r="F8" s="34"/>
      <c r="G8" s="30" t="s">
        <v>26</v>
      </c>
      <c r="H8" s="30">
        <f>COUNTIF('Test Scenario'!J3:J122,"blocked")</f>
        <v>0</v>
      </c>
      <c r="I8" s="35"/>
      <c r="J8" s="35"/>
      <c r="K8" s="35"/>
      <c r="L8" s="36"/>
    </row>
    <row r="9" spans="2:12" x14ac:dyDescent="0.3">
      <c r="F9" s="34"/>
      <c r="G9" s="30" t="s">
        <v>20</v>
      </c>
      <c r="H9" s="30">
        <f>COUNTIF('Test Scenario'!J3:J122,"not executed")</f>
        <v>1</v>
      </c>
      <c r="I9" s="35"/>
      <c r="J9" s="35"/>
      <c r="K9" s="35"/>
      <c r="L9" s="36"/>
    </row>
    <row r="10" spans="2:12" ht="15" thickBot="1" x14ac:dyDescent="0.35">
      <c r="F10" s="37"/>
      <c r="G10" s="38"/>
      <c r="H10" s="38"/>
      <c r="I10" s="38"/>
      <c r="J10" s="38"/>
      <c r="K10" s="38"/>
      <c r="L10" s="39"/>
    </row>
  </sheetData>
  <mergeCells count="2">
    <mergeCell ref="J5:K5"/>
    <mergeCell ref="G5:H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General Information</vt:lpstr>
      <vt:lpstr>Test Scenario</vt:lpstr>
      <vt:lpstr>Arkusz1</vt:lpstr>
      <vt:lpstr>Charts - Execution status</vt:lpstr>
      <vt:lpstr>Charts - Automated</vt:lpstr>
      <vt:lpstr>Extra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Sylwia Bartosiak</dc:creator>
  <cp:lastModifiedBy>Sylwia Bartosiak</cp:lastModifiedBy>
  <dcterms:created xsi:type="dcterms:W3CDTF">2018-07-06T07:28:51Z</dcterms:created>
  <dcterms:modified xsi:type="dcterms:W3CDTF">2018-07-26T13:00:11Z</dcterms:modified>
</cp:coreProperties>
</file>