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73b856a58f91d9/Desktop/Superstore_analysis/"/>
    </mc:Choice>
  </mc:AlternateContent>
  <xr:revisionPtr revIDLastSave="273" documentId="8_{16BC38C2-4A07-4FB2-B7A3-EF3B78673AB3}" xr6:coauthVersionLast="47" xr6:coauthVersionMax="47" xr10:uidLastSave="{AA7EEAC6-292C-4503-B583-A3C3FBE7765F}"/>
  <bookViews>
    <workbookView xWindow="-108" yWindow="-108" windowWidth="23256" windowHeight="12456" activeTab="3" xr2:uid="{44A4B1DA-DF22-48AF-842F-530353DE8778}"/>
  </bookViews>
  <sheets>
    <sheet name="train" sheetId="1" r:id="rId1"/>
    <sheet name="pivot_table" sheetId="4" r:id="rId2"/>
    <sheet name="Analysis" sheetId="2" r:id="rId3"/>
    <sheet name="Charts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" l="1"/>
  <c r="B31" i="2"/>
  <c r="B33" i="2"/>
  <c r="B32" i="2"/>
  <c r="C14" i="2"/>
  <c r="C15" i="2"/>
  <c r="C13" i="2"/>
  <c r="B14" i="2"/>
  <c r="B15" i="2"/>
  <c r="B13" i="2"/>
  <c r="B9" i="2"/>
  <c r="C9" i="2" s="1"/>
  <c r="B8" i="2"/>
  <c r="C8" i="2" s="1"/>
  <c r="B7" i="2"/>
  <c r="C7" i="2" s="1"/>
  <c r="B3" i="2"/>
  <c r="C3" i="2" s="1"/>
  <c r="B2" i="2"/>
  <c r="C2" i="2" s="1"/>
  <c r="B4" i="2"/>
  <c r="C4" i="2" s="1"/>
  <c r="B10" i="2"/>
  <c r="C10" i="2" s="1"/>
</calcChain>
</file>

<file path=xl/sharedStrings.xml><?xml version="1.0" encoding="utf-8"?>
<sst xmlns="http://schemas.openxmlformats.org/spreadsheetml/2006/main" count="127484" uniqueCount="10866">
  <si>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</si>
  <si>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</si>
  <si>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</si>
  <si>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</si>
  <si>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</si>
  <si>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</si>
  <si>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</si>
  <si>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</si>
  <si>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</si>
  <si>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</si>
  <si>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</si>
  <si>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</si>
  <si>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</si>
  <si>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</si>
  <si>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</si>
  <si>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</si>
  <si>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</si>
  <si>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</si>
  <si>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</si>
  <si>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</si>
  <si>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</si>
  <si>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</si>
  <si>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</si>
  <si>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</si>
  <si>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</si>
  <si>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</si>
  <si>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</si>
  <si>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</si>
  <si>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</si>
  <si>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</si>
  <si>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</si>
  <si>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</si>
  <si>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</si>
  <si>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</si>
  <si>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</si>
  <si>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</si>
  <si>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</si>
  <si>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</si>
  <si>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</si>
  <si>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</si>
  <si>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</si>
  <si>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</si>
  <si>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</si>
  <si>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</si>
  <si>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</si>
  <si>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</si>
  <si>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</si>
  <si>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</si>
  <si>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</si>
  <si>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</si>
  <si>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</si>
  <si>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</si>
  <si>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</si>
  <si>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</si>
  <si>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</si>
  <si>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</si>
  <si>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</si>
  <si>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</si>
  <si>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</si>
  <si>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</si>
  <si>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</si>
  <si>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</si>
  <si>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</si>
  <si>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</si>
  <si>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</si>
  <si>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</si>
  <si>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</si>
  <si>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</si>
  <si>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</si>
  <si>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</si>
  <si>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</si>
  <si>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</si>
  <si>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</si>
  <si>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</si>
  <si>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</si>
  <si>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</si>
  <si>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</si>
  <si>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</si>
  <si>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</si>
  <si>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</si>
  <si>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</si>
  <si>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</si>
  <si>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</si>
  <si>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</si>
  <si>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</si>
  <si>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</si>
  <si>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</si>
  <si>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</si>
  <si>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</si>
  <si>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</si>
  <si>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</si>
  <si>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</si>
  <si>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</si>
  <si>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</si>
  <si>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</si>
  <si>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</si>
  <si>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</si>
  <si>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</si>
  <si>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</si>
  <si>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</si>
  <si>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</si>
  <si>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</si>
  <si>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</si>
  <si>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</si>
  <si>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</si>
  <si>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</si>
  <si>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</si>
  <si>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</si>
  <si>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</si>
  <si>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</si>
  <si>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</si>
  <si>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</si>
  <si>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</si>
  <si>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</si>
  <si>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</si>
  <si>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</si>
  <si>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</si>
  <si>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</si>
  <si>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</si>
  <si>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</si>
  <si>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</si>
  <si>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</si>
  <si>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</si>
  <si>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</si>
  <si>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</si>
  <si>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</si>
  <si>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</si>
  <si>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</si>
  <si>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</si>
  <si>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</si>
  <si>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</si>
  <si>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</si>
  <si>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</si>
  <si>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</si>
  <si>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</si>
  <si>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</si>
  <si>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</si>
  <si>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</si>
  <si>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</si>
  <si>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</si>
  <si>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</si>
  <si>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</si>
  <si>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</si>
  <si>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</si>
  <si>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</si>
  <si>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</si>
  <si>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</si>
  <si>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</si>
  <si>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</si>
  <si>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</si>
  <si>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</si>
  <si>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</si>
  <si>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</si>
  <si>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</si>
  <si>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</si>
  <si>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</si>
  <si>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</si>
  <si>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</si>
  <si>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</si>
  <si>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</si>
  <si>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</si>
  <si>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</si>
  <si>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</si>
  <si>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</si>
  <si>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</si>
  <si>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</si>
  <si>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</si>
  <si>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</si>
  <si>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</si>
  <si>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</si>
  <si>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</si>
  <si>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</si>
  <si>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</si>
  <si>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</si>
  <si>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</si>
  <si>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</si>
  <si>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</si>
  <si>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</si>
  <si>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</si>
  <si>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</si>
  <si>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</si>
  <si>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</si>
  <si>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</si>
  <si>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</si>
  <si>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</si>
  <si>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</si>
  <si>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</si>
  <si>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</si>
  <si>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</si>
  <si>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</si>
  <si>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</si>
  <si>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</si>
  <si>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</si>
  <si>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</si>
  <si>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</si>
  <si>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</si>
  <si>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</si>
  <si>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</si>
  <si>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</si>
  <si>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</si>
  <si>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</si>
  <si>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</si>
  <si>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</si>
  <si>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</si>
  <si>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</si>
  <si>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</si>
  <si>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</si>
  <si>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</si>
  <si>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</si>
  <si>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</si>
  <si>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</si>
  <si>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</si>
  <si>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</si>
  <si>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</si>
  <si>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</si>
  <si>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</si>
  <si>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</si>
  <si>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</si>
  <si>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</si>
  <si>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</si>
  <si>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</si>
  <si>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</si>
  <si>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</si>
  <si>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</si>
  <si>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</si>
  <si>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</si>
  <si>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</si>
  <si>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</si>
  <si>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</si>
  <si>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</si>
  <si>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</si>
  <si>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</si>
  <si>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</si>
  <si>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</si>
  <si>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</si>
  <si>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</si>
  <si>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</si>
  <si>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</si>
  <si>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</si>
  <si>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</si>
  <si>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</si>
  <si>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</si>
  <si>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</si>
  <si>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</si>
  <si>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</si>
  <si>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</si>
  <si>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</si>
  <si>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</si>
  <si>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</si>
  <si>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</si>
  <si>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</si>
  <si>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</si>
  <si>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</si>
  <si>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</si>
  <si>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</si>
  <si>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</si>
  <si>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</si>
  <si>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</si>
  <si>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</si>
  <si>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</si>
  <si>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</si>
  <si>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</si>
  <si>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</si>
  <si>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</si>
  <si>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</si>
  <si>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</si>
  <si>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</si>
  <si>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</si>
  <si>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</si>
  <si>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</si>
  <si>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</si>
  <si>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</si>
  <si>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</si>
  <si>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</si>
  <si>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</si>
  <si>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</si>
  <si>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</si>
  <si>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</si>
  <si>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</si>
  <si>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</si>
  <si>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</si>
  <si>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</si>
  <si>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</si>
  <si>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</si>
  <si>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</si>
  <si>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</si>
  <si>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</si>
  <si>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</si>
  <si>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</si>
  <si>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</si>
  <si>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</si>
  <si>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</si>
  <si>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</si>
  <si>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</si>
  <si>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</si>
  <si>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</si>
  <si>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</si>
  <si>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</si>
  <si>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</si>
  <si>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</si>
  <si>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</si>
  <si>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</si>
  <si>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</si>
  <si>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</si>
  <si>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</si>
  <si>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</si>
  <si>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</si>
  <si>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</si>
  <si>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</si>
  <si>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</si>
  <si>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</si>
  <si>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</si>
  <si>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</si>
  <si>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</si>
  <si>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</si>
  <si>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</si>
  <si>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</si>
  <si>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</si>
  <si>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</si>
  <si>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</si>
  <si>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</si>
  <si>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</si>
  <si>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</si>
  <si>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</si>
  <si>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</si>
  <si>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</si>
  <si>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</si>
  <si>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</si>
  <si>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</si>
  <si>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</si>
  <si>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</si>
  <si>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</si>
  <si>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</si>
  <si>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</si>
  <si>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</si>
  <si>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</si>
  <si>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</si>
  <si>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</si>
  <si>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</si>
  <si>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</si>
  <si>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</si>
  <si>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</si>
  <si>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</si>
  <si>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</si>
  <si>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</si>
  <si>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</si>
  <si>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</si>
  <si>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</si>
  <si>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</si>
  <si>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</si>
  <si>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</si>
  <si>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</si>
  <si>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</si>
  <si>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</si>
  <si>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</si>
  <si>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</si>
  <si>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</si>
  <si>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</si>
  <si>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</si>
  <si>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</si>
  <si>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</si>
  <si>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</si>
  <si>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</si>
  <si>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</si>
  <si>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</si>
  <si>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</si>
  <si>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</si>
  <si>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</si>
  <si>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</si>
  <si>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</si>
  <si>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</si>
  <si>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</si>
  <si>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</si>
  <si>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</si>
  <si>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</si>
  <si>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</si>
  <si>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</si>
  <si>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</si>
  <si>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</si>
  <si>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</si>
  <si>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</si>
  <si>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</si>
  <si>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</si>
  <si>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</si>
  <si>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</si>
  <si>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</si>
  <si>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</si>
  <si>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</si>
  <si>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</si>
  <si>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</si>
  <si>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</si>
  <si>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</si>
  <si>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</si>
  <si>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</si>
  <si>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</si>
  <si>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</si>
  <si>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</si>
  <si>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</si>
  <si>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</si>
  <si>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</si>
  <si>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</si>
  <si>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</si>
  <si>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</si>
  <si>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</si>
  <si>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</si>
  <si>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</si>
  <si>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</si>
  <si>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</si>
  <si>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</si>
  <si>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</si>
  <si>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</si>
  <si>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</si>
  <si>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</si>
  <si>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</si>
  <si>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</si>
  <si>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</si>
  <si>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</si>
  <si>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</si>
  <si>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</si>
  <si>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</si>
  <si>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</si>
  <si>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</si>
  <si>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</si>
  <si>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</si>
  <si>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</si>
  <si>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</si>
  <si>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</si>
  <si>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</si>
  <si>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</si>
  <si>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</si>
  <si>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</si>
  <si>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</si>
  <si>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</si>
  <si>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</si>
  <si>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</si>
  <si>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</si>
  <si>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</si>
  <si>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</si>
  <si>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</si>
  <si>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</si>
  <si>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</si>
  <si>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</si>
  <si>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</si>
  <si>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</si>
  <si>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</si>
  <si>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</si>
  <si>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</si>
  <si>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</si>
  <si>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</si>
  <si>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</si>
  <si>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</si>
  <si>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</si>
  <si>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</si>
  <si>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</si>
  <si>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</si>
  <si>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</si>
  <si>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</si>
  <si>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</si>
  <si>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</si>
  <si>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</si>
  <si>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</si>
  <si>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</si>
  <si>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</si>
  <si>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</si>
  <si>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</si>
  <si>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</si>
  <si>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</si>
  <si>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</si>
  <si>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</si>
  <si>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</si>
  <si>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</si>
  <si>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</si>
  <si>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</si>
  <si>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</si>
  <si>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</si>
  <si>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</si>
  <si>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</si>
  <si>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</si>
  <si>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</si>
  <si>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</si>
  <si>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</si>
  <si>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</si>
  <si>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</si>
  <si>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</si>
  <si>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</si>
  <si>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</si>
  <si>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</si>
  <si>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</si>
  <si>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</si>
  <si>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</si>
  <si>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</si>
  <si>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</si>
  <si>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</si>
  <si>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</si>
  <si>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</si>
  <si>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</si>
  <si>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</si>
  <si>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</si>
  <si>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</si>
  <si>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</si>
  <si>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</si>
  <si>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</si>
  <si>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</si>
  <si>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</si>
  <si>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</si>
  <si>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</si>
  <si>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</si>
  <si>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</si>
  <si>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</si>
  <si>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</si>
  <si>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</si>
  <si>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</si>
  <si>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</si>
  <si>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</si>
  <si>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</si>
  <si>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</si>
  <si>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</si>
  <si>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</si>
  <si>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</si>
  <si>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</si>
  <si>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</si>
  <si>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</si>
  <si>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</si>
  <si>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</si>
  <si>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</si>
  <si>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</si>
  <si>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</si>
  <si>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</si>
  <si>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</si>
  <si>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</si>
  <si>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</si>
  <si>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</si>
  <si>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</si>
  <si>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</si>
  <si>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</si>
  <si>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</si>
  <si>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</si>
  <si>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</si>
  <si>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</si>
  <si>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</si>
  <si>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</si>
  <si>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</si>
  <si>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</si>
  <si>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</si>
  <si>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</si>
  <si>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</si>
  <si>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</si>
  <si>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</si>
  <si>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</si>
  <si>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</si>
  <si>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</si>
  <si>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</si>
  <si>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</si>
  <si>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</si>
  <si>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</si>
  <si>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</si>
  <si>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</si>
  <si>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</si>
  <si>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</si>
  <si>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</si>
  <si>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</si>
  <si>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</si>
  <si>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</si>
  <si>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</si>
  <si>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</si>
  <si>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</si>
  <si>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</si>
  <si>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</si>
  <si>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</si>
  <si>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</si>
  <si>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</si>
  <si>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</si>
  <si>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</si>
  <si>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</si>
  <si>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</si>
  <si>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</si>
  <si>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</si>
  <si>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</si>
  <si>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</si>
  <si>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</si>
  <si>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</si>
  <si>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</si>
  <si>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</si>
  <si>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</si>
  <si>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</si>
  <si>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</si>
  <si>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</si>
  <si>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</si>
  <si>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</si>
  <si>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</si>
  <si>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</si>
  <si>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</si>
  <si>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</si>
  <si>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</si>
  <si>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</si>
  <si>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</si>
  <si>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</si>
  <si>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</si>
  <si>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</si>
  <si>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</si>
  <si>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</si>
  <si>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</si>
  <si>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</si>
  <si>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</si>
  <si>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</si>
  <si>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</si>
  <si>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</si>
  <si>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</si>
  <si>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</si>
  <si>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</si>
  <si>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</si>
  <si>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</si>
  <si>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</si>
  <si>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</si>
  <si>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</si>
  <si>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</si>
  <si>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</si>
  <si>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</si>
  <si>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</si>
  <si>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</si>
  <si>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</si>
  <si>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</si>
  <si>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</si>
  <si>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</si>
  <si>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</si>
  <si>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</si>
  <si>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</si>
  <si>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</si>
  <si>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</si>
  <si>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</si>
  <si>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</si>
  <si>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</si>
  <si>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</si>
  <si>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</si>
  <si>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</si>
  <si>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</si>
  <si>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</si>
  <si>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</si>
  <si>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</si>
  <si>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</si>
  <si>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</si>
  <si>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</si>
  <si>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</si>
  <si>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</si>
  <si>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</si>
  <si>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</si>
  <si>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</si>
  <si>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</si>
  <si>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</si>
  <si>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</si>
  <si>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</si>
  <si>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</si>
  <si>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</si>
  <si>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</si>
  <si>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</si>
  <si>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</si>
  <si>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</si>
  <si>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</si>
  <si>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</si>
  <si>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</si>
  <si>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</si>
  <si>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</si>
  <si>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</si>
  <si>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</si>
  <si>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</si>
  <si>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</si>
  <si>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</si>
  <si>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</si>
  <si>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</si>
  <si>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</si>
  <si>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</si>
  <si>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</si>
  <si>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</si>
  <si>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</si>
  <si>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</si>
  <si>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</si>
  <si>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</si>
  <si>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</si>
  <si>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</si>
  <si>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</si>
  <si>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</si>
  <si>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</si>
  <si>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</si>
  <si>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</si>
  <si>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</si>
  <si>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</si>
  <si>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</si>
  <si>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</si>
  <si>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</si>
  <si>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</si>
  <si>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</si>
  <si>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</si>
  <si>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</si>
  <si>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</si>
  <si>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</si>
  <si>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</si>
  <si>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</si>
  <si>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</si>
  <si>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</si>
  <si>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</si>
  <si>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</si>
  <si>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</si>
  <si>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</si>
  <si>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</si>
  <si>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</si>
  <si>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</si>
  <si>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</si>
  <si>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</si>
  <si>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</si>
  <si>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</si>
  <si>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</si>
  <si>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</si>
  <si>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</si>
  <si>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</si>
  <si>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</si>
  <si>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</si>
  <si>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</si>
  <si>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</si>
  <si>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</si>
  <si>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</si>
  <si>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</si>
  <si>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</si>
  <si>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</si>
  <si>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</si>
  <si>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</si>
  <si>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</si>
  <si>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</si>
  <si>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</si>
  <si>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</si>
  <si>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</si>
  <si>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</si>
  <si>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</si>
  <si>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</si>
  <si>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</si>
  <si>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</si>
  <si>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</si>
  <si>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</si>
  <si>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</si>
  <si>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</si>
  <si>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</si>
  <si>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</si>
  <si>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</si>
  <si>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</si>
  <si>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</si>
  <si>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</si>
  <si>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</si>
  <si>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</si>
  <si>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</si>
  <si>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</si>
  <si>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</si>
  <si>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</si>
  <si>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</si>
  <si>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</si>
  <si>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</si>
  <si>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</si>
  <si>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</si>
  <si>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</si>
  <si>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</si>
  <si>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</si>
  <si>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</si>
  <si>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</si>
  <si>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</si>
  <si>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</si>
  <si>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</si>
  <si>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</si>
  <si>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</si>
  <si>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</si>
  <si>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</si>
  <si>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</si>
  <si>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</si>
  <si>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</si>
  <si>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</si>
  <si>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</si>
  <si>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</si>
  <si>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</si>
  <si>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</si>
  <si>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</si>
  <si>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</si>
  <si>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</si>
  <si>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</si>
  <si>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</si>
  <si>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</si>
  <si>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</si>
  <si>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</si>
  <si>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</si>
  <si>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</si>
  <si>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</si>
  <si>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</si>
  <si>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</si>
  <si>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</si>
  <si>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</si>
  <si>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</si>
  <si>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</si>
  <si>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</si>
  <si>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</si>
  <si>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</si>
  <si>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</si>
  <si>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</si>
  <si>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</si>
  <si>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</si>
  <si>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</si>
  <si>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</si>
  <si>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</si>
  <si>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</si>
  <si>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</si>
  <si>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</si>
  <si>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</si>
  <si>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</si>
  <si>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</si>
  <si>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</si>
  <si>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</si>
  <si>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</si>
  <si>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</si>
  <si>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</si>
  <si>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</si>
  <si>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</si>
  <si>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</si>
  <si>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</si>
  <si>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</si>
  <si>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</si>
  <si>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</si>
  <si>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</si>
  <si>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</si>
  <si>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</si>
  <si>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</si>
  <si>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</si>
  <si>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</si>
  <si>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</si>
  <si>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</si>
  <si>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</si>
  <si>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</si>
  <si>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</si>
  <si>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</si>
  <si>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</si>
  <si>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</si>
  <si>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</si>
  <si>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</si>
  <si>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</si>
  <si>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</si>
  <si>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</si>
  <si>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</si>
  <si>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</si>
  <si>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</si>
  <si>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</si>
  <si>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</si>
  <si>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</si>
  <si>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</si>
  <si>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</si>
  <si>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</si>
  <si>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</si>
  <si>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</si>
  <si>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</si>
  <si>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</si>
  <si>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</si>
  <si>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</si>
  <si>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</si>
  <si>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</si>
  <si>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</si>
  <si>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</si>
  <si>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</si>
  <si>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</si>
  <si>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</si>
  <si>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</si>
  <si>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</si>
  <si>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</si>
  <si>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</si>
  <si>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</si>
  <si>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</si>
  <si>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</si>
  <si>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</si>
  <si>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</si>
  <si>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</si>
  <si>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</si>
  <si>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</si>
  <si>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</si>
  <si>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</si>
  <si>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</si>
  <si>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</si>
  <si>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</si>
  <si>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</si>
  <si>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</si>
  <si>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</si>
  <si>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</si>
  <si>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</si>
  <si>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</si>
  <si>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</si>
  <si>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</si>
  <si>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</si>
  <si>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</si>
  <si>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</si>
  <si>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</si>
  <si>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</si>
  <si>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</si>
  <si>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</si>
  <si>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</si>
  <si>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</si>
  <si>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</si>
  <si>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</si>
  <si>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</si>
  <si>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</si>
  <si>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</si>
  <si>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</si>
  <si>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</si>
  <si>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</si>
  <si>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</si>
  <si>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</si>
  <si>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</si>
  <si>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</si>
  <si>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</si>
  <si>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</si>
  <si>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</si>
  <si>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</si>
  <si>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</si>
  <si>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</si>
  <si>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</si>
  <si>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</si>
  <si>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</si>
  <si>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</si>
  <si>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</si>
  <si>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</si>
  <si>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</si>
  <si>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</si>
  <si>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</si>
  <si>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</si>
  <si>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</si>
  <si>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</si>
  <si>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</si>
  <si>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</si>
  <si>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</si>
  <si>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</si>
  <si>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</si>
  <si>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</si>
  <si>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</si>
  <si>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</si>
  <si>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</si>
  <si>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</si>
  <si>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</si>
  <si>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</si>
  <si>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</si>
  <si>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</si>
  <si>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</si>
  <si>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</si>
  <si>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</si>
  <si>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</si>
  <si>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</si>
  <si>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</si>
  <si>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</si>
  <si>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</si>
  <si>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</si>
  <si>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</si>
  <si>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</si>
  <si>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</si>
  <si>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</si>
  <si>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</si>
  <si>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</si>
  <si>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</si>
  <si>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</si>
  <si>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</si>
  <si>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</si>
  <si>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</si>
  <si>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</si>
  <si>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</si>
  <si>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</si>
  <si>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</si>
  <si>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</si>
  <si>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</si>
  <si>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</si>
  <si>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</si>
  <si>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</si>
  <si>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</si>
  <si>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</si>
  <si>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</si>
  <si>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</si>
  <si>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</si>
  <si>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</si>
  <si>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</si>
  <si>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</si>
  <si>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</si>
  <si>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</si>
  <si>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</si>
  <si>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</si>
  <si>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</si>
  <si>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</si>
  <si>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</si>
  <si>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</si>
  <si>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</si>
  <si>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</si>
  <si>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</si>
  <si>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</si>
  <si>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</si>
  <si>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</si>
  <si>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</si>
  <si>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</si>
  <si>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</si>
  <si>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</si>
  <si>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</si>
  <si>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</si>
  <si>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</si>
  <si>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</si>
  <si>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</si>
  <si>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</si>
  <si>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</si>
  <si>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</si>
  <si>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</si>
  <si>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</si>
  <si>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</si>
  <si>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</si>
  <si>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</si>
  <si>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</si>
  <si>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</si>
  <si>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</si>
  <si>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</si>
  <si>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</si>
  <si>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</si>
  <si>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</si>
  <si>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</si>
  <si>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</si>
  <si>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</si>
  <si>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</si>
  <si>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</si>
  <si>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</si>
  <si>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</si>
  <si>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</si>
  <si>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</si>
  <si>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</si>
  <si>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</si>
  <si>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</si>
  <si>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</si>
  <si>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</si>
  <si>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</si>
  <si>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</si>
  <si>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</si>
  <si>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</si>
  <si>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</si>
  <si>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</si>
  <si>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</si>
  <si>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</si>
  <si>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</si>
  <si>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</si>
  <si>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</si>
  <si>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</si>
  <si>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</si>
  <si>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</si>
  <si>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</si>
  <si>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</si>
  <si>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</si>
  <si>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</si>
  <si>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</si>
  <si>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</si>
  <si>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</si>
  <si>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</si>
  <si>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</si>
  <si>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</si>
  <si>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</si>
  <si>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</si>
  <si>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</si>
  <si>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</si>
  <si>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</si>
  <si>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</si>
  <si>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</si>
  <si>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</si>
  <si>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</si>
  <si>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</si>
  <si>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</si>
  <si>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</si>
  <si>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</si>
  <si>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</si>
  <si>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</si>
  <si>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</si>
  <si>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</si>
  <si>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</si>
  <si>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</si>
  <si>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</si>
  <si>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</si>
  <si>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</si>
  <si>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</si>
  <si>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</si>
  <si>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</si>
  <si>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</si>
  <si>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</si>
  <si>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</si>
  <si>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</si>
  <si>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</si>
  <si>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</si>
  <si>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</si>
  <si>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</si>
  <si>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</si>
  <si>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</si>
  <si>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</si>
  <si>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</si>
  <si>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</si>
  <si>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</si>
  <si>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</si>
  <si>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</si>
  <si>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</si>
  <si>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</si>
  <si>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</si>
  <si>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</si>
  <si>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</si>
  <si>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</si>
  <si>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</si>
  <si>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</si>
  <si>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</si>
  <si>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</si>
  <si>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</si>
  <si>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</si>
  <si>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</si>
  <si>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</si>
  <si>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</si>
  <si>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</si>
  <si>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</si>
  <si>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</si>
  <si>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</si>
  <si>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</si>
  <si>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</si>
  <si>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</si>
  <si>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</si>
  <si>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</si>
  <si>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</si>
  <si>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</si>
  <si>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</si>
  <si>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</si>
  <si>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</si>
  <si>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</si>
  <si>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</si>
  <si>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</si>
  <si>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</si>
  <si>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</si>
  <si>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</si>
  <si>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</si>
  <si>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</si>
  <si>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</si>
  <si>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</si>
  <si>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</si>
  <si>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</si>
  <si>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</si>
  <si>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</si>
  <si>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</si>
  <si>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</si>
  <si>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</si>
  <si>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</si>
  <si>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</si>
  <si>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</si>
  <si>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</si>
  <si>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</si>
  <si>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</si>
  <si>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</si>
  <si>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</si>
  <si>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</si>
  <si>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</si>
  <si>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</si>
  <si>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</si>
  <si>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</si>
  <si>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</si>
  <si>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</si>
  <si>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</si>
  <si>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</si>
  <si>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</si>
  <si>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</si>
  <si>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</si>
  <si>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</si>
  <si>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</si>
  <si>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</si>
  <si>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</si>
  <si>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</si>
  <si>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</si>
  <si>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</si>
  <si>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</si>
  <si>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</si>
  <si>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</si>
  <si>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</si>
  <si>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</si>
  <si>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</si>
  <si>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</si>
  <si>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</si>
  <si>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</si>
  <si>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</si>
  <si>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</si>
  <si>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</si>
  <si>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</si>
  <si>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</si>
  <si>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</si>
  <si>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</si>
  <si>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</si>
  <si>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</si>
  <si>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</si>
  <si>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</si>
  <si>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</si>
  <si>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</si>
  <si>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</si>
  <si>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</si>
  <si>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</si>
  <si>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</si>
  <si>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</si>
  <si>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</si>
  <si>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</si>
  <si>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</si>
  <si>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</si>
  <si>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</si>
  <si>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</si>
  <si>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</si>
  <si>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</si>
  <si>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</si>
  <si>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</si>
  <si>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</si>
  <si>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</si>
  <si>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</si>
  <si>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</si>
  <si>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</si>
  <si>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</si>
  <si>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</si>
  <si>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</si>
  <si>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</si>
  <si>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</si>
  <si>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</si>
  <si>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</si>
  <si>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</si>
  <si>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</si>
  <si>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</si>
  <si>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</si>
  <si>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</si>
  <si>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</si>
  <si>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</si>
  <si>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</si>
  <si>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</si>
  <si>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</si>
  <si>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</si>
  <si>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</si>
  <si>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</si>
  <si>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</si>
  <si>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</si>
  <si>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</si>
  <si>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</si>
  <si>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</si>
  <si>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</si>
  <si>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</si>
  <si>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</si>
  <si>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</si>
  <si>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</si>
  <si>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</si>
  <si>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</si>
  <si>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</si>
  <si>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</si>
  <si>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</si>
  <si>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</si>
  <si>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</si>
  <si>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</si>
  <si>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</si>
  <si>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</si>
  <si>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</si>
  <si>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</si>
  <si>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</si>
  <si>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</si>
  <si>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</si>
  <si>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</si>
  <si>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</si>
  <si>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</si>
  <si>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</si>
  <si>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</si>
  <si>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</si>
  <si>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</si>
  <si>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</si>
  <si>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</si>
  <si>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</si>
  <si>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</si>
  <si>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</si>
  <si>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</si>
  <si>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</si>
  <si>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</si>
  <si>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</si>
  <si>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</si>
  <si>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</si>
  <si>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</si>
  <si>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</si>
  <si>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</si>
  <si>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</si>
  <si>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</si>
  <si>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</si>
  <si>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</si>
  <si>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</si>
  <si>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</si>
  <si>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</si>
  <si>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</si>
  <si>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</si>
  <si>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</si>
  <si>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</si>
  <si>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</si>
  <si>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</si>
  <si>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</si>
  <si>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</si>
  <si>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</si>
  <si>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</si>
  <si>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</si>
  <si>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</si>
  <si>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</si>
  <si>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</si>
  <si>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</si>
  <si>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</si>
  <si>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</si>
  <si>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</si>
  <si>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</si>
  <si>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</si>
  <si>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</si>
  <si>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</si>
  <si>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</si>
  <si>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</si>
  <si>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</si>
  <si>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</si>
  <si>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</si>
  <si>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</si>
  <si>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</si>
  <si>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</si>
  <si>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</si>
  <si>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</si>
  <si>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</si>
  <si>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</si>
  <si>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</si>
  <si>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</si>
  <si>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</si>
  <si>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</si>
  <si>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</si>
  <si>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</si>
  <si>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</si>
  <si>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</si>
  <si>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</si>
  <si>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</si>
  <si>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</si>
  <si>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</si>
  <si>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</si>
  <si>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</si>
  <si>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</si>
  <si>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</si>
  <si>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</si>
  <si>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</si>
  <si>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</si>
  <si>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</si>
  <si>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</si>
  <si>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</si>
  <si>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</si>
  <si>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</si>
  <si>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</si>
  <si>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</si>
  <si>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</si>
  <si>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</si>
  <si>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</si>
  <si>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</si>
  <si>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</si>
  <si>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</si>
  <si>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</si>
  <si>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</si>
  <si>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</si>
  <si>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</si>
  <si>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</si>
  <si>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</si>
  <si>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</si>
  <si>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</si>
  <si>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</si>
  <si>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</si>
  <si>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</si>
  <si>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</si>
  <si>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</si>
  <si>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</si>
  <si>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</si>
  <si>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</si>
  <si>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</si>
  <si>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</si>
  <si>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</si>
  <si>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</si>
  <si>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</si>
  <si>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</si>
  <si>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</si>
  <si>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</si>
  <si>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</si>
  <si>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</si>
  <si>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</si>
  <si>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</si>
  <si>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</si>
  <si>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</si>
  <si>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</si>
  <si>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</si>
  <si>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</si>
  <si>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</si>
  <si>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</si>
  <si>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</si>
  <si>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</si>
  <si>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</si>
  <si>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</si>
  <si>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</si>
  <si>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</si>
  <si>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</si>
  <si>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</si>
  <si>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</si>
  <si>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</si>
  <si>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</si>
  <si>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</si>
  <si>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</si>
  <si>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</si>
  <si>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</si>
  <si>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</si>
  <si>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</si>
  <si>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</si>
  <si>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</si>
  <si>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</si>
  <si>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</si>
  <si>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</si>
  <si>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</si>
  <si>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</si>
  <si>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</si>
  <si>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</si>
  <si>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</si>
  <si>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</si>
  <si>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</si>
  <si>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</si>
  <si>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</si>
  <si>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</si>
  <si>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</si>
  <si>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</si>
  <si>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</si>
  <si>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</si>
  <si>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</si>
  <si>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</si>
  <si>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</si>
  <si>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</si>
  <si>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</si>
  <si>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</si>
  <si>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</si>
  <si>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</si>
  <si>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</si>
  <si>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</si>
  <si>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</si>
  <si>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</si>
  <si>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</si>
  <si>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</si>
  <si>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</si>
  <si>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</si>
  <si>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</si>
  <si>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</si>
  <si>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</si>
  <si>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</si>
  <si>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</si>
  <si>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</si>
  <si>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</si>
  <si>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</si>
  <si>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</si>
  <si>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</si>
  <si>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</si>
  <si>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</si>
  <si>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</si>
  <si>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</si>
  <si>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</si>
  <si>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</si>
  <si>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</si>
  <si>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</si>
  <si>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</si>
  <si>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</si>
  <si>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</si>
  <si>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</si>
  <si>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</si>
  <si>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</si>
  <si>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</si>
  <si>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</si>
  <si>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</si>
  <si>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</si>
  <si>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</si>
  <si>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</si>
  <si>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</si>
  <si>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</si>
  <si>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</si>
  <si>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</si>
  <si>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</si>
  <si>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</si>
  <si>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</si>
  <si>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</si>
  <si>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</si>
  <si>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</si>
  <si>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</si>
  <si>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</si>
  <si>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</si>
  <si>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</si>
  <si>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</si>
  <si>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</si>
  <si>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</si>
  <si>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</si>
  <si>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</si>
  <si>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</si>
  <si>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</si>
  <si>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</si>
  <si>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</si>
  <si>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</si>
  <si>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</si>
  <si>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</si>
  <si>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</si>
  <si>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</si>
  <si>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</si>
  <si>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</si>
  <si>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</si>
  <si>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</si>
  <si>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</si>
  <si>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</si>
  <si>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</si>
  <si>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</si>
  <si>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</si>
  <si>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</si>
  <si>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</si>
  <si>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</si>
  <si>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</si>
  <si>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</si>
  <si>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</si>
  <si>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</si>
  <si>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</si>
  <si>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</si>
  <si>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</si>
  <si>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</si>
  <si>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</si>
  <si>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</si>
  <si>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</si>
  <si>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</si>
  <si>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</si>
  <si>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</si>
  <si>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</si>
  <si>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</si>
  <si>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</si>
  <si>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</si>
  <si>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</si>
  <si>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</si>
  <si>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</si>
  <si>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</si>
  <si>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</si>
  <si>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</si>
  <si>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</si>
  <si>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</si>
  <si>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</si>
  <si>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</si>
  <si>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</si>
  <si>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</si>
  <si>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</si>
  <si>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</si>
  <si>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</si>
  <si>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</si>
  <si>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</si>
  <si>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</si>
  <si>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</si>
  <si>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</si>
  <si>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</si>
  <si>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</si>
  <si>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</si>
  <si>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</si>
  <si>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</si>
  <si>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</si>
  <si>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</si>
  <si>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</si>
  <si>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</si>
  <si>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</si>
  <si>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</si>
  <si>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</si>
  <si>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</si>
  <si>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</si>
  <si>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</si>
  <si>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</si>
  <si>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</si>
  <si>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</si>
  <si>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</si>
  <si>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</si>
  <si>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</si>
  <si>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</si>
  <si>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</si>
  <si>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</si>
  <si>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</si>
  <si>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</si>
  <si>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</si>
  <si>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</si>
  <si>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</si>
  <si>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</si>
  <si>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</si>
  <si>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</si>
  <si>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</si>
  <si>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</si>
  <si>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</si>
  <si>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</si>
  <si>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</si>
  <si>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</si>
  <si>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</si>
  <si>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</si>
  <si>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</si>
  <si>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</si>
  <si>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</si>
  <si>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</si>
  <si>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</si>
  <si>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</si>
  <si>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</si>
  <si>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</si>
  <si>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</si>
  <si>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</si>
  <si>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</si>
  <si>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</si>
  <si>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</si>
  <si>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</si>
  <si>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</si>
  <si>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</si>
  <si>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</si>
  <si>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</si>
  <si>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</si>
  <si>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</si>
  <si>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</si>
  <si>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</si>
  <si>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</si>
  <si>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</si>
  <si>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</si>
  <si>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</si>
  <si>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</si>
  <si>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</si>
  <si>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</si>
  <si>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</si>
  <si>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</si>
  <si>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</si>
  <si>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</si>
  <si>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</si>
  <si>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</si>
  <si>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</si>
  <si>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</si>
  <si>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</si>
  <si>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</si>
  <si>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</si>
  <si>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</si>
  <si>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</si>
  <si>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</si>
  <si>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</si>
  <si>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</si>
  <si>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</si>
  <si>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</si>
  <si>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</si>
  <si>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</si>
  <si>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</si>
  <si>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</si>
  <si>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</si>
  <si>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</si>
  <si>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</si>
  <si>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</si>
  <si>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</si>
  <si>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</si>
  <si>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</si>
  <si>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</si>
  <si>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</si>
  <si>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</si>
  <si>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</si>
  <si>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</si>
  <si>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</si>
  <si>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</si>
  <si>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</si>
  <si>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</si>
  <si>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</si>
  <si>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</si>
  <si>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</si>
  <si>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</si>
  <si>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</si>
  <si>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</si>
  <si>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</si>
  <si>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</si>
  <si>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</si>
  <si>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</si>
  <si>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</si>
  <si>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</si>
  <si>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</si>
  <si>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</si>
  <si>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</si>
  <si>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</si>
  <si>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</si>
  <si>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</si>
  <si>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</si>
  <si>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</si>
  <si>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</si>
  <si>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</si>
  <si>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</si>
  <si>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</si>
  <si>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</si>
  <si>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</si>
  <si>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</si>
  <si>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</si>
  <si>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</si>
  <si>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</si>
  <si>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</si>
  <si>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</si>
  <si>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</si>
  <si>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</si>
  <si>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</si>
  <si>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</si>
  <si>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</si>
  <si>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</si>
  <si>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</si>
  <si>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</si>
  <si>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</si>
  <si>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</si>
  <si>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</si>
  <si>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</si>
  <si>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</si>
  <si>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</si>
  <si>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</si>
  <si>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</si>
  <si>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</si>
  <si>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</si>
  <si>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</si>
  <si>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</si>
  <si>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</si>
  <si>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</si>
  <si>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</si>
  <si>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</si>
  <si>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</si>
  <si>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</si>
  <si>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</si>
  <si>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</si>
  <si>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</si>
  <si>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</si>
  <si>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</si>
  <si>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</si>
  <si>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</si>
  <si>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</si>
  <si>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</si>
  <si>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</si>
  <si>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</si>
  <si>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</si>
  <si>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</si>
  <si>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</si>
  <si>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</si>
  <si>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</si>
  <si>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</si>
  <si>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</si>
  <si>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</si>
  <si>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</si>
  <si>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</si>
  <si>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</si>
  <si>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</si>
  <si>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</si>
  <si>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</si>
  <si>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</si>
  <si>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</si>
  <si>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</si>
  <si>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</si>
  <si>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</si>
  <si>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</si>
  <si>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</si>
  <si>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</si>
  <si>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</si>
  <si>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</si>
  <si>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</si>
  <si>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</si>
  <si>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</si>
  <si>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</si>
  <si>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</si>
  <si>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</si>
  <si>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</si>
  <si>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</si>
  <si>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</si>
  <si>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</si>
  <si>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</si>
  <si>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</si>
  <si>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</si>
  <si>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</si>
  <si>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</si>
  <si>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</si>
  <si>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</si>
  <si>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</si>
  <si>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</si>
  <si>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</si>
  <si>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</si>
  <si>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</si>
  <si>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</si>
  <si>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</si>
  <si>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</si>
  <si>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</si>
  <si>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</si>
  <si>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</si>
  <si>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</si>
  <si>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</si>
  <si>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</si>
  <si>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</si>
  <si>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</si>
  <si>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</si>
  <si>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</si>
  <si>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</si>
  <si>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</si>
  <si>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</si>
  <si>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</si>
  <si>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</si>
  <si>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</si>
  <si>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</si>
  <si>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</si>
  <si>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</si>
  <si>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</si>
  <si>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</si>
  <si>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</si>
  <si>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</si>
  <si>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</si>
  <si>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</si>
  <si>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</si>
  <si>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</si>
  <si>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</si>
  <si>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</si>
  <si>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</si>
  <si>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</si>
  <si>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</si>
  <si>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</si>
  <si>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</si>
  <si>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</si>
  <si>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</si>
  <si>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</si>
  <si>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</si>
  <si>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</si>
  <si>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</si>
  <si>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</si>
  <si>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</si>
  <si>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</si>
  <si>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</si>
  <si>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</si>
  <si>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</si>
  <si>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</si>
  <si>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</si>
  <si>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</si>
  <si>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</si>
  <si>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</si>
  <si>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</si>
  <si>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</si>
  <si>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</si>
  <si>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</si>
  <si>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</si>
  <si>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</si>
  <si>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</si>
  <si>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</si>
  <si>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</si>
  <si>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</si>
  <si>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</si>
  <si>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</si>
  <si>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</si>
  <si>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</si>
  <si>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</si>
  <si>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</si>
  <si>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</si>
  <si>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</si>
  <si>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</si>
  <si>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</si>
  <si>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</si>
  <si>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</si>
  <si>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</si>
  <si>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</si>
  <si>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</si>
  <si>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</si>
  <si>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</si>
  <si>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</si>
  <si>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</si>
  <si>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</si>
  <si>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</si>
  <si>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</si>
  <si>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</si>
  <si>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</si>
  <si>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</si>
  <si>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</si>
  <si>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</si>
  <si>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</si>
  <si>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</si>
  <si>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</si>
  <si>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</si>
  <si>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</si>
  <si>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</si>
  <si>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</si>
  <si>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</si>
  <si>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</si>
  <si>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</si>
  <si>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</si>
  <si>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</si>
  <si>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</si>
  <si>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</si>
  <si>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</si>
  <si>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</si>
  <si>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</si>
  <si>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</si>
  <si>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</si>
  <si>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</si>
  <si>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</si>
  <si>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</si>
  <si>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</si>
  <si>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</si>
  <si>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</si>
  <si>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</si>
  <si>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</si>
  <si>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</si>
  <si>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</si>
  <si>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</si>
  <si>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</si>
  <si>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</si>
  <si>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</si>
  <si>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</si>
  <si>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</si>
  <si>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</si>
  <si>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</si>
  <si>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</si>
  <si>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</si>
  <si>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</si>
  <si>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</si>
  <si>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</si>
  <si>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</si>
  <si>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</si>
  <si>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</si>
  <si>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</si>
  <si>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</si>
  <si>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</si>
  <si>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</si>
  <si>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</si>
  <si>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</si>
  <si>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</si>
  <si>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</si>
  <si>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</si>
  <si>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</si>
  <si>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</si>
  <si>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</si>
  <si>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</si>
  <si>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</si>
  <si>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</si>
  <si>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</si>
  <si>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</si>
  <si>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</si>
  <si>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</si>
  <si>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</si>
  <si>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</si>
  <si>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</si>
  <si>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</si>
  <si>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</si>
  <si>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</si>
  <si>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</si>
  <si>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</si>
  <si>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</si>
  <si>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</si>
  <si>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</si>
  <si>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</si>
  <si>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</si>
  <si>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</si>
  <si>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</si>
  <si>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</si>
  <si>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</si>
  <si>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</si>
  <si>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</si>
  <si>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</si>
  <si>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</si>
  <si>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</si>
  <si>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</si>
  <si>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</si>
  <si>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</si>
  <si>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</si>
  <si>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</si>
  <si>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</si>
  <si>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</si>
  <si>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</si>
  <si>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</si>
  <si>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</si>
  <si>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</si>
  <si>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</si>
  <si>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</si>
  <si>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</si>
  <si>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</si>
  <si>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</si>
  <si>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</si>
  <si>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</si>
  <si>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</si>
  <si>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</si>
  <si>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</si>
  <si>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</si>
  <si>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</si>
  <si>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</si>
  <si>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</si>
  <si>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</si>
  <si>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</si>
  <si>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</si>
  <si>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</si>
  <si>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</si>
  <si>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</si>
  <si>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</si>
  <si>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</si>
  <si>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</si>
  <si>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</si>
  <si>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</si>
  <si>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</si>
  <si>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</si>
  <si>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</si>
  <si>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</si>
  <si>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</si>
  <si>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</si>
  <si>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</si>
  <si>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</si>
  <si>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</si>
  <si>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</si>
  <si>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</si>
  <si>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</si>
  <si>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</si>
  <si>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</si>
  <si>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</si>
  <si>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</si>
  <si>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</si>
  <si>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</si>
  <si>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</si>
  <si>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</si>
  <si>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</si>
  <si>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</si>
  <si>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</si>
  <si>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</si>
  <si>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</si>
  <si>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</si>
  <si>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</si>
  <si>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</si>
  <si>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</si>
  <si>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</si>
  <si>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</si>
  <si>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</si>
  <si>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</si>
  <si>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</si>
  <si>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</si>
  <si>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</si>
  <si>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</si>
  <si>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</si>
  <si>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</si>
  <si>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</si>
  <si>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</si>
  <si>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</si>
  <si>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</si>
  <si>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</si>
  <si>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</si>
  <si>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</si>
  <si>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</si>
  <si>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</si>
  <si>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</si>
  <si>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</si>
  <si>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</si>
  <si>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</si>
  <si>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</si>
  <si>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</si>
  <si>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</si>
  <si>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</si>
  <si>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</si>
  <si>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</si>
  <si>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</si>
  <si>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</si>
  <si>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</si>
  <si>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</si>
  <si>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</si>
  <si>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</si>
  <si>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</si>
  <si>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</si>
  <si>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</si>
  <si>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</si>
  <si>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</si>
  <si>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</si>
  <si>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</si>
  <si>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</si>
  <si>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</si>
  <si>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</si>
  <si>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</si>
  <si>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</si>
  <si>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</si>
  <si>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</si>
  <si>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</si>
  <si>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</si>
  <si>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</si>
  <si>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</si>
  <si>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</si>
  <si>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</si>
  <si>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</si>
  <si>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</si>
  <si>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</si>
  <si>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</si>
  <si>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</si>
  <si>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</si>
  <si>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</si>
  <si>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</si>
  <si>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</si>
  <si>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</si>
  <si>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</si>
  <si>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</si>
  <si>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</si>
  <si>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</si>
  <si>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</si>
  <si>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</si>
  <si>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</si>
  <si>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</si>
  <si>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</si>
  <si>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</si>
  <si>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</si>
  <si>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</si>
  <si>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</si>
  <si>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</si>
  <si>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</si>
  <si>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</si>
  <si>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</si>
  <si>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</si>
  <si>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</si>
  <si>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</si>
  <si>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</si>
  <si>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</si>
  <si>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</si>
  <si>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</si>
  <si>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</si>
  <si>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</si>
  <si>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</si>
  <si>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</si>
  <si>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</si>
  <si>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</si>
  <si>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</si>
  <si>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</si>
  <si>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</si>
  <si>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</si>
  <si>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</si>
  <si>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</si>
  <si>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</si>
  <si>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</si>
  <si>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</si>
  <si>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</si>
  <si>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</si>
  <si>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</si>
  <si>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</si>
  <si>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</si>
  <si>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</si>
  <si>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</si>
  <si>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</si>
  <si>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</si>
  <si>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</si>
  <si>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</si>
  <si>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</si>
  <si>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</si>
  <si>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</si>
  <si>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</si>
  <si>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</si>
  <si>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</si>
  <si>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</si>
  <si>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</si>
  <si>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</si>
  <si>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</si>
  <si>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</si>
  <si>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</si>
  <si>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</si>
  <si>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</si>
  <si>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</si>
  <si>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</si>
  <si>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</si>
  <si>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</si>
  <si>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</si>
  <si>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</si>
  <si>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</si>
  <si>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</si>
  <si>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</si>
  <si>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</si>
  <si>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</si>
  <si>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</si>
  <si>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</si>
  <si>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</si>
  <si>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</si>
  <si>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</si>
  <si>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</si>
  <si>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</si>
  <si>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</si>
  <si>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</si>
  <si>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</si>
  <si>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</si>
  <si>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</si>
  <si>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</si>
  <si>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</si>
  <si>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</si>
  <si>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</si>
  <si>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</si>
  <si>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</si>
  <si>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</si>
  <si>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</si>
  <si>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</si>
  <si>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</si>
  <si>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</si>
  <si>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</si>
  <si>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</si>
  <si>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</si>
  <si>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</si>
  <si>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</si>
  <si>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</si>
  <si>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</si>
  <si>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</si>
  <si>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</si>
  <si>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</si>
  <si>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</si>
  <si>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</si>
  <si>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</si>
  <si>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</si>
  <si>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</si>
  <si>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</si>
  <si>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</si>
  <si>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</si>
  <si>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</si>
  <si>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</si>
  <si>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</si>
  <si>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</si>
  <si>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</si>
  <si>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</si>
  <si>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</si>
  <si>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</si>
  <si>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</si>
  <si>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</si>
  <si>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</si>
  <si>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</si>
  <si>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</si>
  <si>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</si>
  <si>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</si>
  <si>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</si>
  <si>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</si>
  <si>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</si>
  <si>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</si>
  <si>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</si>
  <si>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</si>
  <si>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</si>
  <si>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</si>
  <si>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</si>
  <si>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</si>
  <si>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</si>
  <si>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</si>
  <si>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</si>
  <si>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</si>
  <si>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</si>
  <si>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</si>
  <si>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</si>
  <si>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</si>
  <si>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</si>
  <si>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</si>
  <si>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</si>
  <si>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</si>
  <si>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</si>
  <si>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</si>
  <si>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</si>
  <si>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</si>
  <si>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</si>
  <si>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</si>
  <si>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</si>
  <si>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</si>
  <si>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</si>
  <si>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</si>
  <si>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</si>
  <si>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</si>
  <si>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</si>
  <si>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</si>
  <si>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</si>
  <si>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</si>
  <si>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</si>
  <si>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</si>
  <si>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</si>
  <si>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</si>
  <si>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</si>
  <si>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</si>
  <si>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</si>
  <si>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</si>
  <si>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</si>
  <si>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</si>
  <si>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</si>
  <si>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</si>
  <si>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</si>
  <si>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</si>
  <si>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</si>
  <si>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</si>
  <si>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</si>
  <si>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</si>
  <si>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</si>
  <si>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</si>
  <si>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</si>
  <si>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</si>
  <si>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</si>
  <si>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</si>
  <si>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</si>
  <si>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</si>
  <si>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</si>
  <si>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</si>
  <si>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</si>
  <si>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</si>
  <si>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</si>
  <si>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</si>
  <si>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</si>
  <si>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</si>
  <si>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</si>
  <si>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</si>
  <si>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</si>
  <si>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</si>
  <si>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</si>
  <si>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</si>
  <si>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</si>
  <si>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</si>
  <si>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</si>
  <si>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</si>
  <si>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</si>
  <si>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</si>
  <si>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</si>
  <si>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</si>
  <si>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</si>
  <si>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</si>
  <si>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</si>
  <si>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</si>
  <si>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</si>
  <si>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</si>
  <si>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</si>
  <si>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</si>
  <si>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</si>
  <si>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</si>
  <si>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</si>
  <si>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</si>
  <si>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</si>
  <si>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</si>
  <si>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</si>
  <si>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</si>
  <si>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</si>
  <si>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</si>
  <si>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</si>
  <si>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</si>
  <si>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</si>
  <si>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</si>
  <si>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</si>
  <si>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</si>
  <si>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</si>
  <si>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</si>
  <si>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</si>
  <si>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</si>
  <si>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</si>
  <si>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</si>
  <si>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</si>
  <si>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</si>
  <si>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</si>
  <si>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</si>
  <si>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</si>
  <si>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</si>
  <si>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</si>
  <si>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</si>
  <si>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</si>
  <si>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</si>
  <si>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</si>
  <si>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</si>
  <si>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</si>
  <si>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</si>
  <si>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</si>
  <si>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</si>
  <si>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</si>
  <si>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</si>
  <si>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</si>
  <si>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</si>
  <si>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</si>
  <si>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</si>
  <si>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</si>
  <si>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</si>
  <si>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</si>
  <si>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</si>
  <si>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</si>
  <si>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</si>
  <si>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</si>
  <si>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</si>
  <si>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</si>
  <si>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</si>
  <si>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</si>
  <si>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</si>
  <si>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</si>
  <si>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</si>
  <si>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</si>
  <si>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</si>
  <si>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</si>
  <si>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</si>
  <si>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</si>
  <si>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</si>
  <si>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</si>
  <si>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</si>
  <si>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</si>
  <si>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</si>
  <si>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</si>
  <si>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</si>
  <si>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</si>
  <si>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</si>
  <si>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</si>
  <si>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</si>
  <si>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</si>
  <si>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</si>
  <si>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</si>
  <si>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</si>
  <si>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</si>
  <si>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</si>
  <si>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</si>
  <si>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</si>
  <si>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</si>
  <si>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</si>
  <si>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</si>
  <si>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</si>
  <si>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</si>
  <si>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</si>
  <si>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</si>
  <si>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</si>
  <si>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</si>
  <si>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</si>
  <si>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</si>
  <si>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</si>
  <si>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</si>
  <si>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</si>
  <si>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</si>
  <si>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</si>
  <si>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</si>
  <si>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</si>
  <si>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</si>
  <si>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</si>
  <si>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</si>
  <si>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</si>
  <si>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</si>
  <si>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</si>
  <si>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</si>
  <si>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</si>
  <si>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</si>
  <si>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</si>
  <si>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</si>
  <si>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</si>
  <si>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</si>
  <si>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</si>
  <si>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</si>
  <si>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</si>
  <si>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</si>
  <si>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</si>
  <si>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</si>
  <si>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</si>
  <si>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</si>
  <si>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</si>
  <si>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</si>
  <si>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</si>
  <si>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</si>
  <si>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</si>
  <si>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</si>
  <si>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</si>
  <si>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</si>
  <si>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</si>
  <si>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</si>
  <si>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</si>
  <si>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</si>
  <si>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</si>
  <si>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</si>
  <si>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</si>
  <si>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</si>
  <si>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</si>
  <si>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</si>
  <si>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</si>
  <si>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</si>
  <si>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</si>
  <si>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</si>
  <si>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</si>
  <si>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</si>
  <si>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</si>
  <si>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</si>
  <si>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</si>
  <si>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</si>
  <si>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</si>
  <si>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</si>
  <si>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</si>
  <si>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</si>
  <si>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</si>
  <si>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</si>
  <si>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</si>
  <si>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</si>
  <si>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</si>
  <si>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</si>
  <si>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</si>
  <si>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</si>
  <si>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</si>
  <si>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</si>
  <si>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</si>
  <si>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</si>
  <si>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</si>
  <si>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</si>
  <si>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</si>
  <si>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</si>
  <si>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</si>
  <si>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</si>
  <si>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</si>
  <si>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</si>
  <si>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</si>
  <si>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</si>
  <si>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</si>
  <si>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</si>
  <si>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</si>
  <si>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</si>
  <si>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</si>
  <si>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</si>
  <si>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</si>
  <si>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</si>
  <si>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</si>
  <si>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</si>
  <si>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</si>
  <si>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</si>
  <si>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</si>
  <si>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</si>
  <si>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</si>
  <si>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</si>
  <si>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</si>
  <si>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</si>
  <si>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</si>
  <si>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</si>
  <si>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</si>
  <si>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</si>
  <si>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</si>
  <si>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</si>
  <si>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</si>
  <si>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</si>
  <si>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</si>
  <si>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</si>
  <si>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</si>
  <si>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</si>
  <si>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</si>
  <si>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</si>
  <si>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</si>
  <si>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</si>
  <si>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</si>
  <si>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</si>
  <si>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</si>
  <si>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</si>
  <si>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</si>
  <si>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</si>
  <si>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</si>
  <si>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</si>
  <si>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</si>
  <si>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</si>
  <si>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</si>
  <si>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</si>
  <si>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</si>
  <si>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</si>
  <si>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</si>
  <si>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</si>
  <si>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</si>
  <si>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</si>
  <si>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</si>
  <si>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</si>
  <si>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</si>
  <si>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</si>
  <si>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</si>
  <si>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</si>
  <si>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</si>
  <si>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</si>
  <si>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</si>
  <si>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</si>
  <si>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</si>
  <si>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</si>
  <si>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</si>
  <si>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</si>
  <si>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</si>
  <si>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</si>
  <si>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</si>
  <si>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</si>
  <si>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</si>
  <si>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</si>
  <si>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</si>
  <si>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</si>
  <si>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</si>
  <si>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</si>
  <si>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</si>
  <si>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</si>
  <si>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</si>
  <si>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</si>
  <si>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</si>
  <si>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</si>
  <si>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</si>
  <si>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</si>
  <si>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</si>
  <si>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</si>
  <si>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</si>
  <si>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</si>
  <si>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</si>
  <si>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</si>
  <si>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</si>
  <si>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</si>
  <si>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</si>
  <si>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</si>
  <si>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</si>
  <si>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</si>
  <si>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</si>
  <si>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</si>
  <si>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</si>
  <si>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</si>
  <si>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</si>
  <si>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</si>
  <si>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</si>
  <si>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</si>
  <si>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</si>
  <si>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</si>
  <si>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</si>
  <si>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</si>
  <si>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</si>
  <si>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</si>
  <si>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</si>
  <si>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</si>
  <si>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</si>
  <si>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</si>
  <si>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</si>
  <si>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</si>
  <si>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</si>
  <si>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</si>
  <si>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</si>
  <si>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</si>
  <si>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</si>
  <si>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</si>
  <si>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</si>
  <si>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</si>
  <si>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</si>
  <si>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</si>
  <si>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</si>
  <si>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</si>
  <si>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</si>
  <si>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</si>
  <si>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</si>
  <si>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</si>
  <si>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</si>
  <si>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</si>
  <si>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</si>
  <si>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</si>
  <si>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</si>
  <si>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</si>
  <si>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</si>
  <si>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</si>
  <si>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</si>
  <si>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</si>
  <si>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</si>
  <si>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</si>
  <si>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</si>
  <si>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</si>
  <si>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</si>
  <si>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</si>
  <si>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</si>
  <si>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</si>
  <si>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</si>
  <si>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</si>
  <si>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</si>
  <si>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</si>
  <si>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</si>
  <si>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</si>
  <si>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</si>
  <si>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</si>
  <si>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</si>
  <si>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</si>
  <si>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</si>
  <si>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</si>
  <si>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</si>
  <si>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</si>
  <si>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</si>
  <si>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</si>
  <si>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</si>
  <si>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</si>
  <si>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</si>
  <si>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</si>
  <si>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</si>
  <si>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</si>
  <si>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</si>
  <si>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</si>
  <si>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</si>
  <si>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</si>
  <si>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</si>
  <si>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</si>
  <si>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</si>
  <si>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</si>
  <si>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</si>
  <si>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</si>
  <si>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</si>
  <si>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</si>
  <si>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</si>
  <si>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</si>
  <si>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</si>
  <si>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</si>
  <si>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</si>
  <si>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</si>
  <si>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</si>
  <si>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</si>
  <si>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</si>
  <si>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</si>
  <si>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</si>
  <si>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</si>
  <si>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</si>
  <si>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</si>
  <si>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</si>
  <si>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</si>
  <si>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</si>
  <si>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</si>
  <si>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</si>
  <si>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</si>
  <si>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</si>
  <si>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</si>
  <si>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</si>
  <si>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</si>
  <si>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</si>
  <si>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</si>
  <si>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</si>
  <si>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</si>
  <si>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</si>
  <si>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</si>
  <si>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</si>
  <si>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</si>
  <si>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</si>
  <si>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</si>
  <si>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</si>
  <si>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</si>
  <si>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</si>
  <si>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</si>
  <si>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</si>
  <si>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</si>
  <si>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</si>
  <si>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</si>
  <si>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</si>
  <si>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</si>
  <si>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</si>
  <si>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</si>
  <si>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</si>
  <si>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</si>
  <si>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</si>
  <si>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</si>
  <si>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</si>
  <si>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</si>
  <si>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</si>
  <si>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</si>
  <si>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</si>
  <si>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</si>
  <si>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</si>
  <si>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</si>
  <si>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</si>
  <si>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</si>
  <si>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</si>
  <si>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</si>
  <si>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</si>
  <si>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</si>
  <si>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</si>
  <si>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</si>
  <si>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</si>
  <si>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</si>
  <si>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</si>
  <si>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</si>
  <si>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</si>
  <si>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</si>
  <si>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</si>
  <si>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</si>
  <si>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</si>
  <si>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</si>
  <si>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</si>
  <si>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</si>
  <si>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</si>
  <si>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</si>
  <si>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</si>
  <si>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</si>
  <si>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</si>
  <si>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</si>
  <si>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</si>
  <si>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</si>
  <si>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</si>
  <si>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</si>
  <si>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</si>
  <si>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</si>
  <si>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</si>
  <si>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</si>
  <si>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</si>
  <si>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</si>
  <si>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</si>
  <si>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</si>
  <si>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</si>
  <si>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</si>
  <si>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</si>
  <si>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</si>
  <si>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</si>
  <si>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</si>
  <si>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</si>
  <si>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</si>
  <si>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</si>
  <si>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</si>
  <si>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</si>
  <si>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</si>
  <si>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</si>
  <si>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</si>
  <si>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</si>
  <si>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</si>
  <si>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</si>
  <si>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</si>
  <si>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</si>
  <si>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</si>
  <si>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</si>
  <si>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</si>
  <si>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</si>
  <si>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</si>
  <si>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</si>
  <si>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</si>
  <si>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</si>
  <si>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</si>
  <si>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</si>
  <si>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</si>
  <si>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</si>
  <si>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</si>
  <si>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</si>
  <si>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</si>
  <si>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</si>
  <si>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</si>
  <si>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</si>
  <si>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</si>
  <si>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</si>
  <si>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</si>
  <si>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</si>
  <si>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</si>
  <si>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</si>
  <si>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</si>
  <si>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</si>
  <si>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</si>
  <si>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</si>
  <si>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</si>
  <si>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</si>
  <si>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</si>
  <si>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</si>
  <si>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</si>
  <si>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</si>
  <si>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</si>
  <si>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</si>
  <si>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</si>
  <si>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</si>
  <si>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</si>
  <si>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</si>
  <si>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</si>
  <si>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</si>
  <si>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</si>
  <si>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</si>
  <si>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</si>
  <si>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</si>
  <si>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</si>
  <si>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</si>
  <si>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</si>
  <si>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</si>
  <si>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</si>
  <si>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</si>
  <si>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</si>
  <si>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</si>
  <si>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</si>
  <si>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</si>
  <si>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</si>
  <si>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</si>
  <si>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</si>
  <si>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</si>
  <si>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</si>
  <si>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</si>
  <si>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</si>
  <si>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</si>
  <si>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</si>
  <si>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</si>
  <si>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</si>
  <si>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</si>
  <si>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</si>
  <si>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</si>
  <si>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</si>
  <si>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</si>
  <si>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</si>
  <si>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</si>
  <si>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</si>
  <si>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</si>
  <si>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</si>
  <si>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</si>
  <si>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</si>
  <si>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</si>
  <si>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</si>
  <si>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</si>
  <si>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</si>
  <si>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</si>
  <si>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</si>
  <si>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</si>
  <si>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</si>
  <si>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</si>
  <si>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</si>
  <si>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</si>
  <si>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</si>
  <si>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</si>
  <si>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</si>
  <si>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</si>
  <si>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</si>
  <si>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</si>
  <si>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</si>
  <si>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</si>
  <si>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</si>
  <si>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</si>
  <si>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</si>
  <si>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</si>
  <si>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</si>
  <si>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</si>
  <si>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</si>
  <si>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</si>
  <si>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</si>
  <si>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</si>
  <si>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</si>
  <si>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</si>
  <si>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</si>
  <si>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</si>
  <si>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</si>
  <si>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</si>
  <si>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</si>
  <si>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</si>
  <si>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</si>
  <si>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</si>
  <si>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</si>
  <si>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</si>
  <si>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</si>
  <si>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</si>
  <si>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</si>
  <si>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</si>
  <si>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</si>
  <si>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</si>
  <si>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</si>
  <si>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</si>
  <si>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</si>
  <si>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</si>
  <si>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</si>
  <si>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</si>
  <si>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</si>
  <si>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</si>
  <si>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</si>
  <si>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</si>
  <si>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</si>
  <si>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</si>
  <si>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</si>
  <si>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</si>
  <si>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</si>
  <si>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</si>
  <si>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</si>
  <si>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</si>
  <si>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</si>
  <si>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</si>
  <si>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</si>
  <si>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</si>
  <si>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</si>
  <si>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</si>
  <si>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</si>
  <si>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</si>
  <si>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</si>
  <si>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</si>
  <si>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</si>
  <si>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</si>
  <si>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</si>
  <si>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</si>
  <si>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</si>
  <si>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</si>
  <si>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</si>
  <si>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</si>
  <si>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</si>
  <si>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</si>
  <si>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</si>
  <si>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</si>
  <si>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</si>
  <si>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</si>
  <si>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</si>
  <si>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</si>
  <si>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</si>
  <si>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</si>
  <si>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</si>
  <si>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</si>
  <si>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</si>
  <si>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</si>
  <si>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</si>
  <si>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</si>
  <si>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</si>
  <si>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</si>
  <si>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</si>
  <si>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</si>
  <si>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</si>
  <si>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</si>
  <si>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</si>
  <si>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</si>
  <si>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</si>
  <si>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</si>
  <si>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</si>
  <si>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</si>
  <si>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</si>
  <si>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</si>
  <si>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</si>
  <si>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</si>
  <si>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</si>
  <si>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</si>
  <si>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</si>
  <si>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</si>
  <si>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</si>
  <si>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</si>
  <si>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</si>
  <si>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</si>
  <si>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</si>
  <si>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</si>
  <si>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</si>
  <si>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</si>
  <si>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</si>
  <si>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</si>
  <si>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</si>
  <si>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</si>
  <si>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</si>
  <si>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</si>
  <si>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</si>
  <si>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</si>
  <si>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</si>
  <si>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</si>
  <si>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</si>
  <si>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</si>
  <si>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</si>
  <si>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</si>
  <si>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</si>
  <si>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</si>
  <si>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</si>
  <si>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</si>
  <si>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</si>
  <si>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</si>
  <si>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</si>
  <si>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</si>
  <si>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</si>
  <si>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</si>
  <si>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</si>
  <si>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</si>
  <si>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</si>
  <si>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</si>
  <si>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</si>
  <si>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</si>
  <si>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</si>
  <si>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</si>
  <si>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</si>
  <si>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</si>
  <si>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</si>
  <si>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</si>
  <si>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</si>
  <si>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</si>
  <si>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</si>
  <si>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</si>
  <si>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</si>
  <si>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</si>
  <si>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</si>
  <si>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</si>
  <si>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</si>
  <si>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</si>
  <si>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</si>
  <si>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</si>
  <si>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</si>
  <si>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</si>
  <si>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</si>
  <si>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</si>
  <si>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</si>
  <si>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</si>
  <si>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</si>
  <si>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</si>
  <si>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</si>
  <si>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</si>
  <si>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</si>
  <si>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</si>
  <si>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</si>
  <si>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</si>
  <si>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</si>
  <si>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</si>
  <si>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</si>
  <si>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</si>
  <si>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</si>
  <si>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</si>
  <si>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</si>
  <si>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</si>
  <si>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</si>
  <si>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</si>
  <si>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</si>
  <si>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</si>
  <si>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</si>
  <si>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</si>
  <si>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</si>
  <si>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</si>
  <si>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</si>
  <si>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</si>
  <si>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</si>
  <si>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</si>
  <si>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</si>
  <si>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</si>
  <si>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</si>
  <si>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</si>
  <si>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</si>
  <si>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</si>
  <si>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</si>
  <si>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</si>
  <si>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</si>
  <si>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</si>
  <si>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</si>
  <si>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</si>
  <si>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</si>
  <si>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</si>
  <si>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</si>
  <si>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</si>
  <si>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</si>
  <si>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</si>
  <si>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</si>
  <si>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</si>
  <si>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</si>
  <si>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</si>
  <si>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</si>
  <si>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</si>
  <si>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</si>
  <si>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</si>
  <si>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</si>
  <si>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</si>
  <si>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</si>
  <si>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</si>
  <si>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</si>
  <si>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</si>
  <si>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</si>
  <si>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</si>
  <si>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</si>
  <si>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</si>
  <si>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</si>
  <si>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</si>
  <si>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</si>
  <si>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</si>
  <si>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</si>
  <si>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</si>
  <si>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</si>
  <si>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</si>
  <si>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</si>
  <si>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</si>
  <si>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</si>
  <si>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</si>
  <si>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</si>
  <si>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</si>
  <si>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</si>
  <si>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</si>
  <si>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</si>
  <si>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</si>
  <si>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</si>
  <si>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</si>
  <si>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</si>
  <si>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</si>
  <si>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</si>
  <si>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</si>
  <si>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</si>
  <si>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</si>
  <si>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</si>
  <si>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</si>
  <si>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</si>
  <si>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</si>
  <si>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</si>
  <si>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</si>
  <si>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</si>
  <si>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</si>
  <si>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</si>
  <si>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</si>
  <si>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</si>
  <si>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</si>
  <si>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</si>
  <si>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</si>
  <si>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</si>
  <si>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</si>
  <si>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</si>
  <si>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</si>
  <si>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</si>
  <si>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</si>
  <si>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</si>
  <si>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</si>
  <si>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</si>
  <si>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</si>
  <si>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</si>
  <si>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</si>
  <si>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</si>
  <si>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</si>
  <si>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</si>
  <si>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</si>
  <si>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</si>
  <si>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</si>
  <si>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</si>
  <si>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</si>
  <si>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</si>
  <si>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</si>
  <si>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</si>
  <si>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</si>
  <si>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</si>
  <si>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</si>
  <si>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</si>
  <si>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</si>
  <si>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</si>
  <si>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</si>
  <si>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</si>
  <si>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</si>
  <si>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</si>
  <si>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</si>
  <si>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</si>
  <si>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</si>
  <si>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</si>
  <si>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</si>
  <si>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</si>
  <si>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</si>
  <si>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</si>
  <si>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</si>
  <si>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</si>
  <si>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</si>
  <si>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</si>
  <si>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</si>
  <si>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</si>
  <si>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</si>
  <si>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</si>
  <si>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</si>
  <si>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</si>
  <si>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</si>
  <si>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</si>
  <si>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</si>
  <si>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</si>
  <si>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</si>
  <si>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</si>
  <si>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</si>
  <si>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</si>
  <si>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</si>
  <si>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</si>
  <si>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</si>
  <si>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</si>
  <si>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</si>
  <si>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</si>
  <si>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</si>
  <si>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</si>
  <si>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</si>
  <si>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</si>
  <si>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</si>
  <si>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</si>
  <si>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</si>
  <si>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</si>
  <si>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</si>
  <si>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</si>
  <si>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</si>
  <si>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</si>
  <si>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</si>
  <si>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</si>
  <si>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</si>
  <si>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</si>
  <si>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</si>
  <si>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</si>
  <si>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</si>
  <si>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</si>
  <si>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</si>
  <si>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</si>
  <si>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</si>
  <si>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</si>
  <si>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</si>
  <si>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</si>
  <si>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</si>
  <si>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</si>
  <si>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</si>
  <si>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</si>
  <si>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</si>
  <si>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</si>
  <si>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</si>
  <si>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</si>
  <si>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</si>
  <si>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</si>
  <si>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</si>
  <si>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</si>
  <si>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</si>
  <si>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</si>
  <si>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</si>
  <si>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</si>
  <si>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</si>
  <si>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</si>
  <si>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</si>
  <si>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</si>
  <si>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</si>
  <si>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</si>
  <si>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</si>
  <si>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</si>
  <si>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</si>
  <si>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</si>
  <si>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</si>
  <si>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</si>
  <si>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</si>
  <si>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</si>
  <si>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</si>
  <si>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</si>
  <si>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</si>
  <si>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</si>
  <si>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</si>
  <si>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</si>
  <si>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</si>
  <si>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</si>
  <si>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</si>
  <si>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</si>
  <si>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</si>
  <si>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</si>
  <si>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</si>
  <si>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</si>
  <si>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</si>
  <si>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</si>
  <si>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</si>
  <si>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</si>
  <si>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</si>
  <si>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</si>
  <si>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</si>
  <si>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</si>
  <si>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</si>
  <si>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</si>
  <si>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</si>
  <si>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</si>
  <si>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</si>
  <si>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</si>
  <si>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</si>
  <si>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</si>
  <si>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</si>
  <si>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</si>
  <si>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</si>
  <si>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</si>
  <si>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</si>
  <si>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</si>
  <si>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</si>
  <si>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</si>
  <si>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</si>
  <si>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</si>
  <si>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</si>
  <si>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</si>
  <si>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</si>
  <si>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</si>
  <si>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</si>
  <si>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</si>
  <si>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</si>
  <si>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</si>
  <si>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</si>
  <si>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</si>
  <si>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</si>
  <si>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</si>
  <si>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</si>
  <si>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</si>
  <si>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</si>
  <si>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</si>
  <si>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</si>
  <si>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</si>
  <si>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</si>
  <si>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</si>
  <si>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</si>
  <si>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</si>
  <si>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</si>
  <si>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</si>
  <si>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</si>
  <si>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</si>
  <si>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</si>
  <si>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</si>
  <si>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</si>
  <si>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</si>
  <si>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</si>
  <si>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</si>
  <si>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</si>
  <si>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</si>
  <si>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</si>
  <si>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</si>
  <si>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</si>
  <si>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</si>
  <si>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</si>
  <si>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</si>
  <si>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</si>
  <si>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</si>
  <si>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</si>
  <si>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</si>
  <si>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</si>
  <si>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</si>
  <si>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</si>
  <si>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</si>
  <si>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</si>
  <si>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</si>
  <si>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</si>
  <si>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</si>
  <si>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</si>
  <si>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</si>
  <si>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</si>
  <si>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</si>
  <si>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</si>
  <si>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</si>
  <si>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</si>
  <si>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</si>
  <si>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</si>
  <si>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</si>
  <si>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</si>
  <si>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</si>
  <si>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</si>
  <si>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</si>
  <si>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</si>
  <si>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</si>
  <si>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</si>
  <si>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</si>
  <si>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</si>
  <si>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</si>
  <si>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</si>
  <si>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</si>
  <si>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</si>
  <si>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</si>
  <si>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</si>
  <si>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</si>
  <si>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</si>
  <si>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</si>
  <si>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</si>
  <si>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</si>
  <si>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</si>
  <si>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</si>
  <si>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</si>
  <si>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</si>
  <si>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</si>
  <si>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</si>
  <si>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</si>
  <si>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</si>
  <si>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</si>
  <si>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</si>
  <si>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</si>
  <si>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</si>
  <si>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</si>
  <si>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</si>
  <si>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</si>
  <si>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</si>
  <si>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</si>
  <si>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</si>
  <si>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</si>
  <si>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</si>
  <si>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</si>
  <si>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</si>
  <si>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</si>
  <si>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</si>
  <si>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</si>
  <si>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</si>
  <si>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</si>
  <si>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</si>
  <si>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</si>
  <si>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</si>
  <si>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</si>
  <si>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</si>
  <si>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</si>
  <si>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</si>
  <si>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</si>
  <si>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</si>
  <si>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</si>
  <si>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</si>
  <si>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</si>
  <si>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</si>
  <si>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</si>
  <si>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</si>
  <si>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</si>
  <si>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</si>
  <si>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</si>
  <si>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</si>
  <si>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</si>
  <si>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</si>
  <si>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</si>
  <si>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</si>
  <si>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</si>
  <si>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</si>
  <si>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</si>
  <si>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</si>
  <si>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</si>
  <si>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</si>
  <si>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</si>
  <si>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</si>
  <si>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</si>
  <si>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</si>
  <si>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</si>
  <si>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</si>
  <si>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</si>
  <si>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</si>
  <si>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</si>
  <si>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</si>
  <si>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</si>
  <si>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</si>
  <si>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</si>
  <si>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</si>
  <si>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</si>
  <si>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</si>
  <si>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</si>
  <si>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</si>
  <si>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</si>
  <si>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</si>
  <si>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</si>
  <si>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</si>
  <si>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</si>
  <si>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</si>
  <si>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</si>
  <si>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</si>
  <si>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</si>
  <si>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</si>
  <si>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</si>
  <si>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</si>
  <si>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</si>
  <si>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</si>
  <si>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</si>
  <si>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</si>
  <si>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</si>
  <si>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</si>
  <si>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</si>
  <si>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</si>
  <si>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</si>
  <si>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</si>
  <si>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</si>
  <si>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</si>
  <si>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</si>
  <si>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</si>
  <si>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</si>
  <si>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</si>
  <si>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</si>
  <si>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</si>
  <si>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</si>
  <si>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</si>
  <si>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</si>
  <si>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</si>
  <si>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</si>
  <si>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</si>
  <si>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</si>
  <si>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</si>
  <si>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</si>
  <si>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</si>
  <si>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</si>
  <si>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</si>
  <si>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</si>
  <si>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</si>
  <si>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</si>
  <si>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</si>
  <si>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</si>
  <si>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</si>
  <si>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</si>
  <si>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</si>
  <si>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</si>
  <si>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</si>
  <si>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</si>
  <si>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</si>
  <si>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</si>
  <si>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</si>
  <si>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</si>
  <si>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</si>
  <si>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</si>
  <si>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</si>
  <si>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</si>
  <si>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</si>
  <si>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</si>
  <si>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</si>
  <si>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</si>
  <si>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</si>
  <si>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</si>
  <si>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</si>
  <si>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</si>
  <si>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</si>
  <si>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</si>
  <si>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</si>
  <si>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</si>
  <si>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</si>
  <si>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</si>
  <si>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</si>
  <si>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</si>
  <si>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</si>
  <si>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</si>
  <si>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</si>
  <si>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</si>
  <si>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</si>
  <si>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</si>
  <si>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</si>
  <si>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</si>
  <si>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</si>
  <si>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</si>
  <si>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</si>
  <si>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</si>
  <si>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</si>
  <si>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</si>
  <si>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</si>
  <si>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</si>
  <si>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</si>
  <si>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</si>
  <si>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</si>
  <si>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</si>
  <si>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</si>
  <si>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</si>
  <si>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</si>
  <si>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</si>
  <si>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</si>
  <si>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</si>
  <si>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</si>
  <si>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</si>
  <si>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</si>
  <si>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</si>
  <si>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</si>
  <si>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</si>
  <si>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</si>
  <si>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</si>
  <si>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</si>
  <si>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</si>
  <si>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</si>
  <si>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</si>
  <si>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</si>
  <si>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</si>
  <si>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</si>
  <si>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</si>
  <si>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</si>
  <si>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</si>
  <si>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</si>
  <si>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</si>
  <si>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</si>
  <si>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</si>
  <si>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</si>
  <si>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</si>
  <si>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</si>
  <si>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</si>
  <si>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</si>
  <si>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</si>
  <si>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</si>
  <si>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</si>
  <si>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</si>
  <si>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</si>
  <si>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</si>
  <si>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</si>
  <si>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</si>
  <si>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</si>
  <si>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</si>
  <si>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</si>
  <si>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</si>
  <si>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</si>
  <si>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</si>
  <si>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</si>
  <si>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</si>
  <si>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</si>
  <si>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</si>
  <si>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</si>
  <si>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</si>
  <si>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</si>
  <si>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</si>
  <si>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</si>
  <si>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</si>
  <si>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</si>
  <si>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</si>
  <si>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</si>
  <si>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</si>
  <si>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</si>
  <si>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</si>
  <si>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</si>
  <si>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</si>
  <si>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</si>
  <si>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</si>
  <si>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</si>
  <si>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</si>
  <si>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</si>
  <si>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</si>
  <si>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</si>
  <si>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</si>
  <si>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</si>
  <si>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</si>
  <si>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</si>
  <si>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</si>
  <si>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</si>
  <si>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</si>
  <si>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</si>
  <si>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</si>
  <si>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</si>
  <si>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</si>
  <si>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</si>
  <si>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</si>
  <si>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</si>
  <si>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</si>
  <si>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</si>
  <si>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</si>
  <si>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</si>
  <si>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</si>
  <si>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</si>
  <si>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</si>
  <si>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</si>
  <si>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</si>
  <si>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</si>
  <si>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</si>
  <si>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</si>
  <si>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</si>
  <si>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</si>
  <si>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</si>
  <si>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</si>
  <si>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</si>
  <si>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</si>
  <si>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</si>
  <si>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</si>
  <si>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</si>
  <si>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</si>
  <si>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</si>
  <si>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</si>
  <si>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</si>
  <si>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</si>
  <si>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</si>
  <si>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</si>
  <si>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</si>
  <si>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</si>
  <si>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</si>
  <si>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</si>
  <si>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</si>
  <si>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</si>
  <si>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</si>
  <si>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</si>
  <si>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</si>
  <si>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</si>
  <si>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</si>
  <si>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</si>
  <si>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</si>
  <si>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</si>
  <si>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</si>
  <si>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</si>
  <si>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</si>
  <si>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</si>
  <si>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</si>
  <si>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</si>
  <si>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</si>
  <si>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</si>
  <si>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</si>
  <si>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</si>
  <si>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</si>
  <si>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</si>
  <si>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</si>
  <si>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</si>
  <si>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</si>
  <si>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</si>
  <si>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</si>
  <si>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</si>
  <si>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</si>
  <si>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</si>
  <si>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</si>
  <si>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</si>
  <si>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</si>
  <si>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</si>
  <si>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</si>
  <si>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</si>
  <si>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</si>
  <si>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</si>
  <si>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</si>
  <si>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</si>
  <si>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</si>
  <si>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</si>
  <si>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</si>
  <si>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</si>
  <si>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</si>
  <si>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</si>
  <si>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</si>
  <si>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</si>
  <si>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</si>
  <si>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</si>
  <si>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</si>
  <si>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</si>
  <si>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</si>
  <si>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</si>
  <si>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</si>
  <si>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</si>
  <si>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</si>
  <si>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</si>
  <si>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</si>
  <si>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</si>
  <si>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</si>
  <si>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</si>
  <si>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</si>
  <si>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</si>
  <si>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</si>
  <si>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</si>
  <si>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</si>
  <si>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</si>
  <si>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</si>
  <si>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</si>
  <si>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</si>
  <si>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</si>
  <si>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</si>
  <si>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</si>
  <si>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</si>
  <si>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</si>
  <si>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</si>
  <si>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</si>
  <si>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</si>
  <si>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</si>
  <si>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</si>
  <si>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</si>
  <si>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</si>
  <si>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</si>
  <si>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</si>
  <si>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</si>
  <si>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</si>
  <si>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</si>
  <si>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</si>
  <si>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</si>
  <si>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</si>
  <si>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</si>
  <si>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</si>
  <si>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</si>
  <si>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</si>
  <si>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</si>
  <si>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</si>
  <si>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</si>
  <si>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</si>
  <si>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</si>
  <si>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</si>
  <si>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</si>
  <si>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</si>
  <si>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</si>
  <si>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</si>
  <si>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</si>
  <si>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</si>
  <si>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</si>
  <si>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</si>
  <si>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</si>
  <si>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</si>
  <si>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</si>
  <si>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</si>
  <si>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</si>
  <si>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</si>
  <si>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</si>
  <si>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</si>
  <si>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</si>
  <si>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</si>
  <si>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</si>
  <si>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</si>
  <si>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</si>
  <si>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</si>
  <si>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</si>
  <si>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</si>
  <si>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</si>
  <si>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</si>
  <si>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</si>
  <si>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</si>
  <si>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</si>
  <si>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</si>
  <si>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</si>
  <si>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</si>
  <si>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</si>
  <si>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</si>
  <si>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</si>
  <si>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</si>
  <si>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</si>
  <si>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</si>
  <si>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</si>
  <si>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</si>
  <si>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</si>
  <si>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</si>
  <si>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</si>
  <si>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</si>
  <si>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</si>
  <si>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</si>
  <si>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</si>
  <si>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</si>
  <si>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</si>
  <si>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</si>
  <si>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</si>
  <si>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</si>
  <si>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</si>
  <si>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</si>
  <si>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</si>
  <si>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</si>
  <si>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</si>
  <si>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</si>
  <si>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</si>
  <si>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</si>
  <si>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</si>
  <si>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</si>
  <si>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</si>
  <si>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</si>
  <si>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</si>
  <si>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</si>
  <si>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</si>
  <si>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</si>
  <si>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</si>
  <si>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</si>
  <si>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</si>
  <si>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</si>
  <si>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</si>
  <si>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</si>
  <si>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</si>
  <si>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</si>
  <si>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</si>
  <si>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</si>
  <si>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</si>
  <si>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</si>
  <si>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</si>
  <si>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</si>
  <si>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</si>
  <si>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</si>
  <si>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</si>
  <si>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</si>
  <si>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</si>
  <si>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</si>
  <si>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</si>
  <si>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</si>
  <si>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</si>
  <si>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</si>
  <si>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</si>
  <si>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</si>
  <si>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</si>
  <si>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</si>
  <si>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</si>
  <si>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</si>
  <si>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</si>
  <si>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</si>
  <si>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</si>
  <si>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</si>
  <si>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</si>
  <si>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</si>
  <si>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</si>
  <si>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</si>
  <si>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</si>
  <si>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</si>
  <si>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</si>
  <si>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</si>
  <si>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</si>
  <si>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</si>
  <si>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</si>
  <si>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</si>
  <si>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</si>
  <si>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</si>
  <si>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</si>
  <si>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</si>
  <si>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</si>
  <si>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</si>
  <si>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</si>
  <si>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</si>
  <si>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</si>
  <si>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</si>
  <si>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</si>
  <si>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</si>
  <si>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</si>
  <si>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</si>
  <si>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</si>
  <si>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</si>
  <si>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</si>
  <si>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</si>
  <si>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</si>
  <si>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</si>
  <si>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</si>
  <si>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</si>
  <si>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</si>
  <si>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</si>
  <si>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</si>
  <si>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</si>
  <si>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</si>
  <si>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</si>
  <si>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</si>
  <si>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</si>
  <si>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</si>
  <si>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</si>
  <si>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</si>
  <si>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</si>
  <si>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</si>
  <si>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</si>
  <si>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</si>
  <si>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</si>
  <si>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</si>
  <si>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</si>
  <si>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</si>
  <si>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</si>
  <si>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</si>
  <si>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</si>
  <si>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</si>
  <si>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</si>
  <si>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</si>
  <si>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</si>
  <si>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</si>
  <si>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</si>
  <si>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</si>
  <si>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</si>
  <si>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</si>
  <si>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</si>
  <si>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</si>
  <si>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</si>
  <si>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</si>
  <si>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</si>
  <si>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</si>
  <si>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</si>
  <si>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</si>
  <si>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</si>
  <si>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</si>
  <si>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</si>
  <si>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</si>
  <si>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</si>
  <si>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</si>
  <si>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</si>
  <si>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</si>
  <si>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</si>
  <si>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</si>
  <si>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</si>
  <si>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</si>
  <si>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</si>
  <si>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</si>
  <si>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</si>
  <si>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</si>
  <si>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</si>
  <si>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</si>
  <si>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</si>
  <si>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</si>
  <si>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</si>
  <si>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</si>
  <si>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</si>
  <si>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</si>
  <si>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</si>
  <si>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</si>
  <si>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</si>
  <si>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</si>
  <si>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</si>
  <si>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</si>
  <si>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</si>
  <si>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</si>
  <si>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</si>
  <si>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</si>
  <si>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</si>
  <si>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</si>
  <si>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</si>
  <si>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</si>
  <si>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</si>
  <si>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</si>
  <si>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</si>
  <si>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</si>
  <si>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</si>
  <si>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</si>
  <si>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</si>
  <si>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</si>
  <si>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</si>
  <si>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</si>
  <si>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</si>
  <si>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</si>
  <si>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</si>
  <si>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</si>
  <si>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</si>
  <si>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</si>
  <si>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</si>
  <si>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</si>
  <si>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</si>
  <si>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</si>
  <si>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</si>
  <si>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</si>
  <si>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</si>
  <si>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</si>
  <si>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</si>
  <si>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</si>
  <si>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</si>
  <si>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</si>
  <si>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</si>
  <si>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</si>
  <si>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</si>
  <si>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</si>
  <si>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</si>
  <si>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</si>
  <si>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</si>
  <si>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</si>
  <si>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</si>
  <si>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</si>
  <si>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</si>
  <si>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</si>
  <si>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</si>
  <si>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</si>
  <si>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</si>
  <si>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</si>
  <si>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</si>
  <si>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</si>
  <si>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</si>
  <si>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</si>
  <si>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</si>
  <si>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</si>
  <si>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</si>
  <si>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</si>
  <si>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</si>
  <si>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</si>
  <si>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</si>
  <si>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</si>
  <si>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</si>
  <si>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</si>
  <si>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</si>
  <si>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</si>
  <si>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</si>
  <si>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</si>
  <si>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</si>
  <si>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</si>
  <si>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</si>
  <si>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</si>
  <si>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</si>
  <si>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</si>
  <si>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</si>
  <si>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</si>
  <si>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</si>
  <si>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</si>
  <si>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</si>
  <si>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</si>
  <si>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</si>
  <si>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</si>
  <si>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</si>
  <si>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</si>
  <si>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</si>
  <si>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</si>
  <si>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</si>
  <si>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</si>
  <si>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</si>
  <si>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</si>
  <si>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</si>
  <si>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</si>
  <si>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</si>
  <si>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</si>
  <si>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</si>
  <si>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</si>
  <si>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</si>
  <si>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</si>
  <si>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</si>
  <si>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</si>
  <si>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</si>
  <si>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</si>
  <si>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</si>
  <si>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</si>
  <si>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</si>
  <si>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</si>
  <si>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</si>
  <si>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</si>
  <si>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</si>
  <si>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</si>
  <si>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</si>
  <si>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</si>
  <si>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</si>
  <si>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</si>
  <si>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</si>
  <si>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</si>
  <si>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</si>
  <si>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</si>
  <si>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</si>
  <si>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</si>
  <si>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</si>
  <si>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</si>
  <si>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</si>
  <si>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</si>
  <si>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</si>
  <si>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</si>
  <si>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</si>
  <si>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</si>
  <si>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</si>
  <si>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</si>
  <si>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</si>
  <si>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</si>
  <si>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</si>
  <si>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</si>
  <si>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</si>
  <si>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</si>
  <si>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</si>
  <si>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</si>
  <si>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</si>
  <si>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</si>
  <si>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</si>
  <si>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</si>
  <si>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</si>
  <si>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</si>
  <si>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</si>
  <si>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</si>
  <si>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</si>
  <si>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</si>
  <si>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</si>
  <si>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</si>
  <si>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</si>
  <si>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</si>
  <si>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</si>
  <si>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</si>
  <si>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</si>
  <si>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</si>
  <si>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</si>
  <si>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</si>
  <si>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</si>
  <si>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</si>
  <si>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</si>
  <si>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</si>
  <si>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</si>
  <si>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</si>
  <si>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</si>
  <si>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</si>
  <si>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</si>
  <si>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</si>
  <si>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</si>
  <si>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</si>
  <si>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</si>
  <si>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</si>
  <si>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</si>
  <si>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</si>
  <si>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</si>
  <si>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</si>
  <si>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</si>
  <si>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</si>
  <si>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</si>
  <si>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</si>
  <si>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</si>
  <si>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</si>
  <si>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</si>
  <si>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</si>
  <si>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</si>
  <si>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</si>
  <si>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</si>
  <si>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</si>
  <si>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</si>
  <si>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</si>
  <si>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</si>
  <si>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</si>
  <si>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</si>
  <si>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</si>
  <si>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</si>
  <si>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</si>
  <si>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</si>
  <si>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</si>
  <si>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</si>
  <si>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</si>
  <si>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</si>
  <si>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</si>
  <si>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</si>
  <si>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</si>
  <si>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</si>
  <si>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</si>
  <si>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</si>
  <si>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</si>
  <si>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</si>
  <si>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</si>
  <si>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</si>
  <si>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</si>
  <si>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</si>
  <si>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</si>
  <si>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</si>
  <si>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</si>
  <si>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</si>
  <si>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</si>
  <si>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</si>
  <si>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</si>
  <si>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</si>
  <si>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</si>
  <si>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</si>
  <si>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</si>
  <si>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</si>
  <si>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</si>
  <si>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</si>
  <si>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</si>
  <si>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</si>
  <si>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</si>
  <si>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</si>
  <si>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</si>
  <si>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</si>
  <si>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</si>
  <si>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</si>
  <si>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</si>
  <si>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</si>
  <si>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</si>
  <si>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</si>
  <si>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</si>
  <si>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</si>
  <si>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</si>
  <si>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</si>
  <si>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</si>
  <si>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</si>
  <si>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</si>
  <si>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</si>
  <si>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</si>
  <si>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</si>
  <si>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</si>
  <si>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</si>
  <si>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</si>
  <si>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</si>
  <si>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</si>
  <si>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</si>
  <si>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</si>
  <si>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</si>
  <si>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</si>
  <si>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</si>
  <si>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</si>
  <si>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</si>
  <si>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</si>
  <si>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</si>
  <si>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</si>
  <si>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</si>
  <si>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</si>
  <si>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</si>
  <si>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</si>
  <si>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</si>
  <si>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</si>
  <si>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</si>
  <si>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</si>
  <si>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</si>
  <si>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</si>
  <si>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</si>
  <si>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</si>
  <si>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</si>
  <si>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</si>
  <si>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</si>
  <si>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</si>
  <si>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</si>
  <si>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</si>
  <si>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</si>
  <si>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</si>
  <si>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</si>
  <si>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</si>
  <si>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</si>
  <si>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</si>
  <si>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</si>
  <si>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</si>
  <si>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</si>
  <si>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</si>
  <si>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</si>
  <si>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</si>
  <si>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</si>
  <si>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</si>
  <si>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</si>
  <si>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</si>
  <si>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</si>
  <si>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</si>
  <si>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</si>
  <si>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</si>
  <si>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</si>
  <si>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</si>
  <si>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</si>
  <si>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</si>
  <si>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</si>
  <si>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</si>
  <si>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</si>
  <si>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</si>
  <si>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</si>
  <si>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</si>
  <si>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</si>
  <si>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</si>
  <si>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</si>
  <si>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</si>
  <si>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</si>
  <si>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</si>
  <si>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</si>
  <si>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</si>
  <si>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</si>
  <si>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</si>
  <si>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</si>
  <si>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</si>
  <si>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</si>
  <si>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</si>
  <si>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</si>
  <si>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</si>
  <si>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</si>
  <si>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</si>
  <si>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</si>
  <si>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</si>
  <si>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</si>
  <si>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</si>
  <si>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</si>
  <si>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</si>
  <si>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</si>
  <si>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</si>
  <si>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</si>
  <si>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</si>
  <si>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</si>
  <si>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</si>
  <si>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</si>
  <si>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</si>
  <si>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</si>
  <si>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</si>
  <si>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</si>
  <si>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</si>
  <si>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</si>
  <si>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</si>
  <si>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</si>
  <si>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</si>
  <si>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</si>
  <si>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</si>
  <si>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</si>
  <si>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</si>
  <si>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</si>
  <si>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</si>
  <si>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</si>
  <si>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</si>
  <si>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</si>
  <si>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</si>
  <si>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</si>
  <si>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</si>
  <si>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</si>
  <si>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</si>
  <si>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</si>
  <si>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</si>
  <si>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</si>
  <si>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</si>
  <si>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</si>
  <si>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</si>
  <si>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</si>
  <si>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</si>
  <si>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</si>
  <si>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</si>
  <si>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</si>
  <si>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</si>
  <si>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</si>
  <si>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</si>
  <si>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</si>
  <si>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</si>
  <si>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</si>
  <si>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</si>
  <si>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</si>
  <si>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</si>
  <si>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</si>
  <si>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</si>
  <si>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</si>
  <si>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</si>
  <si>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</si>
  <si>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</si>
  <si>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</si>
  <si>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</si>
  <si>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</si>
  <si>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</si>
  <si>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</si>
  <si>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</si>
  <si>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</si>
  <si>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</si>
  <si>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</si>
  <si>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</si>
  <si>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</si>
  <si>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</si>
  <si>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</si>
  <si>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</si>
  <si>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</si>
  <si>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</si>
  <si>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</si>
  <si>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</si>
  <si>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</si>
  <si>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</si>
  <si>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</si>
  <si>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</si>
  <si>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</si>
  <si>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</si>
  <si>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</si>
  <si>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</si>
  <si>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</si>
  <si>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</si>
  <si>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</si>
  <si>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</si>
  <si>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</si>
  <si>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</si>
  <si>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</si>
  <si>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</si>
  <si>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</si>
  <si>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</si>
  <si>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</si>
  <si>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</si>
  <si>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</si>
  <si>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</si>
  <si>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</si>
  <si>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</si>
  <si>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</si>
  <si>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</si>
  <si>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</si>
  <si>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</si>
  <si>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</si>
  <si>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</si>
  <si>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</si>
  <si>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</si>
  <si>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</si>
  <si>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</si>
  <si>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</si>
  <si>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</si>
  <si>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</si>
  <si>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</si>
  <si>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</si>
  <si>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</si>
  <si>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</si>
  <si>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</si>
  <si>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</si>
  <si>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</si>
  <si>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</si>
  <si>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</si>
  <si>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</si>
  <si>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</si>
  <si>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</si>
  <si>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</si>
  <si>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</si>
  <si>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</si>
  <si>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</si>
  <si>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</si>
  <si>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</si>
  <si>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</si>
  <si>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</si>
  <si>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</si>
  <si>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</si>
  <si>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</si>
  <si>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</si>
  <si>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</si>
  <si>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</si>
  <si>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</si>
  <si>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</si>
  <si>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</si>
  <si>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</si>
  <si>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</si>
  <si>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</si>
  <si>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</si>
  <si>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</si>
  <si>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</si>
  <si>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</si>
  <si>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</si>
  <si>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</si>
  <si>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</si>
  <si>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</si>
  <si>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</si>
  <si>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</si>
  <si>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</si>
  <si>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</si>
  <si>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</si>
  <si>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</si>
  <si>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</si>
  <si>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</si>
  <si>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</si>
  <si>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</si>
  <si>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</si>
  <si>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</si>
  <si>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</si>
  <si>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</si>
  <si>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</si>
  <si>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</si>
  <si>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</si>
  <si>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</si>
  <si>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</si>
  <si>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</si>
  <si>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</si>
  <si>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</si>
  <si>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</si>
  <si>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</si>
  <si>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</si>
  <si>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</si>
  <si>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</si>
  <si>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</si>
  <si>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</si>
  <si>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</si>
  <si>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</si>
  <si>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</si>
  <si>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</si>
  <si>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</si>
  <si>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</si>
  <si>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</si>
  <si>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</si>
  <si>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</si>
  <si>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</si>
  <si>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</si>
  <si>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</si>
  <si>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</si>
  <si>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</si>
  <si>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</si>
  <si>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</si>
  <si>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</si>
  <si>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</si>
  <si>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</si>
  <si>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</si>
  <si>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</si>
  <si>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</si>
  <si>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</si>
  <si>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</si>
  <si>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</si>
  <si>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</si>
  <si>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</si>
  <si>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</si>
  <si>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</si>
  <si>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</si>
  <si>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</si>
  <si>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</si>
  <si>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</si>
  <si>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</si>
  <si>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</si>
  <si>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</si>
  <si>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</si>
  <si>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</si>
  <si>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</si>
  <si>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</si>
  <si>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</si>
  <si>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</si>
  <si>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</si>
  <si>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</si>
  <si>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</si>
  <si>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</si>
  <si>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</si>
  <si>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</si>
  <si>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</si>
  <si>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</si>
  <si>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</si>
  <si>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</si>
  <si>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</si>
  <si>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</si>
  <si>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</si>
  <si>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</si>
  <si>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</si>
  <si>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</si>
  <si>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</si>
  <si>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</si>
  <si>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</si>
  <si>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</si>
  <si>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</si>
  <si>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</si>
  <si>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</si>
  <si>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</si>
  <si>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</si>
  <si>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</si>
  <si>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</si>
  <si>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</si>
  <si>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</si>
  <si>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</si>
  <si>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</si>
  <si>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</si>
  <si>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</si>
  <si>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</si>
  <si>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</si>
  <si>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</si>
  <si>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</si>
  <si>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</si>
  <si>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</si>
  <si>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</si>
  <si>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</si>
  <si>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</si>
  <si>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</si>
  <si>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</si>
  <si>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</si>
  <si>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</si>
  <si>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</si>
  <si>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</si>
  <si>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</si>
  <si>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</si>
  <si>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</si>
  <si>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</si>
  <si>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</si>
  <si>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</si>
  <si>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</si>
  <si>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</si>
  <si>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</si>
  <si>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</si>
  <si>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</si>
  <si>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</si>
  <si>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</si>
  <si>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</si>
  <si>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</si>
  <si>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</si>
  <si>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</si>
  <si>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</si>
  <si>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</si>
  <si>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</si>
  <si>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</si>
  <si>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</si>
  <si>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</si>
  <si>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</si>
  <si>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</si>
  <si>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</si>
  <si>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</si>
  <si>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</si>
  <si>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</si>
  <si>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</si>
  <si>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</si>
  <si>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</si>
  <si>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</si>
  <si>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</si>
  <si>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</si>
  <si>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</si>
  <si>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</si>
  <si>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</si>
  <si>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</si>
  <si>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</si>
  <si>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</si>
  <si>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</si>
  <si>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</si>
  <si>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</si>
  <si>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</si>
  <si>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</si>
  <si>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</si>
  <si>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</si>
  <si>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</si>
  <si>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</si>
  <si>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</si>
  <si>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</si>
  <si>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</si>
  <si>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</si>
  <si>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</si>
  <si>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</si>
  <si>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</si>
  <si>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</si>
  <si>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</si>
  <si>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</si>
  <si>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</si>
  <si>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</si>
  <si>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</si>
  <si>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</si>
  <si>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</si>
  <si>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</si>
  <si>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</si>
  <si>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</si>
  <si>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</si>
  <si>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</si>
  <si>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</si>
  <si>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</si>
  <si>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</si>
  <si>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</si>
  <si>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</si>
  <si>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</si>
  <si>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</si>
  <si>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</si>
  <si>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</si>
  <si>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</si>
  <si>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</si>
  <si>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</si>
  <si>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</si>
  <si>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</si>
  <si>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</si>
  <si>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</si>
  <si>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</si>
  <si>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</si>
  <si>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</si>
  <si>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</si>
  <si>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</si>
  <si>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</si>
  <si>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</si>
  <si>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</si>
  <si>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</si>
  <si>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</si>
  <si>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</si>
  <si>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</si>
  <si>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</si>
  <si>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</si>
  <si>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</si>
  <si>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</si>
  <si>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</si>
  <si>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</si>
  <si>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</si>
  <si>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</si>
  <si>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</si>
  <si>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</si>
  <si>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</si>
  <si>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</si>
  <si>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</si>
  <si>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</si>
  <si>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</si>
  <si>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</si>
  <si>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</si>
  <si>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</si>
  <si>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</si>
  <si>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</si>
  <si>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</si>
  <si>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</si>
  <si>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</si>
  <si>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</si>
  <si>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</si>
  <si>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</si>
  <si>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</si>
  <si>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</si>
  <si>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</si>
  <si>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</si>
  <si>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</si>
  <si>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</si>
  <si>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</si>
  <si>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</si>
  <si>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</si>
  <si>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</si>
  <si>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</si>
  <si>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</si>
  <si>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</si>
  <si>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</si>
  <si>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</si>
  <si>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</si>
  <si>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</si>
  <si>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</si>
  <si>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</si>
  <si>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</si>
  <si>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</si>
  <si>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</si>
  <si>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</si>
  <si>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</si>
  <si>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</si>
  <si>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</si>
  <si>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</si>
  <si>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</si>
  <si>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</si>
  <si>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</si>
  <si>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</si>
  <si>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</si>
  <si>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</si>
  <si>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</si>
  <si>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</si>
  <si>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</si>
  <si>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</si>
  <si>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</si>
  <si>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</si>
  <si>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</si>
  <si>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</si>
  <si>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</si>
  <si>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</si>
  <si>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</si>
  <si>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</si>
  <si>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</si>
  <si>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</si>
  <si>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</si>
  <si>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</si>
  <si>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</si>
  <si>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</si>
  <si>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</si>
  <si>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</si>
  <si>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</si>
  <si>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</si>
  <si>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</si>
  <si>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</si>
  <si>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</si>
  <si>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</si>
  <si>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</si>
  <si>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</si>
  <si>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</si>
  <si>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</si>
  <si>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</si>
  <si>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</si>
  <si>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</si>
  <si>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</si>
  <si>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</si>
  <si>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</si>
  <si>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</si>
  <si>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</si>
  <si>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</si>
  <si>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</si>
  <si>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</si>
  <si>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</si>
  <si>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</si>
  <si>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</si>
  <si>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</si>
  <si>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</si>
  <si>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</si>
  <si>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</si>
  <si>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</si>
  <si>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</si>
  <si>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</si>
  <si>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</si>
  <si>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</si>
  <si>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</si>
  <si>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</si>
  <si>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</si>
  <si>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</si>
  <si>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</si>
  <si>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</si>
  <si>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</si>
  <si>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</si>
  <si>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</si>
  <si>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</si>
  <si>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</si>
  <si>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</si>
  <si>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</si>
  <si>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</si>
  <si>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</si>
  <si>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</si>
  <si>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</si>
  <si>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</si>
  <si>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</si>
  <si>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</si>
  <si>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</si>
  <si>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</si>
  <si>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</si>
  <si>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</si>
  <si>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</si>
  <si>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</si>
  <si>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</si>
  <si>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</si>
  <si>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</si>
  <si>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</si>
  <si>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</si>
  <si>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</si>
  <si>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</si>
  <si>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</si>
  <si>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</si>
  <si>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</si>
  <si>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</si>
  <si>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</si>
  <si>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</si>
  <si>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</si>
  <si>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</si>
  <si>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</si>
  <si>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</si>
  <si>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</si>
  <si>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</si>
  <si>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</si>
  <si>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</si>
  <si>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</si>
  <si>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</si>
  <si>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</si>
  <si>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</si>
  <si>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</si>
  <si>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</si>
  <si>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</si>
  <si>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</si>
  <si>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</si>
  <si>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</si>
  <si>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</si>
  <si>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</si>
  <si>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</si>
  <si>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</si>
  <si>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</si>
  <si>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</si>
  <si>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</si>
  <si>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</si>
  <si>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</si>
  <si>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</si>
  <si>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</si>
  <si>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</si>
  <si>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</si>
  <si>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</si>
  <si>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</si>
  <si>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</si>
  <si>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</si>
  <si>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</si>
  <si>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</si>
  <si>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</si>
  <si>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</si>
  <si>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</si>
  <si>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</si>
  <si>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</si>
  <si>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</si>
  <si>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</si>
  <si>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</si>
  <si>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</si>
  <si>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</si>
  <si>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</si>
  <si>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</si>
  <si>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</si>
  <si>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</si>
  <si>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</si>
  <si>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</si>
  <si>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</si>
  <si>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</si>
  <si>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</si>
  <si>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</si>
  <si>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</si>
  <si>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</si>
  <si>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</si>
  <si>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</si>
  <si>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</si>
  <si>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</si>
  <si>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</si>
  <si>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</si>
  <si>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</si>
  <si>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</si>
  <si>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</si>
  <si>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</si>
  <si>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</si>
  <si>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</si>
  <si>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</si>
  <si>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</si>
  <si>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</si>
  <si>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</si>
  <si>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</si>
  <si>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</si>
  <si>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</si>
  <si>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</si>
  <si>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</si>
  <si>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</si>
  <si>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</si>
  <si>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</si>
  <si>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</si>
  <si>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</si>
  <si>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</si>
  <si>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</si>
  <si>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</si>
  <si>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</si>
  <si>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</si>
  <si>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</si>
  <si>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</si>
  <si>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</si>
  <si>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</si>
  <si>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</si>
  <si>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</si>
  <si>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</si>
  <si>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</si>
  <si>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</si>
  <si>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</si>
  <si>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</si>
  <si>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</si>
  <si>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</si>
  <si>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</si>
  <si>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</si>
  <si>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</si>
  <si>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</si>
  <si>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</si>
  <si>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</si>
  <si>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</si>
  <si>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</si>
  <si>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</si>
  <si>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</si>
  <si>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</si>
  <si>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</si>
  <si>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</si>
  <si>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</si>
  <si>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</si>
  <si>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</si>
  <si>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</si>
  <si>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</si>
  <si>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</si>
  <si>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</si>
  <si>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</si>
  <si>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</si>
  <si>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</si>
  <si>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</si>
  <si>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</si>
  <si>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</si>
  <si>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</si>
  <si>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</si>
  <si>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</si>
  <si>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</si>
  <si>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</si>
  <si>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</si>
  <si>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</si>
  <si>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</si>
  <si>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</si>
  <si>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</si>
  <si>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</si>
  <si>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</si>
  <si>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</si>
  <si>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</si>
  <si>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</si>
  <si>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</si>
  <si>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</si>
  <si>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</si>
  <si>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</si>
  <si>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</si>
  <si>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</si>
  <si>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</si>
  <si>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</si>
  <si>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</si>
  <si>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</si>
  <si>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</si>
  <si>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</si>
  <si>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</si>
  <si>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</si>
  <si>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</si>
  <si>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</si>
  <si>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</si>
  <si>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</si>
  <si>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</si>
  <si>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</si>
  <si>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</si>
  <si>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</si>
  <si>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</si>
  <si>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</si>
  <si>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</si>
  <si>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</si>
  <si>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</si>
  <si>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</si>
  <si>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</si>
  <si>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</si>
  <si>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</si>
  <si>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</si>
  <si>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</si>
  <si>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</si>
  <si>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</si>
  <si>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</si>
  <si>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</si>
  <si>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</si>
  <si>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</si>
  <si>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</si>
  <si>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</si>
  <si>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</si>
  <si>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</si>
  <si>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</si>
  <si>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</si>
  <si>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</si>
  <si>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</si>
  <si>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</si>
  <si>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</si>
  <si>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</si>
  <si>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</si>
  <si>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</si>
  <si>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</si>
  <si>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</si>
  <si>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</si>
  <si>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</si>
  <si>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</si>
  <si>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</si>
  <si>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</si>
  <si>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</si>
  <si>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</si>
  <si>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</si>
  <si>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</si>
  <si>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</si>
  <si>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</si>
  <si>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</si>
  <si>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</si>
  <si>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</si>
  <si>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</si>
  <si>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</si>
  <si>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</si>
  <si>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</si>
  <si>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</si>
  <si>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</si>
  <si>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</si>
  <si>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</si>
  <si>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</si>
  <si>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</si>
  <si>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</si>
  <si>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</si>
  <si>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</si>
  <si>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</si>
  <si>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</si>
  <si>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</si>
  <si>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</si>
  <si>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</si>
  <si>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</si>
  <si>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</si>
  <si>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</si>
  <si>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</si>
  <si>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</si>
  <si>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</si>
  <si>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</si>
  <si>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</si>
  <si>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</si>
  <si>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</si>
  <si>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</si>
  <si>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</si>
  <si>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</si>
  <si>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</si>
  <si>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</si>
  <si>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</si>
  <si>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</si>
  <si>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</si>
  <si>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</si>
  <si>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</si>
  <si>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</si>
  <si>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</si>
  <si>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</si>
  <si>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</si>
  <si>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</si>
  <si>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</si>
  <si>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</si>
  <si>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</si>
  <si>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</si>
  <si>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</si>
  <si>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</si>
  <si>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</si>
  <si>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</si>
  <si>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</si>
  <si>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</si>
  <si>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</si>
  <si>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</si>
  <si>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</si>
  <si>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</si>
  <si>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</si>
  <si>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</si>
  <si>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</si>
  <si>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</si>
  <si>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</si>
  <si>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</si>
  <si>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</si>
  <si>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</si>
  <si>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</si>
  <si>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</si>
  <si>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</si>
  <si>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</si>
  <si>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</si>
  <si>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</si>
  <si>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</si>
  <si>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</si>
  <si>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</si>
  <si>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</si>
  <si>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</si>
  <si>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</si>
  <si>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</si>
  <si>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</si>
  <si>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</si>
  <si>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</si>
  <si>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</si>
  <si>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</si>
  <si>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</si>
  <si>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</si>
  <si>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</si>
  <si>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</si>
  <si>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</si>
  <si>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</si>
  <si>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</si>
  <si>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</si>
  <si>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</si>
  <si>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</si>
  <si>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</si>
  <si>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</si>
  <si>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</si>
  <si>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</si>
  <si>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</si>
  <si>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</si>
  <si>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</si>
  <si>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</si>
  <si>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</si>
  <si>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</si>
  <si>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</si>
  <si>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</si>
  <si>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</si>
  <si>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</si>
  <si>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</si>
  <si>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</si>
  <si>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</si>
  <si>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</si>
  <si>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</si>
  <si>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</si>
  <si>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</si>
  <si>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</si>
  <si>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</si>
  <si>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</si>
  <si>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</si>
  <si>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</si>
  <si>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</si>
  <si>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</si>
  <si>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</si>
  <si>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</si>
  <si>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</si>
  <si>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</si>
  <si>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</si>
  <si>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</si>
  <si>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</si>
  <si>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</si>
  <si>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</si>
  <si>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</si>
  <si>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</si>
  <si>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</si>
  <si>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</si>
  <si>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</si>
  <si>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</si>
  <si>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</si>
  <si>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</si>
  <si>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</si>
  <si>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</si>
  <si>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</si>
  <si>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</si>
  <si>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</si>
  <si>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</si>
  <si>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</si>
  <si>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</si>
  <si>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</si>
  <si>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</si>
  <si>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</si>
  <si>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</si>
  <si>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</si>
  <si>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</si>
  <si>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</si>
  <si>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</si>
  <si>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</si>
  <si>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</si>
  <si>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</si>
  <si>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</si>
  <si>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</si>
  <si>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</si>
  <si>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</si>
  <si>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</si>
  <si>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</si>
  <si>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</si>
  <si>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</si>
  <si>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</si>
  <si>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</si>
  <si>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</si>
  <si>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</si>
  <si>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</si>
  <si>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</si>
  <si>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</si>
  <si>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</si>
  <si>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</si>
  <si>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</si>
  <si>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</si>
  <si>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</si>
  <si>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</si>
  <si>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</si>
  <si>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</si>
  <si>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</si>
  <si>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</si>
  <si>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</si>
  <si>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</si>
  <si>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</si>
  <si>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</si>
  <si>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</si>
  <si>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</si>
  <si>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</si>
  <si>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</si>
  <si>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</si>
  <si>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</si>
  <si>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</si>
  <si>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</si>
  <si>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</si>
  <si>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</si>
  <si>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</si>
  <si>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</si>
  <si>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</si>
  <si>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</si>
  <si>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</si>
  <si>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</si>
  <si>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</si>
  <si>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</si>
  <si>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</si>
  <si>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</si>
  <si>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</si>
  <si>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</si>
  <si>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</si>
  <si>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</si>
  <si>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</si>
  <si>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</si>
  <si>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</si>
  <si>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</si>
  <si>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</si>
  <si>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</si>
  <si>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</si>
  <si>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</si>
  <si>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</si>
  <si>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</si>
  <si>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</si>
  <si>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</si>
  <si>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</si>
  <si>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</si>
  <si>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</si>
  <si>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</si>
  <si>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</si>
  <si>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</si>
  <si>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</si>
  <si>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</si>
  <si>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</si>
  <si>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</si>
  <si>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</si>
  <si>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</si>
  <si>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</si>
  <si>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</si>
  <si>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</si>
  <si>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</si>
  <si>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</si>
  <si>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</si>
  <si>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</si>
  <si>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</si>
  <si>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</si>
  <si>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</si>
  <si>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</si>
  <si>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</si>
  <si>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</si>
  <si>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</si>
  <si>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</si>
  <si>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</si>
  <si>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</si>
  <si>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</si>
  <si>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</si>
  <si>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</si>
  <si>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</si>
  <si>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</si>
  <si>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</si>
  <si>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</si>
  <si>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</si>
  <si>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</si>
  <si>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</si>
  <si>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</si>
  <si>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</si>
  <si>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</si>
  <si>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</si>
  <si>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</si>
  <si>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</si>
  <si>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</si>
  <si>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</si>
  <si>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</si>
  <si>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</si>
  <si>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</si>
  <si>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</si>
  <si>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</si>
  <si>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</si>
  <si>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</si>
  <si>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</si>
  <si>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</si>
  <si>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</si>
  <si>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</si>
  <si>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</si>
  <si>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</si>
  <si>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</si>
  <si>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</si>
  <si>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</si>
  <si>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</si>
  <si>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</si>
  <si>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</si>
  <si>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</si>
  <si>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</si>
  <si>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</si>
  <si>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</si>
  <si>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</si>
  <si>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</si>
  <si>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</si>
  <si>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</si>
  <si>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</si>
  <si>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</si>
  <si>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</si>
  <si>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</si>
  <si>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</si>
  <si>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</si>
  <si>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</si>
  <si>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</si>
  <si>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</si>
  <si>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</si>
  <si>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</si>
  <si>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</si>
  <si>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</si>
  <si>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</si>
  <si>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</si>
  <si>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</si>
  <si>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</si>
  <si>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</si>
  <si>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</si>
  <si>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</si>
  <si>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</si>
  <si>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</si>
  <si>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</si>
  <si>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</si>
  <si>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</si>
  <si>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</si>
  <si>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</si>
  <si>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</si>
  <si>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</si>
  <si>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</si>
  <si>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</si>
  <si>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</si>
  <si>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</si>
  <si>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</si>
  <si>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</si>
  <si>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</si>
  <si>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</si>
  <si>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</si>
  <si>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</si>
  <si>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</si>
  <si>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</si>
  <si>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</si>
  <si>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</si>
  <si>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</si>
  <si>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</si>
  <si>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</si>
  <si>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</si>
  <si>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</si>
  <si>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</si>
  <si>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</si>
  <si>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</si>
  <si>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</si>
  <si>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</si>
  <si>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</si>
  <si>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</si>
  <si>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</si>
  <si>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</si>
  <si>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</si>
  <si>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</si>
  <si>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</si>
  <si>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</si>
  <si>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</si>
  <si>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</si>
  <si>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</si>
  <si>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</si>
  <si>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</si>
  <si>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</si>
  <si>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</si>
  <si>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</si>
  <si>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</si>
  <si>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</si>
  <si>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</si>
  <si>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</si>
  <si>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</si>
  <si>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</si>
  <si>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</si>
  <si>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</si>
  <si>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</si>
  <si>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</si>
  <si>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</si>
  <si>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</si>
  <si>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</si>
  <si>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</si>
  <si>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</si>
  <si>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</si>
  <si>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</si>
  <si>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</si>
  <si>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</si>
  <si>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</si>
  <si>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</si>
  <si>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</si>
  <si>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</si>
  <si>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</si>
  <si>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</si>
  <si>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</si>
  <si>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</si>
  <si>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</si>
  <si>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</si>
  <si>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</si>
  <si>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</si>
  <si>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</si>
  <si>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</si>
  <si>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</si>
  <si>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</si>
  <si>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</si>
  <si>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</si>
  <si>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</si>
  <si>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</si>
  <si>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</si>
  <si>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</si>
  <si>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</si>
  <si>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</si>
  <si>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</si>
  <si>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</si>
  <si>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</si>
  <si>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</si>
  <si>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</si>
  <si>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</si>
  <si>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</si>
  <si>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</si>
  <si>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</si>
  <si>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</si>
  <si>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</si>
  <si>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</si>
  <si>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</si>
  <si>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</si>
  <si>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</si>
  <si>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</si>
  <si>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</si>
  <si>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</si>
  <si>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</si>
  <si>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</si>
  <si>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</si>
  <si>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</si>
  <si>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</si>
  <si>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</si>
  <si>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</si>
  <si>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</si>
  <si>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</si>
  <si>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</si>
  <si>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</si>
  <si>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</si>
  <si>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</si>
  <si>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</si>
  <si>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</si>
  <si>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</si>
  <si>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</si>
  <si>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</si>
  <si>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</si>
  <si>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</si>
  <si>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</si>
  <si>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</si>
  <si>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</si>
  <si>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</si>
  <si>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</si>
  <si>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</si>
  <si>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</si>
  <si>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</si>
  <si>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</si>
  <si>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</si>
  <si>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</si>
  <si>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</si>
  <si>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</si>
  <si>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</si>
  <si>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</si>
  <si>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</si>
  <si>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</si>
  <si>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</si>
  <si>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</si>
  <si>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</si>
  <si>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</si>
  <si>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</si>
  <si>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</si>
  <si>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</si>
  <si>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</si>
  <si>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</si>
  <si>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</si>
  <si>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</si>
  <si>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</si>
  <si>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</si>
  <si>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</si>
  <si>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</si>
  <si>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</si>
  <si>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</si>
  <si>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</si>
  <si>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</si>
  <si>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</si>
  <si>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</si>
  <si>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</si>
  <si>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</si>
  <si>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</si>
  <si>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</si>
  <si>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</si>
  <si>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</si>
  <si>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</si>
  <si>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</si>
  <si>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</si>
  <si>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</si>
  <si>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</si>
  <si>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</si>
  <si>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</si>
  <si>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</si>
  <si>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</si>
  <si>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</si>
  <si>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</si>
  <si>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</si>
  <si>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</si>
  <si>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</si>
  <si>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</si>
  <si>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</si>
  <si>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</si>
  <si>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</si>
  <si>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</si>
  <si>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</si>
  <si>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</si>
  <si>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</si>
  <si>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</si>
  <si>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</si>
  <si>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</si>
  <si>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</si>
  <si>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</si>
  <si>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</si>
  <si>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</si>
  <si>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</si>
  <si>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</si>
  <si>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</si>
  <si>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</si>
  <si>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</si>
  <si>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</si>
  <si>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</si>
  <si>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</si>
  <si>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</si>
  <si>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</si>
  <si>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</si>
  <si>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</si>
  <si>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</si>
  <si>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</si>
  <si>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</si>
  <si>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</si>
  <si>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</si>
  <si>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</si>
  <si>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</si>
  <si>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</si>
  <si>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</si>
  <si>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</si>
  <si>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</si>
  <si>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</si>
  <si>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</si>
  <si>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</si>
  <si>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</si>
  <si>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</si>
  <si>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</si>
  <si>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</si>
  <si>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</si>
  <si>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</si>
  <si>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</si>
  <si>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</si>
  <si>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</si>
  <si>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</si>
  <si>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</si>
  <si>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</si>
  <si>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</si>
  <si>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</si>
  <si>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</si>
  <si>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</si>
  <si>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</si>
  <si>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</si>
  <si>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</si>
  <si>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</si>
  <si>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</si>
  <si>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</si>
  <si>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</si>
  <si>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</si>
  <si>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</si>
  <si>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</si>
  <si>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</si>
  <si>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</si>
  <si>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</si>
  <si>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</si>
  <si>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</si>
  <si>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</si>
  <si>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</si>
  <si>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</si>
  <si>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</si>
  <si>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</si>
  <si>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</si>
  <si>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</si>
  <si>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</si>
  <si>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</si>
  <si>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</si>
  <si>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</si>
  <si>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</si>
  <si>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</si>
  <si>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</si>
  <si>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</si>
  <si>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</si>
  <si>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</si>
  <si>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</si>
  <si>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</si>
  <si>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</si>
  <si>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</si>
  <si>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</si>
  <si>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</si>
  <si>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</si>
  <si>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</si>
  <si>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</si>
  <si>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</si>
  <si>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</si>
  <si>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</si>
  <si>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</si>
  <si>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</si>
  <si>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</si>
  <si>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</si>
  <si>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</si>
  <si>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</si>
  <si>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</si>
  <si>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</si>
  <si>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</si>
  <si>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</si>
  <si>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</si>
  <si>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</si>
  <si>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</si>
  <si>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</si>
  <si>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</si>
  <si>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</si>
  <si>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</si>
  <si>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</si>
  <si>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</si>
  <si>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</si>
  <si>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</si>
  <si>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</si>
  <si>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</si>
  <si>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</si>
  <si>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</si>
  <si>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</si>
  <si>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</si>
  <si>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</si>
  <si>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</si>
  <si>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</si>
  <si>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</si>
  <si>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</si>
  <si>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</si>
  <si>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</si>
  <si>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</si>
  <si>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</si>
  <si>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</si>
  <si>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</si>
  <si>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</si>
  <si>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</si>
  <si>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</si>
  <si>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</si>
  <si>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</si>
  <si>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</si>
  <si>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</si>
  <si>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</si>
  <si>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</si>
  <si>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</si>
  <si>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</si>
  <si>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</si>
  <si>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</si>
  <si>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</si>
  <si>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</si>
  <si>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</si>
  <si>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</si>
  <si>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</si>
  <si>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</si>
  <si>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</si>
  <si>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</si>
  <si>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</si>
  <si>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</si>
  <si>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</si>
  <si>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</si>
  <si>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</si>
  <si>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</si>
  <si>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</si>
  <si>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</si>
  <si>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</si>
  <si>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</si>
  <si>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</si>
  <si>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</si>
  <si>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</si>
  <si>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</si>
  <si>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</si>
  <si>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</si>
  <si>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</si>
  <si>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</si>
  <si>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</si>
  <si>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</si>
  <si>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</si>
  <si>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</si>
  <si>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</si>
  <si>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</si>
  <si>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</si>
  <si>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</si>
  <si>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</si>
  <si>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</si>
  <si>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</si>
  <si>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</si>
  <si>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</si>
  <si>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</si>
  <si>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</si>
  <si>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</si>
  <si>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</si>
  <si>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</si>
  <si>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</si>
  <si>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</si>
  <si>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</si>
  <si>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</si>
  <si>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</si>
  <si>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</si>
  <si>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</si>
  <si>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</si>
  <si>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</si>
  <si>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</si>
  <si>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</si>
  <si>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</si>
  <si>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</si>
  <si>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</si>
  <si>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</si>
  <si>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</si>
  <si>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</si>
  <si>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</si>
  <si>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</si>
  <si>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</si>
  <si>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</si>
  <si>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</si>
  <si>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</si>
  <si>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</si>
  <si>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</si>
  <si>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</si>
  <si>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</si>
  <si>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</si>
  <si>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</si>
  <si>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</si>
  <si>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</si>
  <si>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</si>
  <si>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</si>
  <si>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</si>
  <si>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</si>
  <si>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</si>
  <si>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</si>
  <si>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</si>
  <si>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</si>
  <si>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</si>
  <si>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</si>
  <si>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</si>
  <si>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</si>
  <si>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</si>
  <si>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</si>
  <si>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</si>
  <si>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</si>
  <si>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</si>
  <si>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</si>
  <si>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</si>
  <si>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</si>
  <si>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</si>
  <si>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</si>
  <si>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</si>
  <si>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</si>
  <si>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</si>
  <si>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</si>
  <si>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</si>
  <si>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</si>
  <si>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</si>
  <si>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</si>
  <si>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</si>
  <si>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</si>
  <si>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</si>
  <si>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</si>
  <si>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</si>
  <si>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</si>
  <si>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</si>
  <si>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</si>
  <si>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</si>
  <si>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</si>
  <si>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</si>
  <si>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</si>
  <si>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</si>
  <si>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</si>
  <si>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</si>
  <si>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</si>
  <si>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</si>
  <si>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</si>
  <si>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</si>
  <si>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</si>
  <si>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</si>
  <si>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</si>
  <si>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</si>
  <si>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</si>
  <si>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</si>
  <si>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</si>
  <si>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</si>
  <si>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</si>
  <si>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</si>
  <si>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</si>
  <si>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</si>
  <si>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</si>
  <si>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</si>
  <si>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</si>
  <si>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</si>
  <si>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</si>
  <si>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</si>
  <si>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</si>
  <si>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</si>
  <si>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</si>
  <si>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</si>
  <si>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</si>
  <si>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</si>
  <si>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</si>
  <si>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</si>
  <si>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</si>
  <si>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</si>
  <si>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</si>
  <si>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</si>
  <si>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</si>
  <si>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</si>
  <si>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</si>
  <si>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</si>
  <si>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</si>
  <si>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</si>
  <si>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</si>
  <si>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</si>
  <si>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</si>
  <si>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</si>
  <si>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</si>
  <si>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</si>
  <si>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</si>
  <si>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</si>
  <si>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</si>
  <si>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</si>
  <si>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</si>
  <si>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</si>
  <si>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</si>
  <si>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</si>
  <si>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</si>
  <si>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</si>
  <si>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</si>
  <si>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</si>
  <si>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</si>
  <si>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</si>
  <si>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</si>
  <si>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</si>
  <si>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</si>
  <si>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</si>
  <si>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</si>
  <si>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</si>
  <si>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</si>
  <si>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</si>
  <si>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</si>
  <si>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</si>
  <si>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</si>
  <si>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</si>
  <si>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</si>
  <si>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</si>
  <si>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</si>
  <si>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</si>
  <si>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</si>
  <si>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</si>
  <si>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</si>
  <si>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</si>
  <si>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</si>
  <si>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</si>
  <si>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</si>
  <si>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</si>
  <si>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</si>
  <si>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</si>
  <si>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</si>
  <si>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</si>
  <si>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</si>
  <si>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</si>
  <si>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</si>
  <si>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</si>
  <si>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</si>
  <si>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</si>
  <si>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</si>
  <si>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</si>
  <si>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</si>
  <si>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</si>
  <si>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</si>
  <si>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</si>
  <si>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</si>
  <si>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</si>
  <si>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</si>
  <si>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</si>
  <si>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</si>
  <si>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</si>
  <si>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</si>
  <si>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</si>
  <si>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</si>
  <si>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</si>
  <si>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</si>
  <si>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</si>
  <si>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</si>
  <si>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</si>
  <si>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</si>
  <si>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</si>
  <si>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</si>
  <si>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</si>
  <si>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</si>
  <si>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</si>
  <si>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</si>
  <si>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</si>
  <si>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</si>
  <si>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</si>
  <si>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</si>
  <si>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</si>
  <si>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</si>
  <si>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</si>
  <si>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</si>
  <si>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</si>
  <si>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</si>
  <si>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</si>
  <si>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</si>
  <si>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</si>
  <si>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</si>
  <si>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</si>
  <si>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</si>
  <si>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</si>
  <si>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</si>
  <si>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</si>
  <si>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</si>
  <si>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</si>
  <si>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</si>
  <si>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</si>
  <si>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</si>
  <si>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</si>
  <si>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</si>
  <si>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</si>
  <si>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</si>
  <si>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</si>
  <si>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</si>
  <si>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</si>
  <si>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</si>
  <si>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</si>
  <si>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</si>
  <si>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</si>
  <si>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</si>
  <si>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</si>
  <si>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</si>
  <si>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</si>
  <si>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</si>
  <si>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</si>
  <si>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</si>
  <si>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</si>
  <si>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</si>
  <si>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</si>
  <si>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</si>
  <si>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</si>
  <si>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</si>
  <si>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</si>
  <si>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</si>
  <si>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</si>
  <si>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</si>
  <si>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</si>
  <si>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</si>
  <si>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</si>
  <si>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</si>
  <si>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</si>
  <si>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</si>
  <si>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</si>
  <si>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</si>
  <si>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</si>
  <si>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</si>
  <si>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</si>
  <si>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</si>
  <si>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</si>
  <si>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</si>
  <si>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</si>
  <si>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</si>
  <si>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</si>
  <si>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</si>
  <si>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</si>
  <si>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</si>
  <si>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</si>
  <si>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</si>
  <si>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</si>
  <si>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</si>
  <si>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</si>
  <si>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</si>
  <si>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</si>
  <si>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</si>
  <si>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</si>
  <si>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</si>
  <si>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</si>
  <si>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</si>
  <si>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</si>
  <si>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</si>
  <si>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</si>
  <si>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</si>
  <si>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</si>
  <si>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</si>
  <si>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</si>
  <si>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</si>
  <si>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</si>
  <si>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</si>
  <si>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</si>
  <si>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</si>
  <si>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</si>
  <si>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</si>
  <si>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</si>
  <si>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</si>
  <si>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</si>
  <si>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</si>
  <si>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</si>
  <si>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</si>
  <si>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</si>
  <si>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</si>
  <si>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</si>
  <si>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</si>
  <si>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</si>
  <si>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</si>
  <si>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</si>
  <si>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</si>
  <si>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</si>
  <si>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</si>
  <si>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</si>
  <si>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</si>
  <si>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</si>
  <si>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</si>
  <si>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</si>
  <si>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</si>
  <si>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</si>
  <si>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</si>
  <si>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</si>
  <si>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</si>
  <si>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</si>
  <si>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</si>
  <si>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</si>
  <si>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</si>
  <si>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</si>
  <si>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</si>
  <si>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</si>
  <si>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</si>
  <si>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</si>
  <si>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</si>
  <si>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</si>
  <si>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</si>
  <si>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</si>
  <si>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</si>
  <si>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</si>
  <si>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</si>
  <si>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</si>
  <si>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</si>
  <si>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</si>
  <si>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</si>
  <si>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</si>
  <si>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</si>
  <si>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</si>
  <si>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</si>
  <si>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</si>
  <si>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</si>
  <si>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</si>
  <si>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</si>
  <si>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</si>
  <si>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</si>
  <si>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</si>
  <si>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</si>
  <si>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</si>
  <si>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</si>
  <si>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</si>
  <si>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</si>
  <si>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</si>
  <si>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</si>
  <si>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</si>
  <si>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</si>
  <si>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</si>
  <si>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</si>
  <si>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</si>
  <si>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</si>
  <si>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</si>
  <si>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</si>
  <si>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</si>
  <si>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</si>
  <si>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</si>
  <si>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</si>
  <si>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</si>
  <si>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</si>
  <si>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</si>
  <si>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</si>
  <si>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</si>
  <si>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</si>
  <si>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</si>
  <si>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</si>
  <si>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</si>
  <si>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</si>
  <si>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</si>
  <si>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</si>
  <si>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</si>
  <si>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</si>
  <si>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</si>
  <si>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</si>
  <si>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</si>
  <si>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</si>
  <si>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</si>
  <si>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</si>
  <si>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</si>
  <si>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</si>
  <si>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</si>
  <si>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</si>
  <si>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</si>
  <si>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</si>
  <si>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</si>
  <si>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</si>
  <si>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</si>
  <si>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</si>
  <si>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</si>
  <si>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</si>
  <si>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</si>
  <si>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</si>
  <si>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</si>
  <si>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</si>
  <si>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</si>
  <si>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</si>
  <si>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</si>
  <si>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</si>
  <si>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</si>
  <si>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</si>
  <si>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</si>
  <si>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</si>
  <si>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</si>
  <si>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</si>
  <si>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</si>
  <si>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</si>
  <si>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</si>
  <si>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</si>
  <si>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</si>
  <si>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</si>
  <si>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</si>
  <si>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</si>
  <si>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</si>
  <si>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</si>
  <si>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</si>
  <si>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</si>
  <si>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</si>
  <si>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</si>
  <si>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</si>
  <si>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</si>
  <si>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</si>
  <si>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</si>
  <si>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</si>
  <si>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</si>
  <si>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</si>
  <si>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</si>
  <si>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</si>
  <si>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</si>
  <si>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</si>
  <si>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</si>
  <si>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</si>
  <si>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</si>
  <si>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</si>
  <si>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</si>
  <si>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</si>
  <si>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</si>
  <si>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</si>
  <si>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</si>
  <si>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</si>
  <si>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</si>
  <si>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</si>
  <si>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</si>
  <si>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</si>
  <si>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</si>
  <si>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</si>
  <si>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</si>
  <si>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</si>
  <si>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</si>
  <si>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</si>
  <si>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</si>
  <si>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</si>
  <si>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</si>
  <si>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</si>
  <si>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</si>
  <si>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</si>
  <si>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</si>
  <si>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</si>
  <si>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</si>
  <si>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</si>
  <si>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</si>
  <si>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</si>
  <si>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</si>
  <si>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</si>
  <si>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</si>
  <si>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</si>
  <si>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</si>
  <si>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</si>
  <si>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</si>
  <si>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</si>
  <si>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</si>
  <si>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</si>
  <si>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</si>
  <si>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</si>
  <si>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</si>
  <si>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</si>
  <si>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</si>
  <si>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</si>
  <si>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</si>
  <si>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</si>
  <si>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</si>
  <si>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</si>
  <si>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</si>
  <si>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</si>
  <si>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</si>
  <si>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</si>
  <si>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</si>
  <si>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</si>
  <si>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</si>
  <si>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</si>
  <si>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</si>
  <si>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</si>
  <si>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</si>
  <si>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</si>
  <si>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</si>
  <si>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</si>
  <si>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</si>
  <si>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</si>
  <si>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</si>
  <si>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</si>
  <si>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</si>
  <si>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</si>
  <si>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</si>
  <si>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</si>
  <si>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</si>
  <si>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</si>
  <si>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</si>
  <si>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</si>
  <si>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</si>
  <si>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</si>
  <si>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</si>
  <si>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</si>
  <si>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</si>
  <si>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</si>
  <si>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</si>
  <si>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</si>
  <si>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</si>
  <si>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</si>
  <si>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</si>
  <si>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</si>
  <si>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</si>
  <si>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</si>
  <si>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</si>
  <si>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</si>
  <si>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</si>
  <si>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</si>
  <si>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</si>
  <si>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</si>
  <si>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</si>
  <si>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</si>
  <si>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</si>
  <si>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</si>
  <si>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</si>
  <si>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</si>
  <si>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</si>
  <si>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</si>
  <si>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</si>
  <si>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</si>
  <si>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</si>
  <si>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</si>
  <si>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</si>
  <si>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</si>
  <si>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</si>
  <si>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</si>
  <si>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</si>
  <si>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</si>
  <si>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</si>
  <si>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</si>
  <si>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</si>
  <si>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</si>
  <si>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</si>
  <si>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</si>
  <si>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</si>
  <si>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</si>
  <si>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</si>
  <si>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</si>
  <si>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</si>
  <si>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</si>
  <si>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</si>
  <si>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</si>
  <si>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</si>
  <si>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</si>
  <si>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</si>
  <si>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</si>
  <si>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</si>
  <si>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</si>
  <si>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</si>
  <si>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</si>
  <si>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</si>
  <si>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</si>
  <si>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</si>
  <si>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</si>
  <si>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</si>
  <si>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</si>
  <si>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</si>
  <si>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</si>
  <si>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</si>
  <si>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</si>
  <si>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</si>
  <si>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</si>
  <si>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</si>
  <si>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</si>
  <si>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</si>
  <si>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</si>
  <si>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</si>
  <si>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</si>
  <si>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</si>
  <si>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</si>
  <si>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</si>
  <si>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</si>
  <si>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</si>
  <si>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</si>
  <si>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</si>
  <si>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</si>
  <si>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</si>
  <si>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</si>
  <si>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</si>
  <si>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</si>
  <si>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</si>
  <si>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</si>
  <si>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</si>
  <si>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</si>
  <si>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</si>
  <si>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</si>
  <si>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</si>
  <si>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</si>
  <si>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</si>
  <si>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</si>
  <si>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</si>
  <si>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</si>
  <si>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</si>
  <si>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</si>
  <si>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</si>
  <si>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</si>
  <si>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</si>
  <si>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</si>
  <si>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</si>
  <si>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</si>
  <si>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</si>
  <si>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</si>
  <si>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</si>
  <si>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</si>
  <si>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</si>
  <si>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</si>
  <si>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</si>
  <si>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</si>
  <si>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</si>
  <si>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</si>
  <si>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</si>
  <si>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</si>
  <si>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</si>
  <si>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</si>
  <si>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</si>
  <si>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</si>
  <si>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</si>
  <si>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</si>
  <si>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</si>
  <si>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</si>
  <si>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</si>
  <si>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</si>
  <si>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</si>
  <si>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</si>
  <si>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</si>
  <si>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</si>
  <si>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</si>
  <si>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</si>
  <si>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</si>
  <si>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</si>
  <si>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</si>
  <si>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</si>
  <si>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</si>
  <si>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</si>
  <si>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</si>
  <si>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</si>
  <si>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</si>
  <si>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</si>
  <si>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</si>
  <si>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</si>
  <si>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</si>
  <si>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</si>
  <si>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</si>
  <si>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</si>
  <si>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</si>
  <si>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</si>
  <si>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</si>
  <si>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</si>
  <si>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</si>
  <si>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</si>
  <si>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</si>
  <si>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</si>
  <si>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</si>
  <si>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</si>
  <si>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</si>
  <si>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</si>
  <si>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</si>
  <si>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</si>
  <si>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</si>
  <si>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</si>
  <si>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</si>
  <si>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</si>
  <si>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</si>
  <si>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</si>
  <si>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</si>
  <si>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</si>
  <si>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</si>
  <si>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</si>
  <si>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</si>
  <si>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</si>
  <si>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</si>
  <si>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</si>
  <si>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</si>
  <si>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</si>
  <si>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</si>
  <si>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</si>
  <si>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</si>
  <si>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</si>
  <si>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</si>
  <si>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</si>
  <si>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</si>
  <si>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</si>
  <si>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</si>
  <si>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</si>
  <si>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</si>
  <si>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</si>
  <si>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</si>
  <si>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</si>
  <si>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</si>
  <si>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</si>
  <si>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</si>
  <si>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</si>
  <si>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</si>
  <si>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</si>
  <si>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</si>
  <si>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</si>
  <si>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</si>
  <si>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</si>
  <si>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</si>
  <si>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</si>
  <si>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</si>
  <si>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</si>
  <si>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</si>
  <si>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</si>
  <si>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</si>
  <si>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</si>
  <si>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</si>
  <si>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</si>
  <si>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</si>
  <si>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</si>
  <si>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</si>
  <si>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</si>
  <si>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</si>
  <si>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</si>
  <si>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</si>
  <si>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</si>
  <si>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</si>
  <si>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</si>
  <si>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</si>
  <si>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</si>
  <si>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</si>
  <si>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</si>
  <si>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</si>
  <si>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</si>
  <si>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</si>
  <si>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</si>
  <si>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</si>
  <si>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</si>
  <si>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</si>
  <si>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</si>
  <si>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</si>
  <si>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</si>
  <si>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</si>
  <si>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</si>
  <si>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</si>
  <si>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</si>
  <si>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</si>
  <si>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</si>
  <si>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</si>
  <si>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</si>
  <si>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</si>
  <si>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</si>
  <si>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</si>
  <si>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</si>
  <si>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</si>
  <si>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</si>
  <si>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</si>
  <si>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</si>
  <si>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</si>
  <si>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</si>
  <si>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</si>
  <si>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</si>
  <si>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</si>
  <si>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</si>
  <si>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</si>
  <si>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</si>
  <si>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</si>
  <si>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</si>
  <si>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</si>
  <si>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</si>
  <si>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</si>
  <si>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</si>
  <si>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</si>
  <si>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</si>
  <si>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</si>
  <si>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</si>
  <si>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</si>
  <si>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</si>
  <si>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</si>
  <si>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</si>
  <si>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</si>
  <si>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</si>
  <si>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</si>
  <si>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</si>
  <si>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</si>
  <si>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</si>
  <si>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</si>
  <si>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</si>
  <si>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</si>
  <si>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</si>
  <si>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</si>
  <si>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</si>
  <si>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</si>
  <si>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</si>
  <si>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</si>
  <si>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</si>
  <si>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</si>
  <si>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</si>
  <si>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</si>
  <si>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</si>
  <si>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</si>
  <si>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</si>
  <si>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</si>
  <si>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</si>
  <si>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</si>
  <si>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</si>
  <si>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</si>
  <si>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</si>
  <si>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</si>
  <si>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</si>
  <si>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</si>
  <si>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</si>
  <si>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</si>
  <si>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</si>
  <si>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</si>
  <si>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</si>
  <si>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</si>
  <si>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</si>
  <si>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</si>
  <si>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</si>
  <si>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</si>
  <si>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</si>
  <si>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</si>
  <si>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</si>
  <si>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</si>
  <si>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</si>
  <si>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</si>
  <si>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</si>
  <si>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</si>
  <si>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</si>
  <si>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</si>
  <si>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</si>
  <si>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</si>
  <si>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</si>
  <si>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</si>
  <si>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</si>
  <si>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</si>
  <si>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</si>
  <si>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</si>
  <si>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</si>
  <si>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</si>
  <si>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</si>
  <si>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</si>
  <si>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</si>
  <si>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</si>
  <si>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</si>
  <si>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</si>
  <si>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</si>
  <si>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</si>
  <si>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</si>
  <si>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</si>
  <si>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</si>
  <si>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</si>
  <si>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</si>
  <si>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</si>
  <si>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</si>
  <si>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</si>
  <si>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</si>
  <si>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</si>
  <si>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</si>
  <si>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</si>
  <si>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</si>
  <si>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</si>
  <si>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</si>
  <si>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</si>
  <si>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</si>
  <si>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</si>
  <si>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</si>
  <si>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</si>
  <si>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</si>
  <si>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</si>
  <si>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</si>
  <si>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</si>
  <si>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</si>
  <si>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</si>
  <si>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</si>
  <si>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</si>
  <si>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</si>
  <si>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</si>
  <si>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</si>
  <si>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</si>
  <si>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</si>
  <si>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</si>
  <si>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</si>
  <si>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</si>
  <si>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</si>
  <si>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</si>
  <si>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</si>
  <si>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</si>
  <si>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</si>
  <si>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</si>
  <si>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</si>
  <si>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</si>
  <si>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</si>
  <si>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</si>
  <si>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</si>
  <si>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</si>
  <si>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</si>
  <si>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</si>
  <si>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</si>
  <si>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</si>
  <si>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</si>
  <si>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</si>
  <si>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</si>
  <si>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</si>
  <si>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</si>
  <si>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</si>
  <si>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</si>
  <si>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</si>
  <si>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</si>
  <si>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</si>
  <si>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</si>
  <si>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</si>
  <si>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</si>
  <si>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</si>
  <si>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</si>
  <si>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</si>
  <si>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</si>
  <si>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</si>
  <si>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</si>
  <si>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</si>
  <si>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</si>
  <si>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</si>
  <si>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</si>
  <si>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</si>
  <si>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</si>
  <si>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</si>
  <si>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</si>
  <si>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</si>
  <si>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</si>
  <si>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</si>
  <si>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</si>
  <si>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</si>
  <si>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</si>
  <si>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</si>
  <si>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</si>
  <si>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</si>
  <si>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</si>
  <si>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</si>
  <si>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</si>
  <si>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</si>
  <si>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</si>
  <si>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</si>
  <si>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</si>
  <si>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</si>
  <si>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</si>
  <si>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</si>
  <si>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</si>
  <si>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</si>
  <si>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</si>
  <si>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</si>
  <si>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</si>
  <si>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</si>
  <si>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</si>
  <si>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</si>
  <si>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</si>
  <si>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</si>
  <si>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</si>
  <si>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</si>
  <si>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</si>
  <si>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</si>
  <si>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</si>
  <si>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</si>
  <si>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</si>
  <si>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</si>
  <si>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</si>
  <si>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</si>
  <si>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</si>
  <si>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</si>
  <si>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</si>
  <si>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</si>
  <si>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</si>
  <si>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</si>
  <si>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</si>
  <si>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</si>
  <si>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</si>
  <si>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</si>
  <si>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</si>
  <si>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</si>
  <si>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</si>
  <si>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</si>
  <si>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</si>
  <si>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</si>
  <si>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</si>
  <si>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</si>
  <si>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</si>
  <si>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</si>
  <si>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</si>
  <si>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</si>
  <si>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</si>
  <si>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</si>
  <si>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</si>
  <si>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</si>
  <si>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</si>
  <si>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</si>
  <si>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</si>
  <si>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</si>
  <si>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</si>
  <si>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</si>
  <si>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</si>
  <si>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</si>
  <si>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</si>
  <si>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</si>
  <si>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</si>
  <si>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</si>
  <si>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</si>
  <si>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</si>
  <si>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</si>
  <si>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</si>
  <si>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</si>
  <si>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</si>
  <si>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</si>
  <si>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</si>
  <si>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</si>
  <si>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</si>
  <si>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</si>
  <si>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</si>
  <si>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</si>
  <si>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</si>
  <si>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</si>
  <si>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</si>
  <si>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</si>
  <si>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</si>
  <si>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</si>
  <si>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</si>
  <si>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</si>
  <si>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</si>
  <si>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</si>
  <si>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</si>
  <si>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</si>
  <si>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</si>
  <si>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</si>
  <si>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</si>
  <si>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</si>
  <si>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</si>
  <si>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</si>
  <si>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</si>
  <si>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</si>
  <si>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</si>
  <si>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</si>
  <si>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</si>
  <si>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</si>
  <si>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</si>
  <si>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</si>
  <si>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</si>
  <si>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</si>
  <si>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</si>
  <si>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</si>
  <si>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</si>
  <si>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</si>
  <si>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</si>
  <si>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</si>
  <si>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</si>
  <si>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</si>
  <si>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</si>
  <si>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</si>
  <si>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</si>
  <si>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</si>
  <si>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</si>
  <si>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</si>
  <si>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</si>
  <si>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</si>
  <si>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</si>
  <si>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</si>
  <si>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</si>
  <si>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</si>
  <si>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</si>
  <si>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</si>
  <si>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</si>
  <si>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</si>
  <si>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</si>
  <si>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</si>
  <si>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</si>
  <si>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</si>
  <si>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</si>
  <si>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</si>
  <si>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</si>
  <si>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</si>
  <si>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</si>
  <si>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</si>
  <si>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</si>
  <si>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</si>
  <si>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</si>
  <si>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</si>
  <si>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</si>
  <si>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</si>
  <si>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</si>
  <si>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</si>
  <si>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</si>
  <si>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</si>
  <si>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</si>
  <si>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</si>
  <si>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</si>
  <si>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</si>
  <si>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</si>
  <si>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</si>
  <si>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</si>
  <si>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</si>
  <si>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</si>
  <si>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</si>
  <si>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</si>
  <si>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</si>
  <si>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</si>
  <si>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</si>
  <si>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</si>
  <si>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</si>
  <si>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</si>
  <si>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</si>
  <si>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</si>
  <si>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</si>
  <si>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</si>
  <si>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</si>
  <si>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</si>
  <si>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</si>
  <si>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</si>
  <si>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</si>
  <si>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</si>
  <si>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</si>
  <si>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</si>
  <si>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</si>
  <si>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</si>
  <si>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</si>
  <si>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</si>
  <si>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</si>
  <si>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</si>
  <si>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</si>
  <si>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</si>
  <si>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</si>
  <si>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</si>
  <si>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</si>
  <si>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</si>
  <si>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</si>
  <si>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</si>
  <si>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</si>
  <si>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</si>
  <si>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</si>
  <si>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</si>
  <si>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</si>
  <si>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</si>
  <si>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</si>
  <si>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</si>
  <si>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</si>
  <si>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</si>
  <si>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</si>
  <si>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</si>
  <si>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</si>
  <si>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</si>
  <si>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</si>
  <si>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</si>
  <si>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</si>
  <si>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</si>
  <si>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</si>
  <si>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</si>
  <si>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</si>
  <si>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</si>
  <si>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</si>
  <si>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</si>
  <si>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</si>
  <si>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</si>
  <si>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</si>
  <si>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</si>
  <si>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</si>
  <si>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</si>
  <si>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</si>
  <si>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</si>
  <si>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</si>
  <si>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</si>
  <si>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</si>
  <si>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</si>
  <si>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</si>
  <si>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</si>
  <si>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</si>
  <si>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</si>
  <si>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</si>
  <si>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</si>
  <si>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</si>
  <si>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</si>
  <si>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</si>
  <si>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</si>
  <si>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</si>
  <si>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</si>
  <si>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</si>
  <si>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</si>
  <si>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</si>
  <si>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</si>
  <si>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</si>
  <si>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</si>
  <si>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</si>
  <si>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</si>
  <si>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</si>
  <si>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</si>
  <si>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</si>
  <si>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</si>
  <si>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</si>
  <si>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</si>
  <si>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</si>
  <si>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</si>
  <si>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</si>
  <si>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</si>
  <si>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</si>
  <si>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</si>
  <si>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</si>
  <si>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</si>
  <si>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</si>
  <si>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</si>
  <si>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</si>
  <si>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</si>
  <si>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</si>
  <si>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</si>
  <si>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</si>
  <si>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</si>
  <si>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</si>
  <si>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</si>
  <si>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</si>
  <si>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</si>
  <si>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</si>
  <si>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</si>
  <si>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</si>
  <si>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</si>
  <si>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</si>
  <si>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</si>
  <si>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</si>
  <si>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</si>
  <si>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</si>
  <si>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</si>
  <si>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</si>
  <si>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</si>
  <si>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</si>
  <si>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</si>
  <si>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</si>
  <si>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</si>
  <si>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</si>
  <si>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</si>
  <si>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</si>
  <si>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</si>
  <si>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</si>
  <si>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</si>
  <si>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</si>
  <si>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</si>
  <si>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</si>
  <si>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</si>
  <si>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</si>
  <si>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</si>
  <si>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</si>
  <si>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</si>
  <si>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</si>
  <si>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</si>
  <si>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</si>
  <si>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</si>
  <si>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</si>
  <si>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</si>
  <si>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</si>
  <si>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</si>
  <si>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</si>
  <si>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</si>
  <si>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</si>
  <si>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</si>
  <si>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</si>
  <si>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</si>
  <si>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</si>
  <si>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</si>
  <si>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</si>
  <si>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</si>
  <si>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</si>
  <si>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</si>
  <si>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</si>
  <si>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</si>
  <si>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</si>
  <si>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</si>
  <si>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</si>
  <si>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</si>
  <si>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</si>
  <si>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</si>
  <si>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</si>
  <si>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</si>
  <si>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</si>
  <si>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</si>
  <si>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</si>
  <si>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</si>
  <si>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</si>
  <si>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</si>
  <si>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</si>
  <si>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</si>
  <si>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</si>
  <si>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</si>
  <si>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</si>
  <si>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</si>
  <si>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</si>
  <si>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</si>
  <si>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</si>
  <si>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</si>
  <si>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</si>
  <si>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</si>
  <si>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</si>
  <si>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</si>
  <si>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</si>
  <si>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</si>
  <si>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</si>
  <si>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</si>
  <si>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</si>
  <si>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</si>
  <si>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</si>
  <si>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</si>
  <si>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</si>
  <si>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</si>
  <si>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</si>
  <si>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</si>
  <si>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</si>
  <si>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</si>
  <si>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</si>
  <si>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</si>
  <si>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</si>
  <si>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</si>
  <si>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</si>
  <si>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</si>
  <si>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</si>
  <si>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</si>
  <si>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</si>
  <si>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</si>
  <si>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</si>
  <si>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</si>
  <si>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</si>
  <si>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</si>
  <si>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</si>
  <si>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</si>
  <si>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</si>
  <si>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</si>
  <si>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</si>
  <si>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</si>
  <si>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</si>
  <si>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</si>
  <si>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</si>
  <si>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</si>
  <si>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</si>
  <si>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</si>
  <si>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</si>
  <si>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</si>
  <si>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</si>
  <si>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</si>
  <si>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</si>
  <si>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</si>
  <si>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</si>
  <si>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</si>
  <si>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</si>
  <si>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</si>
  <si>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</si>
  <si>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</si>
  <si>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</si>
  <si>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</si>
  <si>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</si>
  <si>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</si>
  <si>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</si>
  <si>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</si>
  <si>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</si>
  <si>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</si>
  <si>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</si>
  <si>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</si>
  <si>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</si>
  <si>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</si>
  <si>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</si>
  <si>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</si>
  <si>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</si>
  <si>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</si>
  <si>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</si>
  <si>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</si>
  <si>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</si>
  <si>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</si>
  <si>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</si>
  <si>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</si>
  <si>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</si>
  <si>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</si>
  <si>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</si>
  <si>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</si>
  <si>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</si>
  <si>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</si>
  <si>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</si>
  <si>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</si>
  <si>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</si>
  <si>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</si>
  <si>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</si>
  <si>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</si>
  <si>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</si>
  <si>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</si>
  <si>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</si>
  <si>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</si>
  <si>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</si>
  <si>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</si>
  <si>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</si>
  <si>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</si>
  <si>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</si>
  <si>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</si>
  <si>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</si>
  <si>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</si>
  <si>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</si>
  <si>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</si>
  <si>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</si>
  <si>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</si>
  <si>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</si>
  <si>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</si>
  <si>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</si>
  <si>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</si>
  <si>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</si>
  <si>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</si>
  <si>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</si>
  <si>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</si>
  <si>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</si>
  <si>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</si>
  <si>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</si>
  <si>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</si>
  <si>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</si>
  <si>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</si>
  <si>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</si>
  <si>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</si>
  <si>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</si>
  <si>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</si>
  <si>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</si>
  <si>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</si>
  <si>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</si>
  <si>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</si>
  <si>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</si>
  <si>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</si>
  <si>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</si>
  <si>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</si>
  <si>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</si>
  <si>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</si>
  <si>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</si>
  <si>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</si>
  <si>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</si>
  <si>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</si>
  <si>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</si>
  <si>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</si>
  <si>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</si>
  <si>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</si>
  <si>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</si>
  <si>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</si>
  <si>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</si>
  <si>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</si>
  <si>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</si>
  <si>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</si>
  <si>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</si>
  <si>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</si>
  <si>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</si>
  <si>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</si>
  <si>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</si>
  <si>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</si>
  <si>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</si>
  <si>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</si>
  <si>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</si>
  <si>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</si>
  <si>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</si>
  <si>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</si>
  <si>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</si>
  <si>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</si>
  <si>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</si>
  <si>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</si>
  <si>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</si>
  <si>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</si>
  <si>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</si>
  <si>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</si>
  <si>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</si>
  <si>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</si>
  <si>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</si>
  <si>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</si>
  <si>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</si>
  <si>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</si>
  <si>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</si>
  <si>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</si>
  <si>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</si>
  <si>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</si>
  <si>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</si>
  <si>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</si>
  <si>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</si>
  <si>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</si>
  <si>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</si>
  <si>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</si>
  <si>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</si>
  <si>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</si>
  <si>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</si>
  <si>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</si>
  <si>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</si>
  <si>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</si>
  <si>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</si>
  <si>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</si>
  <si>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</si>
  <si>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</si>
  <si>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</si>
  <si>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</si>
  <si>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</si>
  <si>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</si>
  <si>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</si>
  <si>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</si>
  <si>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</si>
  <si>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</si>
  <si>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</si>
  <si>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</si>
  <si>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</si>
  <si>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</si>
  <si>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</si>
  <si>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</si>
  <si>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</si>
  <si>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</si>
  <si>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</si>
  <si>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</si>
  <si>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</si>
  <si>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</si>
  <si>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</si>
  <si>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</si>
  <si>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</si>
  <si>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</si>
  <si>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</si>
  <si>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</si>
  <si>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</si>
  <si>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</si>
  <si>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</si>
  <si>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</si>
  <si>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</si>
  <si>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</si>
  <si>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</si>
  <si>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</si>
  <si>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</si>
  <si>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</si>
  <si>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</si>
  <si>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</si>
  <si>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</si>
  <si>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</si>
  <si>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</si>
  <si>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</si>
  <si>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</si>
  <si>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</si>
  <si>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</si>
  <si>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</si>
  <si>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</si>
  <si>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</si>
  <si>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</si>
  <si>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</si>
  <si>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</si>
  <si>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</si>
  <si>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</si>
  <si>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</si>
  <si>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</si>
  <si>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</si>
  <si>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</si>
  <si>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</si>
  <si>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</si>
  <si>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</si>
  <si>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</si>
  <si>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</si>
  <si>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</si>
  <si>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</si>
  <si>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</si>
  <si>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</si>
  <si>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</si>
  <si>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</si>
  <si>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</si>
  <si>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</si>
  <si>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</si>
  <si>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</si>
  <si>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</si>
  <si>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</si>
  <si>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</si>
  <si>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</si>
  <si>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</si>
  <si>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</si>
  <si>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</si>
  <si>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</si>
  <si>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</si>
  <si>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</si>
  <si>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</si>
  <si>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</si>
  <si>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</si>
  <si>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</si>
  <si>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</si>
  <si>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</si>
  <si>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</si>
  <si>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</si>
  <si>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</si>
  <si>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</si>
  <si>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</si>
  <si>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</si>
  <si>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</si>
  <si>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</si>
  <si>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</si>
  <si>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</si>
  <si>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</si>
  <si>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</si>
  <si>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</si>
  <si>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</si>
  <si>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</si>
  <si>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</si>
  <si>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</si>
  <si>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</si>
  <si>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</si>
  <si>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</si>
  <si>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</si>
  <si>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</si>
  <si>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</si>
  <si>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</si>
  <si>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</si>
  <si>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</si>
  <si>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</si>
  <si>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</si>
  <si>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</si>
  <si>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</si>
  <si>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</si>
  <si>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</si>
  <si>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</si>
  <si>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</si>
  <si>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</si>
  <si>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</si>
  <si>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</si>
  <si>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</si>
  <si>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</si>
  <si>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</si>
  <si>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</si>
  <si>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</si>
  <si>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</si>
  <si>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</si>
  <si>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</si>
  <si>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</si>
  <si>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</si>
  <si>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</si>
  <si>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</si>
  <si>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</si>
  <si>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</si>
  <si>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</si>
  <si>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</si>
  <si>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</si>
  <si>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</si>
  <si>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</si>
  <si>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</si>
  <si>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</si>
  <si>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</si>
  <si>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</si>
  <si>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</si>
  <si>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</si>
  <si>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</si>
  <si>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</si>
  <si>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</si>
  <si>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</si>
  <si>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</si>
  <si>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</si>
  <si>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</si>
  <si>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</si>
  <si>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</si>
  <si>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</si>
  <si>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</si>
  <si>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</si>
  <si>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</si>
  <si>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</si>
  <si>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</si>
  <si>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</si>
  <si>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</si>
  <si>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</si>
  <si>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</si>
  <si>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</si>
  <si>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</si>
  <si>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</si>
  <si>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</si>
  <si>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</si>
  <si>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</si>
  <si>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</si>
  <si>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</si>
  <si>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</si>
  <si>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</si>
  <si>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</si>
  <si>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</si>
  <si>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</si>
  <si>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</si>
  <si>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</si>
  <si>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</si>
  <si>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</si>
  <si>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</si>
  <si>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</si>
  <si>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</si>
  <si>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</si>
  <si>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</si>
  <si>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</si>
  <si>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</si>
  <si>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</si>
  <si>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</si>
  <si>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</si>
  <si>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</si>
  <si>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</si>
  <si>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</si>
  <si>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</si>
  <si>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</si>
  <si>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</si>
  <si>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</si>
  <si>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</si>
  <si>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</si>
  <si>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</si>
  <si>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</si>
  <si>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</si>
  <si>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</si>
  <si>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</si>
  <si>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</si>
  <si>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</si>
  <si>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</si>
  <si>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</si>
  <si>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</si>
  <si>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</si>
  <si>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</si>
  <si>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</si>
  <si>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</si>
  <si>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</si>
  <si>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</si>
  <si>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</si>
  <si>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</si>
  <si>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</si>
  <si>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</si>
  <si>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</si>
  <si>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</si>
  <si>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</si>
  <si>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</si>
  <si>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</si>
  <si>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</si>
  <si>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</si>
  <si>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</si>
  <si>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</si>
  <si>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</si>
  <si>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</si>
  <si>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</si>
  <si>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</si>
  <si>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</si>
  <si>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</si>
  <si>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</si>
  <si>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</si>
  <si>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</si>
  <si>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</si>
  <si>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</si>
  <si>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</si>
  <si>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</si>
  <si>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</si>
  <si>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</si>
  <si>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</si>
  <si>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</si>
  <si>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</si>
  <si>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</si>
  <si>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</si>
  <si>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</si>
  <si>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</si>
  <si>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</si>
  <si>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</si>
  <si>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</si>
  <si>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</si>
  <si>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</si>
  <si>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</si>
  <si>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</si>
  <si>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</si>
  <si>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</si>
  <si>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</si>
  <si>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</si>
  <si>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</si>
  <si>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</si>
  <si>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</si>
  <si>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</si>
  <si>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</si>
  <si>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</si>
  <si>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</si>
  <si>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</si>
  <si>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</si>
  <si>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</si>
  <si>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</si>
  <si>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</si>
  <si>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</si>
  <si>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</si>
  <si>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</si>
  <si>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</si>
  <si>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</si>
  <si>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</si>
  <si>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</si>
  <si>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</si>
  <si>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</si>
  <si>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</si>
  <si>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</si>
  <si>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</si>
  <si>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</si>
  <si>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</si>
  <si>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</si>
  <si>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</si>
  <si>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</si>
  <si>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</si>
  <si>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</si>
  <si>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</si>
  <si>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</si>
  <si>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</si>
  <si>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</si>
  <si>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</si>
  <si>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</si>
  <si>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</si>
  <si>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</si>
  <si>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</si>
  <si>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</si>
  <si>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</si>
  <si>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</si>
  <si>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</si>
  <si>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</si>
  <si>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</si>
  <si>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</si>
  <si>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</si>
  <si>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</si>
  <si>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</si>
  <si>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</si>
  <si>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</si>
  <si>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</si>
  <si>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</si>
  <si>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</si>
  <si>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</si>
  <si>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</si>
  <si>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</si>
  <si>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</si>
  <si>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</si>
  <si>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</si>
  <si>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</si>
  <si>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</si>
  <si>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</si>
  <si>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</si>
  <si>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</si>
  <si>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</si>
  <si>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</si>
  <si>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</si>
  <si>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</si>
  <si>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</si>
  <si>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</si>
  <si>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</si>
  <si>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</si>
  <si>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</si>
  <si>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</si>
  <si>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</si>
  <si>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</si>
  <si>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</si>
  <si>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</si>
  <si>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</si>
  <si>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</si>
  <si>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</si>
  <si>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</si>
  <si>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</si>
  <si>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</si>
  <si>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</si>
  <si>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</si>
  <si>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</si>
  <si>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</si>
  <si>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</si>
  <si>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</si>
  <si>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</si>
  <si>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</si>
  <si>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</si>
  <si>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</si>
  <si>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</si>
  <si>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</si>
  <si>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</si>
  <si>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</si>
  <si>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</si>
  <si>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</si>
  <si>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</si>
  <si>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</si>
  <si>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</si>
  <si>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</si>
  <si>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</si>
  <si>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</si>
  <si>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</si>
  <si>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</si>
  <si>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</si>
  <si>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</si>
  <si>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</si>
  <si>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</si>
  <si>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</si>
  <si>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</si>
  <si>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</si>
  <si>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</si>
  <si>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</si>
  <si>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</si>
  <si>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</si>
  <si>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</si>
  <si>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</si>
  <si>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</si>
  <si>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</si>
  <si>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</si>
  <si>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</si>
  <si>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</si>
  <si>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</si>
  <si>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</si>
  <si>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</si>
  <si>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</si>
  <si>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</si>
  <si>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</si>
  <si>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</si>
  <si>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</si>
  <si>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</si>
  <si>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</si>
  <si>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</si>
  <si>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</si>
  <si>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</si>
  <si>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</si>
  <si>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</si>
  <si>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</si>
  <si>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</si>
  <si>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</si>
  <si>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</si>
  <si>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</si>
  <si>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</si>
  <si>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</si>
  <si>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</si>
  <si>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</si>
  <si>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</si>
  <si>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</si>
  <si>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</si>
  <si>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</si>
  <si>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</si>
  <si>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</si>
  <si>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</si>
  <si>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</si>
  <si>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</si>
  <si>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</si>
  <si>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</si>
  <si>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</si>
  <si>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</si>
  <si>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</si>
  <si>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</si>
  <si>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</si>
  <si>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</si>
  <si>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</si>
  <si>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</si>
  <si>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</si>
  <si>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</si>
  <si>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</si>
  <si>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</si>
  <si>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</si>
  <si>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</si>
  <si>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</si>
  <si>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</si>
  <si>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</si>
  <si>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</si>
  <si>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</si>
  <si>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</si>
  <si>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</si>
  <si>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</si>
  <si>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</si>
  <si>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</si>
  <si>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</si>
  <si>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</si>
  <si>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</si>
  <si>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</si>
  <si>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</si>
  <si>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</si>
  <si>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</si>
  <si>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</si>
  <si>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</si>
  <si>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</si>
  <si>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</si>
  <si>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</si>
  <si>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</si>
  <si>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</si>
  <si>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</si>
  <si>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</si>
  <si>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</si>
  <si>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</si>
  <si>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</si>
  <si>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</si>
  <si>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</si>
  <si>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</si>
  <si>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</si>
  <si>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</si>
  <si>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</si>
  <si>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</si>
  <si>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</si>
  <si>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</si>
  <si>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</si>
  <si>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</si>
  <si>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</si>
  <si>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</si>
  <si>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</si>
  <si>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</si>
  <si>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</si>
  <si>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</si>
  <si>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</si>
  <si>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</si>
  <si>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</si>
  <si>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</si>
  <si>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</si>
  <si>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</si>
  <si>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</si>
  <si>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</si>
  <si>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</si>
  <si>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</si>
  <si>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</si>
  <si>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</si>
  <si>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</si>
  <si>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</si>
  <si>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</si>
  <si>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</si>
  <si>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</si>
  <si>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</si>
  <si>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</si>
  <si>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</si>
  <si>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</si>
  <si>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</si>
  <si>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</si>
  <si>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</si>
  <si>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</si>
  <si>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</si>
  <si>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</si>
  <si>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</si>
  <si>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</si>
  <si>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</si>
  <si>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</si>
  <si>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</si>
  <si>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</si>
  <si>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</si>
  <si>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</si>
  <si>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</si>
  <si>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</si>
  <si>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</si>
  <si>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</si>
  <si>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</si>
  <si>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</si>
  <si>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</si>
  <si>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</si>
  <si>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</si>
  <si>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</si>
  <si>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</si>
  <si>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</si>
  <si>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</si>
  <si>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</si>
  <si>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</si>
  <si>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</si>
  <si>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</si>
  <si>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</si>
  <si>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</si>
  <si>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</si>
  <si>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</si>
  <si>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</si>
  <si>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</si>
  <si>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</si>
  <si>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</si>
  <si>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</si>
  <si>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</si>
  <si>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</si>
  <si>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</si>
  <si>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</si>
  <si>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</si>
  <si>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</si>
  <si>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</si>
  <si>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</si>
  <si>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</si>
  <si>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</si>
  <si>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</si>
  <si>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</si>
  <si>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</si>
  <si>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</si>
  <si>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</si>
  <si>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</si>
  <si>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</si>
  <si>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</si>
  <si>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</si>
  <si>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</si>
  <si>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</si>
  <si>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</si>
  <si>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</si>
  <si>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</si>
  <si>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</si>
  <si>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</si>
  <si>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</si>
  <si>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</si>
  <si>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</si>
  <si>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</si>
  <si>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</si>
  <si>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</si>
  <si>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</si>
  <si>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</si>
  <si>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</si>
  <si>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</si>
  <si>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</si>
  <si>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</si>
  <si>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</si>
  <si>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</si>
  <si>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</si>
  <si>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</si>
  <si>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</si>
  <si>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</si>
  <si>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</si>
  <si>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</si>
  <si>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</si>
  <si>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</si>
  <si>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</si>
  <si>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</si>
  <si>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</si>
  <si>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</si>
  <si>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</si>
  <si>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</si>
  <si>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</si>
  <si>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</si>
  <si>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</si>
  <si>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</si>
  <si>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</si>
  <si>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</si>
  <si>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</si>
  <si>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</si>
  <si>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</si>
  <si>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</si>
  <si>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</si>
  <si>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</si>
  <si>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</si>
  <si>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</si>
  <si>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</si>
  <si>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</si>
  <si>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</si>
  <si>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</si>
  <si>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</si>
  <si>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</si>
  <si>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</si>
  <si>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</si>
  <si>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</si>
  <si>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</si>
  <si>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</si>
  <si>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</si>
  <si>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</si>
  <si>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</si>
  <si>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</si>
  <si>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</si>
  <si>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</si>
  <si>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</si>
  <si>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</si>
  <si>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</si>
  <si>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</si>
  <si>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</si>
  <si>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</si>
  <si>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</si>
  <si>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</si>
  <si>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</si>
  <si>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</si>
  <si>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</si>
  <si>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</si>
  <si>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</si>
  <si>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</si>
  <si>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</si>
  <si>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</si>
  <si>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</si>
  <si>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</si>
  <si>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</si>
  <si>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</si>
  <si>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</si>
  <si>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</si>
  <si>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</si>
  <si>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</si>
  <si>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</si>
  <si>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</si>
  <si>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</si>
  <si>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</si>
  <si>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</si>
  <si>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</si>
  <si>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</si>
  <si>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</si>
  <si>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</si>
  <si>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</si>
  <si>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</si>
  <si>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</si>
  <si>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</si>
  <si>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</si>
  <si>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</si>
  <si>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</si>
  <si>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</si>
  <si>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</si>
  <si>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</si>
  <si>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</si>
  <si>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</si>
  <si>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</si>
  <si>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</si>
  <si>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</si>
  <si>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</si>
  <si>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</si>
  <si>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</si>
  <si>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</si>
  <si>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</si>
  <si>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</si>
  <si>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</si>
  <si>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</si>
  <si>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</si>
  <si>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</si>
  <si>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</si>
  <si>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</si>
  <si>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</si>
  <si>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</si>
  <si>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</si>
  <si>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</si>
  <si>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</si>
  <si>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</si>
  <si>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</si>
  <si>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</si>
  <si>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</si>
  <si>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</si>
  <si>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</si>
  <si>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</si>
  <si>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</si>
  <si>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</si>
  <si>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</si>
  <si>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</si>
  <si>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</si>
  <si>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</si>
  <si>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</si>
  <si>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</si>
  <si>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</si>
  <si>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</si>
  <si>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</si>
  <si>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</si>
  <si>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</si>
  <si>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</si>
  <si>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</si>
  <si>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</si>
  <si>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</si>
  <si>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</si>
  <si>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</si>
  <si>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</si>
  <si>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</si>
  <si>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</si>
  <si>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</si>
  <si>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</si>
  <si>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</si>
  <si>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</si>
  <si>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</si>
  <si>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</si>
  <si>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</si>
  <si>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</si>
  <si>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</si>
  <si>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</si>
  <si>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</si>
  <si>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</si>
  <si>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</si>
  <si>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</si>
  <si>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</si>
  <si>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</si>
  <si>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</si>
  <si>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</si>
  <si>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</si>
  <si>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</si>
  <si>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</si>
  <si>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</si>
  <si>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</si>
  <si>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</si>
  <si>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</si>
  <si>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</si>
  <si>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</si>
  <si>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</si>
  <si>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</si>
  <si>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</si>
  <si>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</si>
  <si>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</si>
  <si>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</si>
  <si>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</si>
  <si>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</si>
  <si>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</si>
  <si>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</si>
  <si>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</si>
  <si>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</si>
  <si>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</si>
  <si>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</si>
  <si>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</si>
  <si>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</si>
  <si>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</si>
  <si>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</si>
  <si>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</si>
  <si>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</si>
  <si>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</si>
  <si>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</si>
  <si>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</si>
  <si>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</si>
  <si>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</si>
  <si>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</si>
  <si>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</si>
  <si>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</si>
  <si>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</si>
  <si>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</si>
  <si>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</si>
  <si>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</si>
  <si>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</si>
  <si>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</si>
  <si>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</si>
  <si>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</si>
  <si>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</si>
  <si>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</si>
  <si>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</si>
  <si>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</si>
  <si>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</si>
  <si>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</si>
  <si>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</si>
  <si>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</si>
  <si>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</si>
  <si>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</si>
  <si>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</si>
  <si>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</si>
  <si>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</si>
  <si>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</si>
  <si>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</si>
  <si>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</si>
  <si>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</si>
  <si>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</si>
  <si>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</si>
  <si>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</si>
  <si>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</si>
  <si>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</si>
  <si>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</si>
  <si>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</si>
  <si>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</si>
  <si>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</si>
  <si>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</si>
  <si>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</si>
  <si>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</si>
  <si>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</si>
  <si>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</si>
  <si>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</si>
  <si>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</si>
  <si>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</si>
  <si>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</si>
  <si>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</si>
  <si>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</si>
  <si>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</si>
  <si>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</si>
  <si>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</si>
  <si>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</si>
  <si>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</si>
  <si>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</si>
  <si>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</si>
  <si>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</si>
  <si>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</si>
  <si>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</si>
  <si>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</si>
  <si>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</si>
  <si>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</si>
  <si>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</si>
  <si>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</si>
  <si>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</si>
  <si>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</si>
  <si>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</si>
  <si>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</si>
  <si>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</si>
  <si>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</si>
  <si>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</si>
  <si>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</si>
  <si>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</si>
  <si>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</si>
  <si>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</si>
  <si>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</si>
  <si>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</si>
  <si>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</si>
  <si>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</si>
  <si>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</si>
  <si>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</si>
  <si>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</si>
  <si>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</si>
  <si>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</si>
  <si>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</si>
  <si>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</si>
  <si>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</si>
  <si>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</si>
  <si>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</si>
  <si>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</si>
  <si>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</si>
  <si>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</si>
  <si>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</si>
  <si>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</si>
  <si>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</si>
  <si>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</si>
  <si>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</si>
  <si>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</si>
  <si>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</si>
  <si>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</si>
  <si>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</si>
  <si>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</si>
  <si>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</si>
  <si>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</si>
  <si>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</si>
  <si>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</si>
  <si>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</si>
  <si>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</si>
  <si>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</si>
  <si>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</si>
  <si>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</si>
  <si>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</si>
  <si>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</si>
  <si>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</si>
  <si>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</si>
  <si>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</si>
  <si>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</si>
  <si>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</si>
  <si>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</si>
  <si>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</si>
  <si>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</si>
  <si>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</si>
  <si>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</si>
  <si>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</si>
  <si>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</si>
  <si>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</si>
  <si>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</si>
  <si>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</si>
  <si>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</si>
  <si>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</si>
  <si>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</si>
  <si>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</si>
  <si>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</si>
  <si>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</si>
  <si>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</si>
  <si>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</si>
  <si>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</si>
  <si>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</si>
  <si>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</si>
  <si>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</si>
  <si>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</si>
  <si>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</si>
  <si>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</si>
  <si>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</si>
  <si>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</si>
  <si>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</si>
  <si>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</si>
  <si>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</si>
  <si>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</si>
  <si>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</si>
  <si>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</si>
  <si>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</si>
  <si>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</si>
  <si>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</si>
  <si>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</si>
  <si>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</si>
  <si>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</si>
  <si>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</si>
  <si>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</si>
  <si>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</si>
  <si>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</si>
  <si>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</si>
  <si>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</si>
  <si>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</si>
  <si>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</si>
  <si>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</si>
  <si>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</si>
  <si>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</si>
  <si>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</si>
  <si>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</si>
  <si>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</si>
  <si>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</si>
  <si>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</si>
  <si>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</si>
  <si>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</si>
  <si>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</si>
  <si>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</si>
  <si>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</si>
  <si>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</si>
  <si>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</si>
  <si>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</si>
  <si>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</si>
  <si>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</si>
  <si>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</si>
  <si>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</si>
  <si>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</si>
  <si>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</si>
  <si>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</si>
  <si>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</si>
  <si>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</si>
  <si>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</si>
  <si>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</si>
  <si>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</si>
  <si>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</si>
  <si>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</si>
  <si>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</si>
  <si>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</si>
  <si>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</si>
  <si>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</si>
  <si>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</si>
  <si>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</si>
  <si>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</si>
  <si>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</si>
  <si>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</si>
  <si>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</si>
  <si>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</si>
  <si>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</si>
  <si>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</si>
  <si>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</si>
  <si>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</si>
  <si>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</si>
  <si>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</si>
  <si>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</si>
  <si>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</si>
  <si>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</si>
  <si>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</si>
  <si>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</si>
  <si>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</si>
  <si>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</si>
  <si>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</si>
  <si>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</si>
  <si>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</si>
  <si>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</si>
  <si>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</si>
  <si>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</si>
  <si>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</si>
  <si>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</si>
  <si>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</si>
  <si>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</si>
  <si>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</si>
  <si>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</si>
  <si>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</si>
  <si>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</si>
  <si>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</si>
  <si>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</si>
  <si>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</si>
  <si>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</si>
  <si>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</si>
  <si>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</si>
  <si>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</si>
  <si>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</si>
  <si>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</si>
  <si>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</si>
  <si>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</si>
  <si>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</si>
  <si>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</si>
  <si>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</si>
  <si>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</si>
  <si>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</si>
  <si>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</si>
  <si>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</si>
  <si>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</si>
  <si>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</si>
  <si>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</si>
  <si>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</si>
  <si>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</si>
  <si>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</si>
  <si>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</si>
  <si>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</si>
  <si>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</si>
  <si>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</si>
  <si>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</si>
  <si>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</si>
  <si>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</si>
  <si>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</si>
  <si>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</si>
  <si>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</si>
  <si>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</si>
  <si>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</si>
  <si>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</si>
  <si>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</si>
  <si>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</si>
  <si>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</si>
  <si>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</si>
  <si>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</si>
  <si>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</si>
  <si>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</si>
  <si>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</si>
  <si>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</si>
  <si>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</si>
  <si>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</si>
  <si>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</si>
  <si>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</si>
  <si>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</si>
  <si>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</si>
  <si>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</si>
  <si>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</si>
  <si>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</si>
  <si>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</si>
  <si>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</si>
  <si>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</si>
  <si>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</si>
  <si>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</si>
  <si>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</si>
  <si>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</si>
  <si>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</si>
  <si>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</si>
  <si>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</si>
  <si>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</si>
  <si>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</si>
  <si>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</si>
  <si>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</si>
  <si>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</si>
  <si>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</si>
  <si>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</si>
  <si>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</si>
  <si>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</si>
  <si>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</si>
  <si>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</si>
  <si>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</si>
  <si>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</si>
  <si>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</si>
  <si>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</si>
  <si>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</si>
  <si>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</si>
  <si>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</si>
  <si>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</si>
  <si>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</si>
  <si>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</si>
  <si>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</si>
  <si>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</si>
  <si>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</si>
  <si>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</si>
  <si>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</si>
  <si>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</si>
  <si>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</si>
  <si>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</si>
  <si>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</si>
  <si>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</si>
  <si>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</si>
  <si>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</si>
  <si>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</si>
  <si>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</si>
  <si>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</si>
  <si>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</si>
  <si>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</si>
  <si>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</si>
  <si>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</si>
  <si>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</si>
  <si>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</si>
  <si>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</si>
  <si>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</si>
  <si>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</si>
  <si>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</si>
  <si>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</si>
  <si>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</si>
  <si>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</si>
  <si>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</si>
  <si>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</si>
  <si>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</si>
  <si>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</si>
  <si>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</si>
  <si>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</si>
  <si>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</si>
  <si>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</si>
  <si>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</si>
  <si>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</si>
  <si>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</si>
  <si>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</si>
  <si>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</si>
  <si>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</si>
  <si>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</si>
  <si>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</si>
  <si>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</si>
  <si>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</si>
  <si>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</si>
  <si>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</si>
  <si>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</si>
  <si>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</si>
  <si>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</si>
  <si>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</si>
  <si>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</si>
  <si>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</si>
  <si>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</si>
  <si>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</si>
  <si>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</si>
  <si>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</si>
  <si>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</si>
  <si>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</si>
  <si>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</si>
  <si>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</si>
  <si>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</si>
  <si>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</si>
  <si>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</si>
  <si>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</si>
  <si>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</si>
  <si>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</si>
  <si>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</si>
  <si>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</si>
  <si>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</si>
  <si>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</si>
  <si>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</si>
  <si>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</si>
  <si>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</si>
  <si>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</si>
  <si>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</si>
  <si>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</si>
  <si>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</si>
  <si>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</si>
  <si>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</si>
  <si>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</si>
  <si>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</si>
  <si>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</si>
  <si>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</si>
  <si>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</si>
  <si>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</si>
  <si>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</si>
  <si>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</si>
  <si>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</si>
  <si>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</si>
  <si>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</si>
  <si>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</si>
  <si>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</si>
  <si>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</si>
  <si>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</si>
  <si>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</si>
  <si>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</si>
  <si>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</si>
  <si>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</si>
  <si>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</si>
  <si>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</si>
  <si>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</si>
  <si>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</si>
  <si>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</si>
  <si>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</si>
  <si>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</si>
  <si>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</si>
  <si>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</si>
  <si>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</si>
  <si>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</si>
  <si>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</si>
  <si>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</si>
  <si>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</si>
  <si>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</si>
  <si>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</si>
  <si>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</si>
  <si>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</si>
  <si>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</si>
  <si>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</si>
  <si>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</si>
  <si>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</si>
  <si>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</si>
  <si>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</si>
  <si>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</si>
  <si>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</si>
  <si>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</si>
  <si>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</si>
  <si>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</si>
  <si>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</si>
  <si>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</si>
  <si>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</si>
  <si>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</si>
  <si>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</si>
  <si>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</si>
  <si>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</si>
  <si>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</si>
  <si>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</si>
  <si>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</si>
  <si>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</si>
  <si>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</si>
  <si>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</si>
  <si>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</si>
  <si>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</si>
  <si>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</si>
  <si>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</si>
  <si>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</si>
  <si>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</si>
  <si>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</si>
  <si>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</si>
  <si>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</si>
  <si>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</si>
  <si>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</si>
  <si>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</si>
  <si>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</si>
  <si>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</si>
  <si>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</si>
  <si>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</si>
  <si>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</si>
  <si>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</si>
  <si>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</si>
  <si>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</si>
  <si>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</si>
  <si>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</si>
  <si>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</si>
  <si>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</si>
  <si>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</si>
  <si>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</si>
  <si>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</si>
  <si>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</si>
  <si>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</si>
  <si>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</si>
  <si>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</si>
  <si>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</si>
  <si>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</si>
  <si>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</si>
  <si>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</si>
  <si>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</si>
  <si>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</si>
  <si>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</si>
  <si>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</si>
  <si>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</si>
  <si>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</si>
  <si>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</si>
  <si>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</si>
  <si>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</si>
  <si>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</si>
  <si>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</si>
  <si>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</si>
  <si>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</si>
  <si>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</si>
  <si>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</si>
  <si>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</si>
  <si>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</si>
  <si>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</si>
  <si>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</si>
  <si>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</si>
  <si>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</si>
  <si>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</si>
  <si>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</si>
  <si>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</si>
  <si>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</si>
  <si>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</si>
  <si>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</si>
  <si>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</si>
  <si>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</si>
  <si>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</si>
  <si>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</si>
  <si>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</si>
  <si>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</si>
  <si>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</si>
  <si>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</si>
  <si>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</si>
  <si>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</si>
  <si>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</si>
  <si>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</si>
  <si>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</si>
  <si>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</si>
  <si>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</si>
  <si>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</si>
  <si>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</si>
  <si>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</si>
  <si>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</si>
  <si>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</si>
  <si>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</si>
  <si>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</si>
  <si>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</si>
  <si>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</si>
  <si>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</si>
  <si>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</si>
  <si>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</si>
  <si>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</si>
  <si>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</si>
  <si>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</si>
  <si>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</si>
  <si>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</si>
  <si>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</si>
  <si>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</si>
  <si>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</si>
  <si>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</si>
  <si>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</si>
  <si>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</si>
  <si>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</si>
  <si>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</si>
  <si>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</si>
  <si>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</si>
  <si>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</si>
  <si>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</si>
  <si>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</si>
  <si>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</si>
  <si>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</si>
  <si>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</si>
  <si>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</si>
  <si>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</si>
  <si>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</si>
  <si>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</si>
  <si>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</si>
  <si>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</si>
  <si>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</si>
  <si>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</si>
  <si>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</si>
  <si>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</si>
  <si>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</si>
  <si>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</si>
  <si>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</si>
  <si>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</si>
  <si>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</si>
  <si>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</si>
  <si>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</si>
  <si>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</si>
  <si>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</si>
  <si>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</si>
  <si>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</si>
  <si>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</si>
  <si>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</si>
  <si>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</si>
  <si>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</si>
  <si>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</si>
  <si>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</si>
  <si>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</si>
  <si>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</si>
  <si>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</si>
  <si>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</si>
  <si>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</si>
  <si>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</si>
  <si>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</si>
  <si>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</si>
  <si>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</si>
  <si>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</si>
  <si>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</si>
  <si>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</si>
  <si>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</si>
  <si>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</si>
  <si>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</si>
  <si>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</si>
  <si>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</si>
  <si>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</si>
  <si>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</si>
  <si>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</si>
  <si>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</si>
  <si>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</si>
  <si>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</si>
  <si>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</si>
  <si>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</si>
  <si>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</si>
  <si>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</si>
  <si>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</si>
  <si>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</si>
  <si>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</si>
  <si>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</si>
  <si>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</si>
  <si>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</si>
  <si>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</si>
  <si>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</si>
  <si>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</si>
  <si>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</si>
  <si>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</si>
  <si>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</si>
  <si>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</si>
  <si>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</si>
  <si>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</si>
  <si>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</si>
  <si>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</si>
  <si>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</si>
  <si>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</si>
  <si>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</si>
  <si>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</si>
  <si>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</si>
  <si>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</si>
  <si>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</si>
  <si>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</si>
  <si>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</si>
  <si>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</si>
  <si>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</si>
  <si>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</si>
  <si>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</si>
  <si>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</si>
  <si>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</si>
  <si>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</si>
  <si>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</si>
  <si>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</si>
  <si>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</si>
  <si>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</si>
  <si>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</si>
  <si>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</si>
  <si>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</si>
  <si>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</si>
  <si>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</si>
  <si>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</si>
  <si>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</si>
  <si>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</si>
  <si>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</si>
  <si>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</si>
  <si>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</si>
  <si>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</si>
  <si>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</si>
  <si>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</si>
  <si>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</si>
  <si>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</si>
  <si>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</si>
  <si>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</si>
  <si>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</si>
  <si>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</si>
  <si>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</si>
  <si>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</si>
  <si>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</si>
  <si>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</si>
  <si>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</si>
  <si>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</si>
  <si>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</si>
  <si>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</si>
  <si>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</si>
  <si>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</si>
  <si>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</si>
  <si>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</si>
  <si>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</si>
  <si>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</si>
  <si>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</si>
  <si>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</si>
  <si>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</si>
  <si>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</si>
  <si>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</si>
  <si>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</si>
  <si>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</si>
  <si>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</si>
  <si>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</si>
  <si>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</si>
  <si>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</si>
  <si>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</si>
  <si>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</si>
  <si>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</si>
  <si>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</si>
  <si>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</si>
  <si>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</si>
  <si>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</si>
  <si>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</si>
  <si>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</si>
  <si>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</si>
  <si>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</si>
  <si>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</si>
  <si>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</si>
  <si>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</si>
  <si>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</si>
  <si>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</si>
  <si>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</si>
  <si>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</si>
  <si>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</si>
  <si>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</si>
  <si>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</si>
  <si>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</si>
  <si>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</si>
  <si>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</si>
  <si>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</si>
  <si>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</si>
  <si>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</si>
  <si>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</si>
  <si>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</si>
  <si>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</si>
  <si>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</si>
  <si>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</si>
  <si>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</si>
  <si>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</si>
  <si>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</si>
  <si>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</si>
  <si>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</si>
  <si>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</si>
  <si>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</si>
  <si>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</si>
  <si>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</si>
  <si>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</si>
  <si>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</si>
  <si>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</si>
  <si>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</si>
  <si>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</si>
  <si>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</si>
  <si>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</si>
  <si>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</si>
  <si>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</si>
  <si>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</si>
  <si>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</si>
  <si>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</si>
  <si>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</si>
  <si>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</si>
  <si>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</si>
  <si>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</si>
  <si>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</si>
  <si>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</si>
  <si>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</si>
  <si>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</si>
  <si>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</si>
  <si>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</si>
  <si>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</si>
  <si>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</si>
  <si>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</si>
  <si>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</si>
  <si>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</si>
  <si>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</si>
  <si>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</si>
  <si>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</si>
  <si>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</si>
  <si>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</si>
  <si>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</si>
  <si>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</si>
  <si>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</si>
  <si>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</si>
  <si>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</si>
  <si>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</si>
  <si>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</si>
  <si>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</si>
  <si>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</si>
  <si>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</si>
  <si>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</si>
  <si>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</si>
  <si>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</si>
  <si>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</si>
  <si>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</si>
  <si>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</si>
  <si>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</si>
  <si>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</si>
  <si>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</si>
  <si>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</si>
  <si>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</si>
  <si>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</si>
  <si>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</si>
  <si>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</si>
  <si>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</si>
  <si>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</si>
  <si>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</si>
  <si>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</si>
  <si>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</si>
  <si>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</si>
  <si>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</si>
  <si>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</si>
  <si>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</si>
  <si>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</si>
  <si>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</si>
  <si>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</si>
  <si>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</si>
  <si>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</si>
  <si>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</si>
  <si>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</si>
  <si>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</si>
  <si>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</si>
  <si>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</si>
  <si>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</si>
  <si>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</si>
  <si>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</si>
  <si>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</si>
  <si>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</si>
  <si>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</si>
  <si>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</si>
  <si>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</si>
  <si>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</si>
  <si>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</si>
  <si>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</si>
  <si>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</si>
  <si>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</si>
  <si>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</si>
  <si>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</si>
  <si>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</si>
  <si>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</si>
  <si>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</si>
  <si>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</si>
  <si>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</si>
  <si>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</si>
  <si>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</si>
  <si>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</si>
  <si>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</si>
  <si>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</si>
  <si>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</si>
  <si>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</si>
  <si>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</si>
  <si>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</si>
  <si>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</si>
  <si>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</si>
  <si>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</si>
  <si>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</si>
  <si>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</si>
  <si>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</si>
  <si>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</si>
  <si>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</si>
  <si>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</si>
  <si>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</si>
  <si>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</si>
  <si>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</si>
  <si>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</si>
  <si>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</si>
  <si>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</si>
  <si>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</si>
  <si>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</si>
  <si>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</si>
  <si>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</si>
  <si>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</si>
  <si>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</si>
  <si>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</si>
  <si>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</si>
  <si>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</si>
  <si>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</si>
  <si>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</si>
  <si>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</si>
  <si>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</si>
  <si>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</si>
  <si>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</si>
  <si>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</si>
  <si>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</si>
  <si>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</si>
  <si>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</si>
  <si>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</si>
  <si>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</si>
  <si>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</si>
  <si>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</si>
  <si>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</si>
  <si>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</si>
  <si>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</si>
  <si>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</si>
  <si>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</si>
  <si>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</si>
  <si>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</si>
  <si>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</si>
  <si>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</si>
  <si>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</si>
  <si>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</si>
  <si>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</si>
  <si>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</si>
  <si>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</si>
  <si>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</si>
  <si>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</si>
  <si>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</si>
  <si>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</si>
  <si>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</si>
  <si>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</si>
  <si>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</si>
  <si>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</si>
  <si>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</si>
  <si>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</si>
  <si>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</si>
  <si>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</si>
  <si>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</si>
  <si>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</si>
  <si>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</si>
  <si>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</si>
  <si>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</si>
  <si>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</si>
  <si>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</si>
  <si>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</si>
  <si>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</si>
  <si>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</si>
  <si>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</si>
  <si>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</si>
  <si>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</si>
  <si>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</si>
  <si>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</si>
  <si>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</si>
  <si>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</si>
  <si>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</si>
  <si>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</si>
  <si>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</si>
  <si>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</si>
  <si>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</si>
  <si>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</si>
  <si>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</si>
  <si>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</si>
  <si>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</si>
  <si>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</si>
  <si>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</si>
  <si>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</si>
  <si>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</si>
  <si>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</si>
  <si>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</si>
  <si>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</si>
  <si>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</si>
  <si>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</si>
  <si>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</si>
  <si>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</si>
  <si>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</si>
  <si>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</si>
  <si>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</si>
  <si>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</si>
  <si>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</si>
  <si>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</si>
  <si>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</si>
  <si>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</si>
  <si>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</si>
  <si>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</si>
  <si>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</si>
  <si>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</si>
  <si>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</si>
  <si>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</si>
  <si>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</si>
  <si>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</si>
  <si>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</si>
  <si>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</si>
  <si>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</si>
  <si>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</si>
  <si>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</si>
  <si>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</si>
  <si>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</si>
  <si>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</si>
  <si>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</si>
  <si>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</si>
  <si>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</si>
  <si>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</si>
  <si>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</si>
  <si>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</si>
  <si>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</si>
  <si>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</si>
  <si>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</si>
  <si>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</si>
  <si>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</si>
  <si>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</si>
  <si>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</si>
  <si>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</si>
  <si>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</si>
  <si>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</si>
  <si>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</si>
  <si>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</si>
  <si>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</si>
  <si>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</si>
  <si>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</si>
  <si>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</si>
  <si>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</si>
  <si>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</si>
  <si>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</si>
  <si>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</si>
  <si>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</si>
  <si>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</si>
  <si>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</si>
  <si>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</si>
  <si>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</si>
  <si>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</si>
  <si>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</si>
  <si>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</si>
  <si>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</si>
  <si>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</si>
  <si>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</si>
  <si>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</si>
  <si>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</si>
  <si>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</si>
  <si>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</si>
  <si>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</si>
  <si>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</si>
  <si>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</si>
  <si>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</si>
  <si>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</si>
  <si>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</si>
  <si>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</si>
  <si>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</si>
  <si>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</si>
  <si>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</si>
  <si>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</si>
  <si>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</si>
  <si>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</si>
  <si>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</si>
  <si>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</si>
  <si>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</si>
  <si>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</si>
  <si>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</si>
  <si>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</si>
  <si>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</si>
  <si>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</si>
  <si>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</si>
  <si>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</si>
  <si>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</si>
  <si>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</si>
  <si>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</si>
  <si>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</si>
  <si>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</si>
  <si>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</si>
  <si>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</si>
  <si>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</si>
  <si>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</si>
  <si>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</si>
  <si>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</si>
  <si>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</si>
  <si>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</si>
  <si>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</si>
  <si>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</si>
  <si>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</si>
  <si>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</si>
  <si>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</si>
  <si>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</si>
  <si>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</si>
  <si>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</si>
  <si>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</si>
  <si>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</si>
  <si>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</si>
  <si>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</si>
  <si>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</si>
  <si>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</si>
  <si>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</si>
  <si>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</si>
  <si>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</si>
  <si>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</si>
  <si>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</si>
  <si>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</si>
  <si>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</si>
  <si>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</si>
  <si>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</si>
  <si>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</si>
  <si>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</si>
  <si>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</si>
  <si>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</si>
  <si>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</si>
  <si>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</si>
  <si>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</si>
  <si>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</si>
  <si>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</si>
  <si>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</si>
  <si>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</si>
  <si>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</si>
  <si>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</si>
  <si>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</si>
  <si>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</si>
  <si>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</si>
  <si>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</si>
  <si>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</si>
  <si>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</si>
  <si>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</si>
  <si>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</si>
  <si>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</si>
  <si>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</si>
  <si>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</si>
  <si>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</si>
  <si>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</si>
  <si>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</si>
  <si>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</si>
  <si>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</si>
  <si>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</si>
  <si>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</si>
  <si>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</si>
  <si>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</si>
  <si>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</si>
  <si>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</si>
  <si>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</si>
  <si>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</si>
  <si>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</si>
  <si>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</si>
  <si>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</si>
  <si>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</si>
  <si>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</si>
  <si>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</si>
  <si>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</si>
  <si>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</si>
  <si>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</si>
  <si>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</si>
  <si>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</si>
  <si>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</si>
  <si>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</si>
  <si>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</si>
  <si>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</si>
  <si>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</si>
  <si>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</si>
  <si>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</si>
  <si>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</si>
  <si>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</si>
  <si>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</si>
  <si>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</si>
  <si>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</si>
  <si>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</si>
  <si>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</si>
  <si>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</si>
  <si>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</si>
  <si>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</si>
  <si>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</si>
  <si>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</si>
  <si>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</si>
  <si>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</si>
  <si>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</si>
  <si>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</si>
  <si>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</si>
  <si>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</si>
  <si>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</si>
  <si>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</si>
  <si>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</si>
  <si>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</si>
  <si>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</si>
  <si>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</si>
  <si>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</si>
  <si>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</si>
  <si>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</si>
  <si>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</si>
  <si>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</si>
  <si>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</si>
  <si>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</si>
  <si>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</si>
  <si>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</si>
  <si>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</si>
  <si>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</si>
  <si>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</si>
  <si>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</si>
  <si>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</si>
  <si>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</si>
  <si>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</si>
  <si>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</si>
  <si>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</si>
  <si>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</si>
  <si>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</si>
  <si>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</si>
  <si>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</si>
  <si>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</si>
  <si>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</si>
  <si>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</si>
  <si>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</si>
  <si>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</si>
  <si>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</si>
  <si>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</si>
  <si>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</si>
  <si>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</si>
  <si>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</si>
  <si>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</si>
  <si>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</si>
  <si>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</si>
  <si>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</si>
  <si>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</si>
  <si>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</si>
  <si>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</si>
  <si>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</si>
  <si>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</si>
  <si>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</si>
  <si>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</si>
  <si>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</si>
  <si>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</si>
  <si>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</si>
  <si>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</si>
  <si>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</si>
  <si>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</si>
  <si>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</si>
  <si>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</si>
  <si>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</si>
  <si>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</si>
  <si>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</si>
  <si>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</si>
  <si>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</si>
  <si>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</si>
  <si>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</si>
  <si>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</si>
  <si>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</si>
  <si>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</si>
  <si>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</si>
  <si>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</si>
  <si>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</si>
  <si>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</si>
  <si>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</si>
  <si>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</si>
  <si>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</si>
  <si>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</si>
  <si>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</si>
  <si>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</si>
  <si>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</si>
  <si>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</si>
  <si>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</si>
  <si>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</si>
  <si>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</si>
  <si>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</si>
  <si>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</si>
  <si>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</si>
  <si>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</si>
  <si>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</si>
  <si>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</si>
  <si>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</si>
  <si>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</si>
  <si>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</si>
  <si>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</si>
  <si>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</si>
  <si>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</si>
  <si>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</si>
  <si>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</si>
  <si>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</si>
  <si>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</si>
  <si>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</si>
  <si>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</si>
  <si>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</si>
  <si>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</si>
  <si>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</si>
  <si>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</si>
  <si>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</si>
  <si>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</si>
  <si>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</si>
  <si>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</si>
  <si>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</si>
  <si>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</si>
  <si>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</si>
  <si>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</si>
  <si>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</si>
  <si>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</si>
  <si>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</si>
  <si>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</si>
  <si>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</si>
  <si>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</si>
  <si>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</si>
  <si>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</si>
  <si>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</si>
  <si>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</si>
  <si>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</si>
  <si>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</si>
  <si>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</si>
  <si>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</si>
  <si>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</si>
  <si>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</si>
  <si>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</si>
  <si>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</si>
  <si>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</si>
  <si>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</si>
  <si>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</si>
  <si>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</si>
  <si>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</si>
  <si>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</si>
  <si>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</si>
  <si>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</si>
  <si>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</si>
  <si>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</si>
  <si>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</si>
  <si>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</si>
  <si>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</si>
  <si>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</si>
  <si>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</si>
  <si>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</si>
  <si>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</si>
  <si>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</si>
  <si>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</si>
  <si>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</si>
  <si>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</si>
  <si>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</si>
  <si>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</si>
  <si>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</si>
  <si>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</si>
  <si>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</si>
  <si>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</si>
  <si>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</si>
  <si>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</si>
  <si>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</si>
  <si>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</si>
  <si>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</si>
  <si>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</si>
  <si>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</si>
  <si>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</si>
  <si>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</si>
  <si>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</si>
  <si>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</si>
  <si>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</si>
  <si>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</si>
  <si>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</si>
  <si>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</si>
  <si>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</si>
  <si>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</si>
  <si>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</si>
  <si>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</si>
  <si>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</si>
  <si>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</si>
  <si>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</si>
  <si>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</si>
  <si>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</si>
  <si>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</si>
  <si>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</si>
  <si>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</si>
  <si>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</si>
  <si>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</si>
  <si>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</si>
  <si>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</si>
  <si>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</si>
  <si>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</si>
  <si>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</si>
  <si>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</si>
  <si>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</si>
  <si>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</si>
  <si>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</si>
  <si>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</si>
  <si>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</si>
  <si>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</si>
  <si>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</si>
  <si>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</si>
  <si>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</si>
  <si>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</si>
  <si>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</si>
  <si>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</si>
  <si>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</si>
  <si>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</si>
  <si>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</si>
  <si>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</si>
  <si>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</si>
  <si>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</si>
  <si>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</si>
  <si>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</si>
  <si>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</si>
  <si>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</si>
  <si>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</si>
  <si>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</si>
  <si>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</si>
  <si>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</si>
  <si>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</si>
  <si>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</si>
  <si>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</si>
  <si>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</si>
  <si>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</si>
  <si>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</si>
  <si>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</si>
  <si>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</si>
  <si>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</si>
  <si>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</si>
  <si>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</si>
  <si>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</si>
  <si>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</si>
  <si>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</si>
  <si>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</si>
  <si>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</si>
  <si>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</si>
  <si>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</si>
  <si>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</si>
  <si>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</si>
  <si>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</si>
  <si>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</si>
  <si>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</si>
  <si>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</si>
  <si>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</si>
  <si>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</si>
  <si>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</si>
  <si>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</si>
  <si>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</si>
  <si>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</si>
  <si>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</si>
  <si>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</si>
  <si>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</si>
  <si>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</si>
  <si>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</si>
  <si>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</si>
  <si>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</si>
  <si>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</si>
  <si>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</si>
  <si>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</si>
  <si>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</si>
  <si>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</si>
  <si>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</si>
  <si>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</si>
  <si>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</si>
  <si>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</si>
  <si>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</si>
  <si>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</si>
  <si>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</si>
  <si>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</si>
  <si>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</si>
  <si>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</si>
  <si>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</si>
  <si>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</si>
  <si>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</si>
  <si>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</si>
  <si>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</si>
  <si>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</si>
  <si>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</si>
  <si>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</si>
  <si>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</si>
  <si>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</si>
  <si>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</si>
  <si>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</si>
  <si>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</si>
  <si>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</si>
  <si>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</si>
  <si>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</si>
  <si>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</si>
  <si>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</si>
  <si>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</si>
  <si>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</si>
  <si>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</si>
  <si>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</si>
  <si>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</si>
  <si>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</si>
  <si>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</si>
  <si>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</si>
  <si>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</si>
  <si>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</si>
  <si>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</si>
  <si>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</si>
  <si>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</si>
  <si>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</si>
  <si>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</si>
  <si>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</si>
  <si>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</si>
  <si>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</si>
  <si>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</si>
  <si>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</si>
  <si>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</si>
  <si>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</si>
  <si>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</si>
  <si>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</si>
  <si>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</si>
  <si>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</si>
  <si>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</si>
  <si>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</si>
  <si>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</si>
  <si>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</si>
  <si>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</si>
  <si>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</si>
  <si>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</si>
  <si>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</si>
  <si>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</si>
  <si>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</si>
  <si>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</si>
  <si>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</si>
  <si>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</si>
  <si>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</si>
  <si>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</si>
  <si>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</si>
  <si>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</si>
  <si>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</si>
  <si>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</si>
  <si>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</si>
  <si>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</si>
  <si>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</si>
  <si>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</si>
  <si>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</si>
  <si>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</si>
  <si>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</si>
  <si>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</si>
  <si>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</si>
  <si>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</si>
  <si>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</si>
  <si>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</si>
  <si>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</si>
  <si>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</si>
  <si>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</si>
  <si>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</si>
  <si>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</si>
  <si>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</si>
  <si>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</si>
  <si>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</si>
  <si>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</si>
  <si>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</si>
  <si>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</si>
  <si>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</si>
  <si>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</si>
  <si>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</si>
  <si>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</si>
  <si>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</si>
  <si>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</si>
  <si>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</si>
  <si>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</si>
  <si>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</si>
  <si>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</si>
  <si>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</si>
  <si>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</si>
  <si>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</si>
  <si>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</si>
  <si>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</si>
  <si>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</si>
  <si>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</si>
  <si>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</si>
  <si>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</si>
  <si>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</si>
  <si>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</si>
  <si>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</si>
  <si>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</si>
  <si>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</si>
  <si>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</si>
  <si>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</si>
  <si>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</si>
  <si>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</si>
  <si>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</si>
  <si>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</si>
  <si>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</si>
  <si>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</si>
  <si>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</si>
  <si>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</si>
  <si>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</si>
  <si>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</si>
  <si>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</si>
  <si>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</si>
  <si>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</si>
  <si>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</si>
  <si>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</si>
  <si>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</si>
  <si>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</si>
  <si>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</si>
  <si>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</si>
  <si>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</si>
  <si>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</si>
  <si>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</si>
  <si>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</si>
  <si>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</si>
  <si>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</si>
  <si>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</si>
  <si>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</si>
  <si>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</si>
  <si>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</si>
  <si>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</si>
  <si>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</si>
  <si>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</si>
  <si>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</si>
  <si>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</si>
  <si>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</si>
  <si>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</si>
  <si>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</si>
  <si>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</si>
  <si>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</si>
  <si>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</si>
  <si>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</si>
  <si>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</si>
  <si>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</si>
  <si>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</si>
  <si>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</si>
  <si>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</si>
  <si>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</si>
  <si>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</si>
  <si>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</si>
  <si>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</si>
  <si>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</si>
  <si>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</si>
  <si>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</si>
  <si>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</si>
  <si>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</si>
  <si>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</si>
  <si>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</si>
  <si>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</si>
  <si>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</si>
  <si>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</si>
  <si>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</si>
  <si>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</si>
  <si>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</si>
  <si>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</si>
  <si>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</si>
  <si>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</si>
  <si>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</si>
  <si>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</si>
  <si>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</si>
  <si>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</si>
  <si>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</si>
  <si>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</si>
  <si>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</si>
  <si>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</si>
  <si>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</si>
  <si>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</si>
  <si>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</si>
  <si>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</si>
  <si>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</si>
  <si>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</si>
  <si>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</si>
  <si>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</si>
  <si>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</si>
  <si>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</si>
  <si>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</si>
  <si>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</si>
  <si>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</si>
  <si>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</si>
  <si>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</si>
  <si>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</si>
  <si>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</si>
  <si>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</si>
  <si>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</si>
  <si>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</si>
  <si>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</si>
  <si>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</si>
  <si>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</si>
  <si>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</si>
  <si>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</si>
  <si>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</si>
  <si>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</si>
  <si>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</si>
  <si>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</si>
  <si>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</si>
  <si>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</si>
  <si>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</si>
  <si>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</si>
  <si>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</si>
  <si>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</si>
  <si>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</si>
  <si>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</si>
  <si>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</si>
  <si>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</si>
  <si>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</si>
  <si>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</si>
  <si>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</si>
  <si>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</si>
  <si>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</si>
  <si>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</si>
  <si>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</si>
  <si>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</si>
  <si>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</si>
  <si>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</si>
  <si>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</si>
  <si>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</si>
  <si>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</si>
  <si>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</si>
  <si>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</si>
  <si>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</si>
  <si>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</si>
  <si>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</si>
  <si>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</si>
  <si>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</si>
  <si>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</si>
  <si>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</si>
  <si>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</si>
  <si>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</si>
  <si>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</si>
  <si>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</si>
  <si>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</si>
  <si>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</si>
  <si>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</si>
  <si>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</si>
  <si>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</si>
  <si>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</si>
  <si>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</si>
  <si>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</si>
  <si>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</si>
  <si>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</si>
  <si>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</si>
  <si>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</si>
  <si>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</si>
  <si>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</si>
  <si>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</si>
  <si>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</si>
  <si>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</si>
  <si>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</si>
  <si>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</si>
  <si>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</si>
  <si>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</si>
  <si>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</si>
  <si>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</si>
  <si>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</si>
  <si>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</si>
  <si>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</si>
  <si>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</si>
  <si>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</si>
  <si>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</si>
  <si>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</si>
  <si>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</si>
  <si>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</si>
  <si>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</si>
  <si>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</si>
  <si>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</si>
  <si>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</si>
  <si>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</si>
  <si>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</si>
  <si>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</si>
  <si>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</si>
  <si>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</si>
  <si>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</si>
  <si>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</si>
  <si>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</si>
  <si>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</si>
  <si>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</si>
  <si>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</si>
  <si>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</si>
  <si>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</si>
  <si>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</si>
  <si>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</si>
  <si>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</si>
  <si>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</si>
  <si>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</si>
  <si>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</si>
  <si>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</si>
  <si>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</si>
  <si>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</si>
  <si>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</si>
  <si>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</si>
  <si>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</si>
  <si>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</si>
  <si>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</si>
  <si>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</si>
  <si>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</si>
  <si>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</si>
  <si>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</si>
  <si>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</si>
  <si>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</si>
  <si>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</si>
  <si>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</si>
  <si>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</si>
  <si>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</si>
  <si>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</si>
  <si>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</si>
  <si>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</si>
  <si>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</si>
  <si>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</si>
  <si>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</si>
  <si>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</si>
  <si>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</si>
  <si>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</si>
  <si>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</si>
  <si>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</si>
  <si>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</si>
  <si>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</si>
  <si>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</si>
  <si>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</si>
  <si>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</si>
  <si>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</si>
  <si>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</si>
  <si>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</si>
  <si>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</si>
  <si>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</si>
  <si>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</si>
  <si>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</si>
  <si>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</si>
  <si>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</si>
  <si>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</si>
  <si>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</si>
  <si>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</si>
  <si>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</si>
  <si>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</si>
  <si>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</si>
  <si>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</si>
  <si>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</si>
  <si>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</si>
  <si>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</si>
  <si>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</si>
  <si>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</si>
  <si>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</si>
  <si>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</si>
  <si>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</si>
  <si>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</si>
  <si>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</si>
  <si>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</si>
  <si>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</si>
  <si>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</si>
  <si>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</si>
  <si>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</si>
  <si>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</si>
  <si>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</si>
  <si>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</si>
  <si>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</si>
  <si>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</si>
  <si>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</si>
  <si>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</si>
  <si>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</si>
  <si>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</si>
  <si>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</si>
  <si>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</si>
  <si>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</si>
  <si>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</si>
  <si>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</si>
  <si>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</si>
  <si>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</si>
  <si>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</si>
  <si>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</si>
  <si>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</si>
  <si>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</si>
  <si>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</si>
  <si>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</si>
  <si>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</si>
  <si>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</si>
  <si>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</si>
  <si>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</si>
  <si>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</si>
  <si>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</si>
  <si>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</si>
  <si>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</si>
  <si>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</si>
  <si>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</si>
  <si>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</si>
  <si>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</si>
  <si>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</si>
  <si>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</si>
  <si>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</si>
  <si>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</si>
  <si>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</si>
  <si>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</si>
  <si>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</si>
  <si>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</si>
  <si>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</si>
  <si>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</si>
  <si>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</si>
  <si>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</si>
  <si>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</si>
  <si>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</si>
  <si>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</si>
  <si>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</si>
  <si>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</si>
  <si>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</si>
  <si>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</si>
  <si>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</si>
  <si>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</si>
  <si>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</si>
  <si>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</si>
  <si>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</si>
  <si>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</si>
  <si>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</si>
  <si>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</si>
  <si>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</si>
  <si>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</si>
  <si>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</si>
  <si>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</si>
  <si>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</si>
  <si>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</si>
  <si>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</si>
  <si>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</si>
  <si>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</si>
  <si>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</si>
  <si>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</si>
  <si>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</si>
  <si>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</si>
  <si>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</si>
  <si>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</si>
  <si>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</si>
  <si>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</si>
  <si>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</si>
  <si>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</si>
  <si>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</si>
  <si>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</si>
  <si>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</si>
  <si>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</si>
  <si>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</si>
  <si>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</si>
  <si>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</si>
  <si>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</si>
  <si>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</si>
  <si>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</si>
  <si>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</si>
  <si>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</si>
  <si>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</si>
  <si>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</si>
  <si>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</si>
  <si>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</si>
  <si>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</si>
  <si>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</si>
  <si>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</si>
  <si>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</si>
  <si>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</si>
  <si>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</si>
  <si>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</si>
  <si>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</si>
  <si>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</si>
  <si>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</si>
  <si>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</si>
  <si>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</si>
  <si>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</si>
  <si>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</si>
  <si>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</si>
  <si>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</si>
  <si>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</si>
  <si>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</si>
  <si>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</si>
  <si>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</si>
  <si>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</si>
  <si>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</si>
  <si>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</si>
  <si>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</si>
  <si>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</si>
  <si>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</si>
  <si>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</si>
  <si>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</si>
  <si>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</si>
  <si>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</si>
  <si>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</si>
  <si>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</si>
  <si>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</si>
  <si>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</si>
  <si>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</si>
  <si>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</si>
  <si>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</si>
  <si>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</si>
  <si>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</si>
  <si>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</si>
  <si>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</si>
  <si>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</si>
  <si>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</si>
  <si>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</si>
  <si>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</si>
  <si>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</si>
  <si>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</si>
  <si>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</si>
  <si>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</si>
  <si>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</si>
  <si>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</si>
  <si>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</si>
  <si>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</si>
  <si>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</si>
  <si>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</si>
  <si>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</si>
  <si>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</si>
  <si>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</si>
  <si>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</si>
  <si>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</si>
  <si>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</si>
  <si>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</si>
  <si>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</si>
  <si>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</si>
  <si>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</si>
  <si>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</si>
  <si>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</si>
  <si>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</si>
  <si>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</si>
  <si>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</si>
  <si>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</si>
  <si>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</si>
  <si>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</si>
  <si>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</si>
  <si>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</si>
  <si>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</si>
  <si>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</si>
  <si>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</si>
  <si>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</si>
  <si>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</si>
  <si>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</si>
  <si>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</si>
  <si>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</si>
  <si>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</si>
  <si>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</si>
  <si>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</si>
  <si>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</si>
  <si>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</si>
  <si>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</si>
  <si>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</si>
  <si>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</si>
  <si>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</si>
  <si>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</si>
  <si>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</si>
  <si>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</si>
  <si>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</si>
  <si>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</si>
  <si>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</si>
  <si>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</si>
  <si>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</si>
  <si>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</si>
  <si>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</si>
  <si>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</si>
  <si>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</si>
  <si>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</si>
  <si>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</si>
  <si>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</si>
  <si>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</si>
  <si>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</si>
  <si>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</si>
  <si>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</si>
  <si>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</si>
  <si>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</si>
  <si>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</si>
  <si>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</si>
  <si>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</si>
  <si>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</si>
  <si>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</si>
  <si>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</si>
  <si>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</si>
  <si>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</si>
  <si>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</si>
  <si>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</si>
  <si>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</si>
  <si>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</si>
  <si>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</si>
  <si>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</si>
  <si>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</si>
  <si>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</si>
  <si>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</si>
  <si>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</si>
  <si>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</si>
  <si>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</si>
  <si>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</si>
  <si>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</si>
  <si>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</si>
  <si>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</si>
  <si>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</si>
  <si>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</si>
  <si>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</si>
  <si>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</si>
  <si>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</si>
  <si>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</si>
  <si>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</si>
  <si>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</si>
  <si>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</si>
  <si>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</si>
  <si>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</si>
  <si>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</si>
  <si>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</si>
  <si>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</si>
  <si>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</si>
  <si>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</si>
  <si>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</si>
  <si>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</si>
  <si>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</si>
  <si>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</si>
  <si>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</si>
  <si>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</si>
  <si>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</si>
  <si>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</si>
  <si>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</si>
  <si>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</si>
  <si>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</si>
  <si>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</si>
  <si>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</si>
  <si>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</si>
  <si>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</si>
  <si>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</si>
  <si>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</si>
  <si>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</si>
  <si>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</si>
  <si>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</si>
  <si>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</si>
  <si>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</si>
  <si>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</si>
  <si>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</si>
  <si>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</si>
  <si>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</si>
  <si>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</si>
  <si>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</si>
  <si>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</si>
  <si>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</si>
  <si>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</si>
  <si>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</si>
  <si>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</si>
  <si>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</si>
  <si>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</si>
  <si>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</si>
  <si>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</si>
  <si>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</si>
  <si>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</si>
  <si>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</si>
  <si>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</si>
  <si>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</si>
  <si>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</si>
  <si>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</si>
  <si>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</si>
  <si>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</si>
  <si>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</si>
  <si>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</si>
  <si>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</si>
  <si>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</si>
  <si>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</si>
  <si>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</si>
  <si>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</si>
  <si>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</si>
  <si>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</si>
  <si>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</si>
  <si>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</si>
  <si>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</si>
  <si>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</si>
  <si>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</si>
  <si>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</si>
  <si>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</si>
  <si>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</si>
  <si>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</si>
  <si>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</si>
  <si>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</si>
  <si>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</si>
  <si>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</si>
  <si>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</si>
  <si>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</si>
  <si>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</si>
  <si>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</si>
  <si>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</si>
  <si>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</si>
  <si>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</si>
  <si>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</si>
  <si>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</si>
  <si>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</si>
  <si>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</si>
  <si>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</si>
  <si>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</si>
  <si>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</si>
  <si>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</si>
  <si>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</si>
  <si>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</si>
  <si>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</si>
  <si>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</si>
  <si>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</si>
  <si>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</si>
  <si>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</si>
  <si>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</si>
  <si>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</si>
  <si>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</si>
  <si>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</si>
  <si>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</si>
  <si>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</si>
  <si>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</si>
  <si>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</si>
  <si>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</si>
  <si>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</si>
  <si>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</si>
  <si>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</si>
  <si>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</si>
  <si>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</si>
  <si>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</si>
  <si>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</si>
  <si>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</si>
  <si>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</si>
  <si>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</si>
  <si>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</si>
  <si>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</si>
  <si>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</si>
  <si>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</si>
  <si>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</si>
  <si>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</si>
  <si>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</si>
  <si>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</si>
  <si>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</si>
  <si>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</si>
  <si>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</si>
  <si>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</si>
  <si>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</si>
  <si>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</si>
  <si>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</si>
  <si>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</si>
  <si>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</si>
  <si>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</si>
  <si>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</si>
  <si>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</si>
  <si>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</si>
  <si>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</si>
  <si>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</si>
  <si>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</si>
  <si>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</si>
  <si>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</si>
  <si>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</si>
  <si>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</si>
  <si>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</si>
  <si>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</si>
  <si>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</si>
  <si>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</si>
  <si>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</si>
  <si>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</si>
  <si>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</si>
  <si>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</si>
  <si>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</si>
  <si>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</si>
  <si>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</si>
  <si>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</si>
  <si>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</si>
  <si>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</si>
  <si>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</si>
  <si>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</si>
  <si>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</si>
  <si>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</si>
  <si>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</si>
  <si>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</si>
  <si>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</si>
  <si>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</si>
  <si>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</si>
  <si>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</si>
  <si>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</si>
  <si>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</si>
  <si>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</si>
  <si>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</si>
  <si>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</si>
  <si>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</si>
  <si>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</si>
  <si>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</si>
  <si>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</si>
  <si>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</si>
  <si>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</si>
  <si>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</si>
  <si>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</si>
  <si>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</si>
  <si>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</si>
  <si>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</si>
  <si>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</si>
  <si>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</si>
  <si>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</si>
  <si>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</si>
  <si>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</si>
  <si>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</si>
  <si>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</si>
  <si>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</si>
  <si>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</si>
  <si>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</si>
  <si>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</si>
  <si>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</si>
  <si>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</si>
  <si>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</si>
  <si>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</si>
  <si>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</si>
  <si>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</si>
  <si>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</si>
  <si>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</si>
  <si>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</si>
  <si>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</si>
  <si>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</si>
  <si>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</si>
  <si>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</si>
  <si>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</si>
  <si>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</si>
  <si>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</si>
  <si>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</si>
  <si>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</si>
  <si>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</si>
  <si>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</si>
  <si>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</si>
  <si>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</si>
  <si>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</si>
  <si>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</si>
  <si>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</si>
  <si>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</si>
  <si>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</si>
  <si>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</si>
  <si>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</si>
  <si>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</si>
  <si>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</si>
  <si>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</si>
  <si>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</si>
  <si>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</si>
  <si>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</si>
  <si>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</si>
  <si>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</si>
  <si>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</si>
  <si>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</si>
  <si>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</si>
  <si>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</si>
  <si>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</si>
  <si>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</si>
  <si>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</si>
  <si>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</si>
  <si>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</si>
  <si>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</si>
  <si>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</si>
  <si>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</si>
  <si>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</si>
  <si>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</si>
  <si>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</si>
  <si>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</si>
  <si>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</si>
  <si>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</si>
  <si>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</si>
  <si>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</si>
  <si>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</si>
  <si>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</si>
  <si>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</si>
  <si>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</si>
  <si>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</si>
  <si>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</si>
  <si>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</si>
  <si>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</si>
  <si>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</si>
  <si>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</si>
  <si>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</si>
  <si>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</si>
  <si>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</si>
  <si>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</si>
  <si>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</si>
  <si>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</si>
  <si>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</si>
  <si>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</si>
  <si>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</si>
  <si>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</si>
  <si>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</si>
  <si>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</si>
  <si>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</si>
  <si>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</si>
  <si>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</si>
  <si>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</si>
  <si>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</si>
  <si>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</si>
  <si>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</si>
  <si>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</si>
  <si>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</si>
  <si>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</si>
  <si>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</si>
  <si>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</si>
  <si>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</si>
  <si>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</si>
  <si>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</si>
  <si>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</si>
  <si>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</si>
  <si>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</si>
  <si>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</si>
  <si>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</si>
  <si>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</si>
  <si>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</si>
  <si>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</si>
  <si>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</si>
  <si>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</si>
  <si>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</si>
  <si>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</si>
  <si>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</si>
  <si>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</si>
  <si>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</si>
  <si>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</si>
  <si>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</si>
  <si>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</si>
  <si>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</si>
  <si>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</si>
  <si>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</si>
  <si>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</si>
  <si>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</si>
  <si>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</si>
  <si>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</si>
  <si>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</si>
  <si>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</si>
  <si>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</si>
  <si>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</si>
  <si>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</si>
  <si>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</si>
  <si>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</si>
  <si>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</si>
  <si>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</si>
  <si>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</si>
  <si>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</si>
  <si>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</si>
  <si>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</si>
  <si>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</si>
  <si>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</si>
  <si>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</si>
  <si>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</si>
  <si>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</si>
  <si>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</si>
  <si>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</si>
  <si>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</si>
  <si>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</si>
  <si>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</si>
  <si>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</si>
  <si>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</si>
  <si>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</si>
  <si>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</si>
  <si>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</si>
  <si>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</si>
  <si>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</si>
  <si>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</si>
  <si>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</si>
  <si>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</si>
  <si>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</si>
  <si>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</si>
  <si>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</si>
  <si>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</si>
  <si>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</si>
  <si>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</si>
  <si>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</si>
  <si>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</si>
  <si>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</si>
  <si>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</si>
  <si>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</si>
  <si>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</si>
  <si>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</si>
  <si>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</si>
  <si>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</si>
  <si>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</si>
  <si>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</si>
  <si>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</si>
  <si>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</si>
  <si>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</si>
  <si>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</si>
  <si>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</si>
  <si>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</si>
  <si>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</si>
  <si>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</si>
  <si>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</si>
  <si>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</si>
  <si>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</si>
  <si>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</si>
  <si>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</si>
  <si>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</si>
  <si>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</si>
  <si>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</si>
  <si>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</si>
  <si>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</si>
  <si>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</si>
  <si>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</si>
  <si>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</si>
  <si>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</si>
  <si>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</si>
  <si>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</si>
  <si>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</si>
  <si>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</si>
  <si>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</si>
  <si>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</si>
  <si>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</si>
  <si>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</si>
  <si>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</si>
  <si>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</si>
  <si>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</si>
  <si>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</si>
  <si>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</si>
  <si>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</si>
  <si>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</si>
  <si>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</si>
  <si>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</si>
  <si>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</si>
  <si>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</si>
  <si>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</si>
  <si>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</si>
  <si>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</si>
  <si>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</si>
  <si>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</si>
  <si>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</si>
  <si>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</si>
  <si>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</si>
  <si>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</si>
  <si>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</si>
  <si>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</si>
  <si>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</si>
  <si>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</si>
  <si>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</si>
  <si>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</si>
  <si>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</si>
  <si>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</si>
  <si>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</si>
  <si>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</si>
  <si>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</si>
  <si>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</si>
  <si>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</si>
  <si>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</si>
  <si>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</si>
  <si>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</si>
  <si>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</si>
  <si>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</si>
  <si>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</si>
  <si>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</si>
  <si>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</si>
  <si>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</si>
  <si>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</si>
  <si>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</si>
  <si>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</si>
  <si>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</si>
  <si>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</si>
  <si>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</si>
  <si>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</si>
  <si>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</si>
  <si>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</si>
  <si>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</si>
  <si>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</si>
  <si>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</si>
  <si>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</si>
  <si>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</si>
  <si>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</si>
  <si>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</si>
  <si>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</si>
  <si>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</si>
  <si>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</si>
  <si>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</si>
  <si>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</si>
  <si>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</si>
  <si>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</si>
  <si>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</si>
  <si>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</si>
  <si>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</si>
  <si>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</si>
  <si>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</si>
  <si>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</si>
  <si>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</si>
  <si>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</si>
  <si>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</si>
  <si>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</si>
  <si>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</si>
  <si>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</si>
  <si>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</si>
  <si>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</si>
  <si>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</si>
  <si>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</si>
  <si>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</si>
  <si>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</si>
  <si>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</si>
  <si>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</si>
  <si>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</si>
  <si>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</si>
  <si>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</si>
  <si>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</si>
  <si>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</si>
  <si>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</si>
  <si>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</si>
  <si>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</si>
  <si>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</si>
  <si>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</si>
  <si>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</si>
  <si>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</si>
  <si>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</si>
  <si>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</si>
  <si>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</si>
  <si>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</si>
  <si>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</si>
  <si>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</si>
  <si>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</si>
  <si>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</si>
  <si>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</si>
  <si>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</si>
  <si>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</si>
  <si>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</si>
  <si>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</si>
  <si>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</si>
  <si>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</si>
  <si>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</si>
  <si>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</si>
  <si>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</si>
  <si>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</si>
  <si>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</si>
  <si>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</si>
  <si>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</si>
  <si>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</si>
  <si>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</si>
  <si>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</si>
  <si>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</si>
  <si>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</si>
  <si>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</si>
  <si>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</si>
  <si>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</si>
  <si>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</si>
  <si>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</si>
  <si>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</si>
  <si>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</si>
  <si>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</si>
  <si>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</si>
  <si>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</si>
  <si>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</si>
  <si>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</si>
  <si>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</si>
  <si>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</si>
  <si>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</si>
  <si>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</si>
  <si>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</si>
  <si>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</si>
  <si>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</si>
  <si>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</si>
  <si>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</si>
  <si>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</si>
  <si>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</si>
  <si>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</si>
  <si>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</si>
  <si>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</si>
  <si>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</si>
  <si>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</si>
  <si>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</si>
  <si>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</si>
  <si>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</si>
  <si>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</si>
  <si>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</si>
  <si>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</si>
  <si>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</si>
  <si>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</si>
  <si>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</si>
  <si>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</si>
  <si>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</si>
  <si>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</si>
  <si>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</si>
  <si>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</si>
  <si>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</si>
  <si>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</si>
  <si>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</si>
  <si>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</si>
  <si>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</si>
  <si>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</si>
  <si>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</si>
  <si>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</si>
  <si>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</si>
  <si>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</si>
  <si>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</si>
  <si>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</si>
  <si>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</si>
  <si>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</si>
  <si>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</si>
  <si>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</si>
  <si>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</si>
  <si>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</si>
  <si>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</si>
  <si>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</si>
  <si>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</si>
  <si>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</si>
  <si>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</si>
  <si>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</si>
  <si>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</si>
  <si>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</si>
  <si>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</si>
  <si>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</si>
  <si>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</si>
  <si>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</si>
  <si>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</si>
  <si>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</si>
  <si>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</si>
  <si>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</si>
  <si>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</si>
  <si>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</si>
  <si>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</si>
  <si>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</si>
  <si>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</si>
  <si>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</si>
  <si>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</si>
  <si>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</si>
  <si>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</si>
  <si>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</si>
  <si>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</si>
  <si>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</si>
  <si>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</si>
  <si>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</si>
  <si>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</si>
  <si>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</si>
  <si>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</si>
  <si>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</si>
  <si>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</si>
  <si>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</si>
  <si>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</si>
  <si>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</si>
  <si>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</si>
  <si>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</si>
  <si>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</si>
  <si>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</si>
  <si>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</si>
  <si>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</si>
  <si>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</si>
  <si>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</si>
  <si>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</si>
  <si>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</si>
  <si>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</si>
  <si>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</si>
  <si>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</si>
  <si>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</si>
  <si>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</si>
  <si>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</si>
  <si>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</si>
  <si>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</si>
  <si>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</si>
  <si>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</si>
  <si>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</si>
  <si>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</si>
  <si>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</si>
  <si>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</si>
  <si>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</si>
  <si>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</si>
  <si>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</si>
  <si>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</si>
  <si>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</si>
  <si>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</si>
  <si>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</si>
  <si>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</si>
  <si>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</si>
  <si>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</si>
  <si>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</si>
  <si>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</si>
  <si>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</si>
  <si>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</si>
  <si>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</si>
  <si>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</si>
  <si>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</si>
  <si>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</si>
  <si>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</si>
  <si>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</si>
  <si>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</si>
  <si>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</si>
  <si>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</si>
  <si>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</si>
  <si>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</si>
  <si>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</si>
  <si>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</si>
  <si>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</si>
  <si>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</si>
  <si>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</si>
  <si>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</si>
  <si>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</si>
  <si>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</si>
  <si>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</si>
  <si>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</si>
  <si>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</si>
  <si>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</si>
  <si>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</si>
  <si>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</si>
  <si>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</si>
  <si>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</si>
  <si>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</si>
  <si>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</si>
  <si>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</si>
  <si>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</si>
  <si>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</si>
  <si>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</si>
  <si>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</si>
  <si>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</si>
  <si>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</si>
  <si>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</si>
  <si>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</si>
  <si>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</si>
  <si>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</si>
  <si>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</si>
  <si>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</si>
  <si>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</si>
  <si>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</si>
  <si>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</si>
  <si>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</si>
  <si>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</si>
  <si>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</si>
  <si>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</si>
  <si>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</si>
  <si>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</si>
  <si>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</si>
  <si>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</si>
  <si>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</si>
  <si>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</si>
  <si>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</si>
  <si>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</si>
  <si>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</si>
  <si>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</si>
  <si>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</si>
  <si>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</si>
  <si>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</si>
  <si>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</si>
  <si>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</si>
  <si>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</si>
  <si>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</si>
  <si>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</si>
  <si>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</si>
  <si>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</si>
  <si>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</si>
  <si>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</si>
  <si>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</si>
  <si>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</si>
  <si>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</si>
  <si>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</si>
  <si>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</si>
  <si>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</si>
  <si>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</si>
  <si>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</si>
  <si>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</si>
  <si>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</si>
  <si>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</si>
  <si>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</si>
  <si>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</si>
  <si>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</si>
  <si>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</si>
  <si>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</si>
  <si>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</si>
  <si>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</si>
  <si>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</si>
  <si>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</si>
  <si>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</si>
  <si>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</si>
  <si>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</si>
  <si>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</si>
  <si>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</si>
  <si>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</si>
  <si>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</si>
  <si>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</si>
  <si>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</si>
  <si>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</si>
  <si>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</si>
  <si>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</si>
  <si>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</si>
  <si>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</si>
  <si>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</si>
  <si>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</si>
  <si>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</si>
  <si>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</si>
  <si>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</si>
  <si>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</si>
  <si>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</si>
  <si>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</si>
  <si>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</si>
  <si>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</si>
  <si>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</si>
  <si>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</si>
  <si>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</si>
  <si>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</si>
  <si>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</si>
  <si>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</si>
  <si>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</si>
  <si>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</si>
  <si>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</si>
  <si>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</si>
  <si>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</si>
  <si>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</si>
  <si>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</si>
  <si>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</si>
  <si>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</si>
  <si>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</si>
  <si>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Technology leads all categories</t>
  </si>
  <si>
    <t>West region has highest sales</t>
  </si>
  <si>
    <t>% of total revenue</t>
  </si>
  <si>
    <t>Consumer segment dominates sales at 51% of total revenue</t>
  </si>
  <si>
    <t>Furniture is second at 32% of total sales</t>
  </si>
  <si>
    <t>Office Supplies closely follows Furniture at 31%</t>
  </si>
  <si>
    <t>East is second contributing 30% of total sales</t>
  </si>
  <si>
    <t>Central contributes 22% of total sales</t>
  </si>
  <si>
    <t>South is the weakest region at only 17% of sales</t>
  </si>
  <si>
    <t>Corporate contributes 30% of total revenue</t>
  </si>
  <si>
    <t>Home Office is the smallest segment at 19%</t>
  </si>
  <si>
    <t>Row Labels</t>
  </si>
  <si>
    <t>Grand Total</t>
  </si>
  <si>
    <t>Sum of Sales</t>
  </si>
  <si>
    <t>Top 10 customers contribute $153,811 in sales</t>
  </si>
  <si>
    <t>Sean Miller is the highest value customer at $25,043</t>
  </si>
  <si>
    <t>Avg Order Value</t>
  </si>
  <si>
    <t>Second Class has highest average order value at $236.55</t>
  </si>
  <si>
    <t>All ship modes have similar avg order value — difference of only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</si>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</sst>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Analysis!$A$2:$A$4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3"/>
                <c:pt idx="0">
                  <c:v>705422.33400000329</c:v>
                </c:pt>
                <c:pt idx="1">
                  <c:v>728658.5756999997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4-4228-8B2A-12241D5D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559952"/>
        <c:axId val="825560432"/>
      </c:barChart>
      <c:catAx>
        <c:axId val="825559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60432"/>
        <c:crosses val="autoZero"/>
        <c:auto val="1"/>
        <c:lblAlgn val="ctr"/>
        <c:lblOffset val="100"/>
        <c:noMultiLvlLbl val="0"/>
      </c:catAx>
      <c:valAx>
        <c:axId val="8255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5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Analysis!$A$7:$A$10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Analysis!$B$7:$B$10</c:f>
              <c:numCache>
                <c:formatCode>General</c:formatCode>
                <c:ptCount val="4"/>
                <c:pt idx="0">
                  <c:v>389151.45900000038</c:v>
                </c:pt>
                <c:pt idx="1">
                  <c:v>492646.91320000048</c:v>
                </c:pt>
                <c:pt idx="2">
                  <c:v>669518.72599999839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3-4A2F-9522-F442292E2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590672"/>
        <c:axId val="825591152"/>
      </c:barChart>
      <c:catAx>
        <c:axId val="825590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91152"/>
        <c:crosses val="autoZero"/>
        <c:auto val="1"/>
        <c:lblAlgn val="ctr"/>
        <c:lblOffset val="100"/>
        <c:noMultiLvlLbl val="0"/>
      </c:catAx>
      <c:valAx>
        <c:axId val="82559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9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06-452A-BFDD-25B87D1F32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6-452A-BFDD-25B87D1F32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06-452A-BFDD-25B87D1F32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Analysis!$A$13:$A$15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Analysis!$B$13:$B$15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06-452A-BFDD-25B87D1F3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Analysis!$A$31:$A$34</c:f>
              <c:strCache>
                <c:ptCount val="4"/>
                <c:pt idx="0">
                  <c:v>Standard Class</c:v>
                </c:pt>
                <c:pt idx="1">
                  <c:v>First Class</c:v>
                </c:pt>
                <c:pt idx="2">
                  <c:v>Same Day</c:v>
                </c:pt>
                <c:pt idx="3">
                  <c:v>Second Class</c:v>
                </c:pt>
              </c:strCache>
            </c:strRef>
          </c:cat>
          <c:val>
            <c:numRef>
              <c:f>Analysis!$B$31:$B$34</c:f>
              <c:numCache>
                <c:formatCode>General</c:formatCode>
                <c:ptCount val="4"/>
                <c:pt idx="0">
                  <c:v>228.85</c:v>
                </c:pt>
                <c:pt idx="1">
                  <c:v>230.23</c:v>
                </c:pt>
                <c:pt idx="2">
                  <c:v>232.75</c:v>
                </c:pt>
                <c:pt idx="3">
                  <c:v>236.55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D-4DAD-9BCB-D2EC7BC72E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5604208"/>
        <c:axId val="765604688"/>
      </c:barChart>
      <c:catAx>
        <c:axId val="765604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Ship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4688"/>
        <c:crosses val="autoZero"/>
        <c:auto val="1"/>
        <c:lblAlgn val="ctr"/>
        <c:lblOffset val="100"/>
        <c:noMultiLvlLbl val="0"/>
      </c:catAx>
      <c:valAx>
        <c:axId val="76560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10</a:t>
            </a:r>
            <a:r>
              <a:rPr lang="en-US" baseline="0"/>
              <a:t> Customers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Analysis!$A$18:$A$27</c:f>
              <c:strCache>
                <c:ptCount val="10"/>
                <c:pt idx="0">
                  <c:v>Christopher Conant</c:v>
                </c:pt>
                <c:pt idx="1">
                  <c:v>Sanjit Engle</c:v>
                </c:pt>
                <c:pt idx="2">
                  <c:v>Hunter Lopez</c:v>
                </c:pt>
                <c:pt idx="3">
                  <c:v>Sanjit Chand</c:v>
                </c:pt>
                <c:pt idx="4">
                  <c:v>Ken Lonsdale</c:v>
                </c:pt>
                <c:pt idx="5">
                  <c:v>Adrian Barton</c:v>
                </c:pt>
                <c:pt idx="6">
                  <c:v>Tom Ashbrook</c:v>
                </c:pt>
                <c:pt idx="7">
                  <c:v>Raymond Buch</c:v>
                </c:pt>
                <c:pt idx="8">
                  <c:v>Tamara Chand</c:v>
                </c:pt>
                <c:pt idx="9">
                  <c:v>Sean Miller</c:v>
                </c:pt>
              </c:strCache>
            </c:strRef>
          </c:cat>
          <c:val>
            <c:numRef>
              <c:f>Analysis!$B$18:$B$27</c:f>
              <c:numCache>
                <c:formatCode>General</c:formatCode>
                <c:ptCount val="10"/>
                <c:pt idx="0">
                  <c:v>12129.072</c:v>
                </c:pt>
                <c:pt idx="1">
                  <c:v>12209.438000000002</c:v>
                </c:pt>
                <c:pt idx="2">
                  <c:v>12873.297999999999</c:v>
                </c:pt>
                <c:pt idx="3">
                  <c:v>14142.333999999999</c:v>
                </c:pt>
                <c:pt idx="4">
                  <c:v>14175.228999999999</c:v>
                </c:pt>
                <c:pt idx="5">
                  <c:v>14473.570999999998</c:v>
                </c:pt>
                <c:pt idx="6">
                  <c:v>14595.62</c:v>
                </c:pt>
                <c:pt idx="7">
                  <c:v>15117.339</c:v>
                </c:pt>
                <c:pt idx="8">
                  <c:v>19052.217999999997</c:v>
                </c:pt>
                <c:pt idx="9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1-4CE6-AB77-444AAC19A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5317728"/>
        <c:axId val="735323488"/>
      </c:barChart>
      <c:catAx>
        <c:axId val="735317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23488"/>
        <c:crosses val="autoZero"/>
        <c:auto val="1"/>
        <c:lblAlgn val="ctr"/>
        <c:lblOffset val="100"/>
        <c:noMultiLvlLbl val="0"/>
      </c:catAx>
      <c:valAx>
        <c:axId val="73532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31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22860</xdr:rowOff>
    </xdr:from>
    <xdr:to>
      <xdr:col>7</xdr:col>
      <xdr:colOff>15240</xdr:colOff>
      <xdr:row>15</xdr:row>
      <xdr:rowOff>41910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ADBE57A-BC54-A6A7-C330-949356334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15</xdr:col>
      <xdr:colOff>601980</xdr:colOff>
      <xdr:row>15</xdr:row>
      <xdr:rowOff>22860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B1E1166-99B3-5064-DAEC-D64950E9B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16</xdr:row>
      <xdr:rowOff>175260</xdr:rowOff>
    </xdr:from>
    <xdr:to>
      <xdr:col>6</xdr:col>
      <xdr:colOff>594360</xdr:colOff>
      <xdr:row>30</xdr:row>
      <xdr:rowOff>171450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4548ACB-3E98-6BA0-C9CB-8AAD068FF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33</xdr:row>
      <xdr:rowOff>30480</xdr:rowOff>
    </xdr:from>
    <xdr:to>
      <xdr:col>7</xdr:col>
      <xdr:colOff>0</xdr:colOff>
      <xdr:row>46</xdr:row>
      <xdr:rowOff>175260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649BBE7F-5AB4-9765-AC00-9C7BEC280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7620</xdr:colOff>
      <xdr:row>17</xdr:row>
      <xdr:rowOff>3810</xdr:rowOff>
    </xdr:from>
    <xdr:to>
      <xdr:col>16</xdr:col>
      <xdr:colOff>15240</xdr:colOff>
      <xdr:row>31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8D801DAA-57E6-C9E0-49C3-E251DAE8B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dmnc" refreshedDate="46096.697702314814" createdVersion="8" refreshedVersion="8" minRefreshableVersion="3" recordCount="9800" xr:uid="{B26E66D2-31C2-496C-B789-9B0F2E8403EC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x v="0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x v="0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x v="1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x v="2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x v="2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x v="3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x v="4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x v="5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x v="6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x v="6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x v="7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x v="8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x v="9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x v="9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x v="9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x v="10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x v="10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x v="11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x v="12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x v="13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x v="13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x v="14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x v="15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x v="16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x v="16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x v="17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x v="17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x v="17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x v="17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x v="18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x v="19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x v="20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x v="21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x v="21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x v="22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x v="23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x v="23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x v="24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x v="24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x v="24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x v="24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x v="25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x v="25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x v="26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x v="27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x v="27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x v="27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x v="27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x v="28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x v="29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x v="29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x v="30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x v="31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x v="14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x v="32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x v="32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x v="32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x v="33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x v="33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x v="33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x v="32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x v="34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x v="34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x v="35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x v="35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x v="36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x v="37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x v="22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x v="38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x v="38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x v="39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x v="40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x v="40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x v="40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x v="41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x v="41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x v="41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x v="42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x v="43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x v="44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x v="45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x v="46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x v="46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x v="46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x v="47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x v="48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x v="48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x v="48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x v="49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x v="49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x v="49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x v="50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x v="51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x v="52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x v="52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x v="53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x v="53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x v="53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x v="53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x v="54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x v="55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x v="56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x v="56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x v="56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x v="56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x v="56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x v="57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x v="58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x v="59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x v="59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x v="60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x v="60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x v="61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x v="61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x v="61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x v="62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x v="63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x v="64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x v="64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x v="64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x v="65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x v="66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x v="67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x v="68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x v="68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x v="68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x v="68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x v="69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x v="69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x v="70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x v="70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x v="70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x v="71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x v="72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x v="73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x v="73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x v="74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x v="75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x v="76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x v="77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x v="78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x v="79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x v="79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x v="79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x v="80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x v="80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x v="81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x v="32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x v="32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x v="82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x v="83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x v="83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x v="84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x v="84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x v="84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x v="85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x v="86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x v="87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x v="87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x v="88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x v="88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x v="88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x v="88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x v="88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x v="89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x v="90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x v="90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x v="91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x v="92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x v="92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x v="93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x v="94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x v="94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x v="95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x v="96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x v="97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x v="98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x v="98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x v="98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x v="98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x v="98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x v="99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x v="100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x v="100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x v="100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x v="100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x v="100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x v="101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x v="101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x v="102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x v="102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x v="102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x v="102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x v="102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x v="102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x v="103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x v="103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x v="103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x v="104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x v="104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x v="105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x v="37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x v="37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x v="37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x v="37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x v="37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x v="106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x v="107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x v="108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x v="108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x v="108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x v="108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x v="108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x v="109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x v="110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x v="110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x v="111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x v="111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x v="112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x v="112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x v="112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x v="112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x v="113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x v="113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x v="113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x v="114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x v="115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x v="115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x v="116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x v="117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x v="118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x v="38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x v="119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x v="119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x v="120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x v="66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x v="66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x v="66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x v="121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x v="121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x v="122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x v="122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x v="122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x v="122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x v="56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x v="56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x v="123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x v="14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x v="14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x v="14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x v="124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x v="124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x v="124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x v="125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x v="125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x v="125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x v="125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x v="126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x v="126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x v="126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x v="126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x v="126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x v="63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x v="63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x v="63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x v="63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x v="63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x v="101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x v="127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x v="33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x v="128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x v="128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x v="129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x v="130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x v="130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x v="130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x v="130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x v="131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x v="132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x v="132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x v="133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x v="134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x v="134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x v="134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x v="134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x v="134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x v="135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x v="136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x v="136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x v="137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x v="138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x v="138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x v="138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x v="138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x v="138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x v="139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x v="139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x v="139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x v="140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x v="140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x v="140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x v="141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x v="141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x v="107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x v="63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x v="63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x v="63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x v="63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x v="79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x v="142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x v="143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x v="143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x v="143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x v="144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x v="144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x v="144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x v="144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x v="145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x v="145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x v="145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x v="145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x v="96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x v="146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x v="146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x v="147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x v="147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x v="147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x v="147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x v="148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x v="149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x v="149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x v="149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x v="149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x v="150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x v="150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x v="151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x v="151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x v="151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x v="151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x v="152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x v="153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x v="154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x v="154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x v="154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x v="155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x v="155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x v="156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x v="157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x v="157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x v="158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x v="158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x v="159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x v="160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x v="160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x v="161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x v="161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x v="162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x v="163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x v="164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x v="164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x v="6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x v="165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x v="165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x v="165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x v="165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x v="166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x v="70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x v="167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x v="168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x v="169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x v="169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x v="170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x v="171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x v="146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x v="133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x v="133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x v="32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x v="172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x v="172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x v="173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x v="25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x v="25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x v="174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x v="175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x v="176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x v="176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x v="176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x v="72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x v="177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x v="177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x v="178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x v="178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x v="179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x v="51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x v="7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x v="7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x v="7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x v="7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x v="7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x v="7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x v="180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x v="181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x v="181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x v="181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x v="181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x v="181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x v="181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x v="182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x v="182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x v="175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x v="183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x v="173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x v="173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x v="98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x v="98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x v="98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x v="184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x v="184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x v="184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x v="184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x v="184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x v="185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x v="103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x v="113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x v="186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x v="187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x v="187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x v="187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x v="187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x v="187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x v="187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x v="120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x v="188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x v="189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x v="189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x v="190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x v="191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x v="191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x v="192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x v="192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x v="192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x v="193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x v="194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x v="194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x v="194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x v="195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x v="195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x v="196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x v="197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x v="198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x v="183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x v="183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x v="183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x v="183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x v="199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x v="199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x v="199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x v="199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x v="199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x v="182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x v="200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x v="200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x v="200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x v="200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x v="201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x v="201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x v="166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x v="202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x v="202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x v="57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x v="57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x v="57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x v="57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x v="203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x v="203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x v="203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x v="204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x v="109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x v="109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x v="205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x v="206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x v="206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x v="207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x v="207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x v="207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x v="208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x v="209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x v="210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x v="210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x v="211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x v="212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x v="88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x v="213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x v="213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x v="214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x v="20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x v="215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x v="38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x v="38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x v="38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x v="216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x v="216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x v="158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x v="158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x v="158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x v="217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x v="53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x v="218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x v="158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x v="219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x v="220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x v="220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x v="220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x v="221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x v="221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x v="222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x v="222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x v="223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x v="223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x v="224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x v="225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x v="225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x v="225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x v="225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x v="226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x v="226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x v="226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x v="226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x v="227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x v="228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x v="228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x v="228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x v="229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x v="229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x v="230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x v="231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x v="231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x v="231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x v="231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x v="231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x v="232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x v="232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x v="233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x v="233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x v="233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x v="233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x v="234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x v="234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x v="235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x v="235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x v="235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x v="235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x v="236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x v="237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x v="237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x v="237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x v="238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x v="238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x v="238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x v="238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x v="238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x v="239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x v="239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x v="239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x v="240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x v="240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x v="241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x v="241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x v="242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x v="242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x v="243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x v="243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x v="243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x v="243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x v="243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x v="244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x v="245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x v="245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x v="245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x v="245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x v="246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x v="247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x v="95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x v="95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x v="248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x v="248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x v="248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x v="205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x v="205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x v="249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x v="250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x v="250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x v="46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x v="46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x v="251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x v="252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x v="252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x v="253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x v="69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x v="254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x v="121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x v="121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x v="255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x v="255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x v="255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x v="256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x v="153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x v="153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x v="257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x v="257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x v="257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x v="258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x v="258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x v="90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x v="90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x v="90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x v="90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x v="259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x v="116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x v="260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x v="260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x v="260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x v="261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x v="246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x v="246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x v="246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x v="143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x v="262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x v="262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x v="262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x v="263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x v="263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x v="263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x v="263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x v="264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x v="264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x v="264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x v="265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x v="265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x v="266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x v="266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x v="266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x v="267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x v="268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x v="268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x v="268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x v="269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x v="269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x v="270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x v="114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x v="155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x v="271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x v="272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x v="272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x v="272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x v="273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x v="273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x v="273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x v="274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x v="275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x v="276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x v="276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x v="276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x v="114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x v="277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x v="110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x v="278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x v="278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x v="279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x v="172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x v="172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x v="280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x v="281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x v="282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x v="282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x v="283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x v="283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x v="283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x v="283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x v="283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x v="284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x v="284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x v="284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x v="284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x v="284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x v="284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x v="47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x v="285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x v="285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x v="285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x v="286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x v="286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x v="286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x v="286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x v="186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x v="186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x v="287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x v="288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x v="288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x v="288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x v="288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x v="289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x v="234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x v="240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x v="290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x v="290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x v="291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x v="292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x v="239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x v="36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x v="293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x v="294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x v="294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x v="294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x v="294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x v="294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x v="295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x v="97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x v="296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x v="296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x v="296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x v="296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x v="296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x v="296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x v="297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x v="125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x v="125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x v="125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x v="125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x v="298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x v="298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x v="298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x v="298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x v="105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x v="52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x v="299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x v="193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x v="193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x v="193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x v="193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x v="300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x v="301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x v="301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x v="302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x v="106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x v="106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x v="106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x v="303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x v="304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x v="304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x v="304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x v="305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x v="306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x v="154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x v="154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x v="211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x v="211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x v="233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x v="233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x v="233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x v="233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x v="307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x v="307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x v="308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x v="203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x v="222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x v="222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x v="222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x v="222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x v="222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x v="309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x v="309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x v="310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x v="310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x v="218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x v="218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x v="218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x v="32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x v="32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x v="32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x v="32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x v="80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x v="80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x v="80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x v="293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x v="311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x v="182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x v="312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x v="312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x v="312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x v="313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x v="313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x v="313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x v="313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x v="314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x v="314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x v="315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x v="316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x v="317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x v="317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x v="104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x v="218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x v="218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x v="318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x v="318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x v="318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x v="319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x v="319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x v="320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x v="320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x v="295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x v="295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x v="295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x v="321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x v="321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x v="322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x v="323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x v="324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x v="324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x v="14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x v="325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x v="325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x v="315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x v="254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x v="254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x v="254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x v="326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x v="6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x v="6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x v="54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x v="47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x v="327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x v="328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x v="329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x v="220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x v="330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x v="316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x v="188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x v="188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x v="274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x v="274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x v="274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x v="331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x v="331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x v="332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x v="333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x v="334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x v="335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x v="143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x v="143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x v="72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x v="95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x v="95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x v="95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x v="22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x v="22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x v="22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x v="336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x v="336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x v="336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x v="337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x v="312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x v="312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x v="126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x v="126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x v="126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x v="338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x v="338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x v="116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x v="339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x v="339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x v="339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x v="340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x v="341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x v="341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x v="342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x v="342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x v="269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x v="269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x v="269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x v="343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x v="344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x v="344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x v="344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x v="344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x v="19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x v="345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x v="345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x v="346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x v="338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x v="338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x v="139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x v="139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x v="139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x v="222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x v="176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x v="176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x v="176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x v="176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x v="176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x v="347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x v="348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x v="348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x v="349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x v="350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x v="350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x v="350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x v="351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x v="352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x v="353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x v="51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x v="333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x v="354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x v="354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x v="354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x v="354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x v="354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x v="354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x v="111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x v="111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x v="111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x v="111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x v="285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x v="285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x v="143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x v="308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x v="355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x v="33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x v="12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x v="356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x v="356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x v="356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x v="357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x v="357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x v="357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x v="358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x v="189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x v="189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x v="359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x v="59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x v="288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x v="288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x v="360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x v="360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x v="361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x v="361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x v="361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x v="361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x v="86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x v="302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x v="302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x v="302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x v="362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x v="300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x v="363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x v="363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x v="138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x v="247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x v="364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x v="58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x v="58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x v="365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x v="365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x v="246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x v="366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x v="366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x v="366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x v="366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x v="218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x v="218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x v="218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x v="171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x v="367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x v="368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x v="368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x v="368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x v="156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x v="156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x v="156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x v="156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x v="156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x v="369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x v="369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x v="369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x v="330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x v="370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x v="371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x v="371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x v="372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x v="373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x v="373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x v="374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x v="374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x v="17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x v="233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x v="233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x v="62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x v="62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x v="375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x v="375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x v="375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x v="376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x v="376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x v="376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x v="376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x v="130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x v="130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x v="377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x v="148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x v="378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x v="378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x v="378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x v="378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x v="378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x v="378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x v="379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x v="380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x v="176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x v="381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x v="382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x v="383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x v="384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x v="384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x v="384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x v="385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x v="386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x v="386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x v="386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x v="387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x v="387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x v="30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x v="30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x v="30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x v="30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x v="48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x v="388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x v="388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x v="352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x v="352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x v="268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x v="268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x v="389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x v="389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x v="390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x v="390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x v="374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x v="391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x v="391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x v="391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x v="391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x v="261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x v="261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x v="392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x v="13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x v="154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x v="154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x v="154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x v="393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x v="394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x v="394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x v="394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x v="394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x v="332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x v="332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x v="332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x v="332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x v="332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x v="332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x v="50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x v="50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x v="205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x v="205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x v="205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x v="55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x v="185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x v="185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x v="235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x v="395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x v="395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x v="395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x v="395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x v="395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x v="275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x v="275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x v="275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x v="275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x v="275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x v="396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x v="396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x v="396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x v="396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x v="396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x v="118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x v="126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x v="126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x v="390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x v="390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x v="390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x v="390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x v="334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x v="397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x v="397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x v="398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x v="399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x v="399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x v="399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x v="400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x v="110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x v="111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x v="111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x v="111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x v="111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x v="349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x v="211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x v="299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x v="317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x v="144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x v="401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x v="32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x v="32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x v="402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x v="72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x v="72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x v="262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x v="262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x v="403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x v="403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x v="403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x v="403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x v="404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x v="404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x v="404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x v="404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x v="404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x v="243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x v="243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x v="243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x v="243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x v="233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x v="233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x v="233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x v="322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x v="322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x v="322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x v="322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x v="322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x v="405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x v="406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x v="406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x v="406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x v="406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x v="406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x v="406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x v="407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x v="408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x v="408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x v="78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x v="78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x v="78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x v="78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x v="78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x v="78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x v="233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x v="233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x v="233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x v="409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x v="409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x v="410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x v="310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x v="310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x v="310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x v="310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x v="411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x v="411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x v="411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x v="246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x v="310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x v="310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x v="412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x v="413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x v="413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x v="413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x v="264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x v="264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x v="264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x v="264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x v="5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x v="414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x v="414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x v="414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x v="414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x v="176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x v="176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x v="176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x v="415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x v="416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x v="394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x v="417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x v="417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x v="418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x v="36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x v="36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x v="410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x v="419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x v="259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x v="259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x v="259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x v="384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x v="384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x v="384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x v="384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x v="420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x v="346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x v="346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x v="309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x v="193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x v="193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x v="193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x v="147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x v="421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x v="57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x v="422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x v="422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x v="422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x v="254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x v="254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x v="58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x v="58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x v="58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x v="423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x v="424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x v="424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x v="425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x v="397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x v="95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x v="95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x v="426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x v="427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x v="427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x v="298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x v="116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x v="116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x v="116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x v="116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x v="116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x v="248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x v="248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x v="7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x v="428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x v="428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x v="428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x v="66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x v="429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x v="429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x v="430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x v="430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x v="431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x v="432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x v="433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x v="97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x v="57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x v="434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x v="435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x v="436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x v="437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x v="437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x v="438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x v="438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x v="6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x v="439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x v="440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x v="441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x v="441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x v="441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x v="442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x v="442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x v="442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x v="41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x v="41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x v="202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x v="202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x v="202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x v="202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x v="202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x v="443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x v="442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x v="352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x v="352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x v="352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x v="419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x v="419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x v="444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x v="445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x v="446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x v="447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x v="447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x v="447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x v="448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x v="448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x v="448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x v="448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x v="448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x v="449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x v="439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x v="439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x v="450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x v="27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x v="27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x v="244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x v="104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x v="104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x v="104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x v="104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x v="104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x v="104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x v="451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x v="452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x v="453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x v="316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x v="316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x v="396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x v="396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x v="396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x v="396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x v="454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x v="454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x v="39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x v="39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x v="174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x v="174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x v="174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x v="30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x v="30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x v="455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x v="449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x v="63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x v="63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x v="456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x v="457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x v="457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x v="458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x v="458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x v="458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x v="459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x v="460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x v="460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x v="460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x v="460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x v="299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x v="5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x v="5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x v="5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x v="224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x v="461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x v="461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x v="32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x v="32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x v="217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x v="217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x v="462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x v="463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x v="464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x v="107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x v="174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x v="174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x v="174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x v="378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x v="80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x v="465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x v="466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x v="466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x v="466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x v="466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x v="467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x v="467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x v="464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x v="468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x v="4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x v="95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x v="469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x v="18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x v="18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x v="470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x v="93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x v="93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x v="274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x v="460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x v="460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x v="460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x v="21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x v="471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x v="392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x v="472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x v="472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x v="344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x v="473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x v="44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x v="177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x v="177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x v="177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x v="386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x v="386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x v="291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x v="474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x v="475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x v="475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x v="475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x v="476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x v="393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x v="477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x v="477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x v="478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x v="167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x v="479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x v="479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x v="479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x v="71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x v="159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x v="159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x v="159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x v="401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x v="401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x v="480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x v="480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x v="481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x v="473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x v="60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x v="341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x v="468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x v="468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x v="154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x v="154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x v="154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x v="482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x v="266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x v="483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x v="483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x v="100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x v="484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x v="485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x v="485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x v="485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x v="485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x v="485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x v="170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x v="170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x v="305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x v="305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x v="296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x v="223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x v="223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x v="225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x v="486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x v="487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x v="487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x v="488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x v="488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x v="488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x v="488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x v="237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x v="237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x v="489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x v="489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x v="331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x v="146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x v="146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x v="146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x v="212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x v="467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x v="490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x v="185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x v="491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x v="100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x v="492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x v="493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x v="493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x v="188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x v="494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x v="324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x v="37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x v="495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x v="496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x v="52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x v="270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x v="497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x v="497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x v="231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x v="340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x v="183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x v="183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x v="183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x v="183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x v="498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x v="498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x v="499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x v="399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x v="297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x v="268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x v="500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x v="501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x v="501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x v="502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x v="223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x v="503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x v="198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x v="199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x v="492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x v="492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x v="492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x v="492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x v="334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x v="222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x v="250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x v="123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x v="123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x v="123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x v="123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x v="123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x v="123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x v="504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x v="504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x v="504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x v="453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x v="484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x v="451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x v="451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x v="451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x v="43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x v="43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x v="505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x v="505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x v="505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x v="505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x v="506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x v="506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x v="178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x v="507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x v="238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x v="238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x v="52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x v="52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x v="52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x v="52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x v="52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x v="508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x v="508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x v="508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x v="509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x v="509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x v="509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x v="509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x v="510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x v="92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x v="92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x v="92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x v="91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x v="91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x v="227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x v="227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x v="511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x v="511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x v="512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x v="512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x v="512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x v="512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x v="512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x v="332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x v="513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x v="514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x v="514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x v="425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x v="425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x v="515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x v="515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x v="515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x v="515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x v="515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x v="515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x v="462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x v="502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x v="516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x v="361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x v="517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x v="245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x v="245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x v="518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x v="518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x v="115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x v="115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x v="115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x v="115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x v="519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x v="118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x v="460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x v="460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x v="460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x v="497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x v="497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x v="59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x v="520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x v="520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x v="521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x v="437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x v="285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x v="285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x v="285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x v="151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x v="151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x v="56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x v="444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x v="444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x v="444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x v="522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x v="310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x v="5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x v="523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x v="523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x v="523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x v="523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x v="523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x v="523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x v="187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x v="514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x v="290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x v="252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x v="202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x v="202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x v="202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x v="202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x v="202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x v="44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x v="44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x v="44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x v="271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x v="271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x v="271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x v="524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x v="244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x v="244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x v="470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x v="470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x v="109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x v="109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x v="165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x v="165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x v="165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x v="106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x v="106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x v="106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x v="525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x v="498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x v="498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x v="498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x v="498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x v="298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x v="191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x v="191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x v="526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x v="526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x v="246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x v="527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x v="100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x v="100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x v="100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x v="499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x v="499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x v="359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x v="528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x v="469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x v="151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x v="151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x v="151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x v="529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x v="529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x v="529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x v="529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x v="530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x v="530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x v="34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x v="34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x v="55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x v="55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x v="501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x v="501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x v="501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x v="501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x v="24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x v="24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x v="420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x v="420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x v="118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x v="118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x v="531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x v="531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x v="531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x v="531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x v="532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x v="532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x v="532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x v="154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x v="261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x v="261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x v="533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x v="534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x v="280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x v="280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x v="280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x v="528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x v="535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x v="535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x v="216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x v="350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x v="350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x v="350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x v="136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x v="136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x v="136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x v="536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x v="96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x v="96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x v="383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x v="537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x v="537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x v="407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x v="328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x v="328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x v="430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x v="538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x v="538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x v="105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x v="105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x v="105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x v="105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x v="193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x v="193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x v="193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x v="539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x v="540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x v="94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x v="359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x v="359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x v="334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x v="442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x v="442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x v="528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x v="468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x v="541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x v="541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x v="541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x v="541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x v="542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x v="135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x v="135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x v="543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x v="526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x v="526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x v="395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x v="395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x v="343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x v="343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x v="343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x v="343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x v="343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x v="343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x v="524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x v="141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x v="141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x v="80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x v="80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x v="306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x v="306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x v="167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x v="544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x v="544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x v="243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x v="340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x v="539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x v="539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x v="230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x v="545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x v="545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x v="545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x v="546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x v="88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x v="170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x v="547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x v="506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x v="506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x v="316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x v="166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x v="166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x v="166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x v="254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x v="297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x v="38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x v="382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x v="382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x v="14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x v="14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x v="158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x v="158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x v="187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x v="263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x v="548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x v="123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x v="549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x v="362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x v="362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x v="362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x v="476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x v="108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x v="460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x v="460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x v="460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x v="550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x v="532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x v="532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x v="459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x v="551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x v="34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x v="395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x v="395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x v="552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x v="357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x v="357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x v="357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x v="456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x v="539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x v="553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x v="553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x v="89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x v="554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x v="554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x v="268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x v="352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x v="411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x v="302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x v="91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x v="91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x v="91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x v="113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x v="277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x v="277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x v="352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x v="352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x v="472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x v="555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x v="555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x v="555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x v="555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x v="434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x v="434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x v="434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x v="105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x v="105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x v="556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x v="355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x v="203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x v="203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x v="203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x v="217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x v="529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x v="529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x v="557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x v="557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x v="557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x v="127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x v="127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x v="127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x v="211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x v="446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x v="446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x v="152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x v="159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x v="429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x v="429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x v="429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x v="558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x v="548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x v="548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x v="548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x v="548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x v="558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x v="529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x v="529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x v="529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x v="559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x v="559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x v="540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x v="540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x v="540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x v="560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x v="560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x v="527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x v="527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x v="337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x v="338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x v="338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x v="496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x v="440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x v="440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x v="440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x v="561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x v="561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x v="562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x v="562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x v="562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x v="318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x v="318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x v="318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x v="318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x v="563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x v="563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x v="563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x v="563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x v="421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x v="507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x v="91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x v="91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x v="323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x v="323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x v="323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x v="323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x v="334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x v="334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x v="564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x v="564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x v="194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x v="194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x v="381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x v="381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x v="381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x v="381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x v="182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x v="478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x v="10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x v="565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x v="565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x v="565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x v="242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x v="242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x v="242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x v="242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x v="242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x v="242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x v="502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x v="236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x v="236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x v="236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x v="236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x v="55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x v="233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x v="233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x v="566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x v="567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x v="568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x v="489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x v="489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x v="309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x v="569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x v="569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x v="569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x v="333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x v="333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x v="333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x v="242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x v="525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x v="5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x v="5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x v="5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x v="5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x v="5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x v="199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x v="570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x v="570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x v="88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x v="497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x v="11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x v="17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x v="17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x v="17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x v="76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x v="76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x v="409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x v="409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x v="571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x v="312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x v="312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x v="572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x v="428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x v="65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x v="343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x v="573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x v="338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x v="338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x v="465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x v="80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x v="382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x v="382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x v="382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x v="382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x v="574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x v="451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x v="451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x v="575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x v="575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x v="575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x v="297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x v="576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x v="576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x v="576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x v="577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x v="577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x v="558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x v="265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x v="265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x v="265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x v="158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x v="158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x v="158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x v="378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x v="378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x v="378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x v="576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x v="157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x v="578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x v="579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x v="481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x v="112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x v="408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x v="445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x v="231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x v="231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x v="71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x v="229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x v="109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x v="108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x v="580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x v="66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x v="66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x v="66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x v="66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x v="66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x v="581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x v="581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x v="581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x v="18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x v="582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x v="60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x v="566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x v="583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x v="583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x v="583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x v="583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x v="170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x v="170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x v="170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x v="170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x v="170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x v="170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x v="96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x v="584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x v="582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x v="582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x v="582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x v="238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x v="275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x v="275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x v="275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x v="275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x v="275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x v="369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x v="569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x v="237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x v="237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x v="299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x v="299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x v="457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x v="457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x v="56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x v="344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x v="585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x v="585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x v="42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x v="586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x v="586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x v="146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x v="349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x v="515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x v="515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x v="515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x v="515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x v="587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x v="588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x v="588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x v="588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x v="589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x v="589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x v="589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x v="105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x v="590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x v="156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x v="156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x v="411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x v="397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x v="397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x v="591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x v="581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x v="264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x v="425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x v="564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x v="564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x v="563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x v="319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x v="592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x v="592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x v="564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x v="593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x v="593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x v="593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x v="593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x v="593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x v="594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x v="594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x v="594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x v="594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x v="594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x v="451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x v="428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x v="428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x v="156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x v="156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x v="59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x v="59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x v="595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x v="595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x v="596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x v="597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x v="211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x v="211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x v="211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x v="598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x v="599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x v="158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x v="158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x v="149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x v="79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x v="139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x v="139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x v="153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x v="153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x v="215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x v="215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x v="215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x v="600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x v="600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x v="600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x v="524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x v="227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x v="227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x v="601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x v="394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x v="121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x v="572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x v="602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x v="378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x v="378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x v="378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x v="425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x v="524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x v="104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x v="104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x v="104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x v="104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x v="104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x v="145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x v="145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x v="393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x v="246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x v="246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x v="130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x v="99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x v="603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x v="604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x v="604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x v="604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x v="604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x v="604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x v="605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x v="605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x v="605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x v="605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x v="605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x v="605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x v="214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x v="304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x v="346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x v="346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x v="346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x v="346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x v="606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x v="606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x v="606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x v="607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x v="251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x v="156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x v="156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x v="355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x v="355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x v="608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x v="417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x v="417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x v="302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x v="302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x v="600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x v="290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x v="39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x v="39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x v="488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x v="391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x v="299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x v="299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x v="299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x v="87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x v="87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x v="87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x v="87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x v="87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x v="609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x v="609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x v="609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x v="609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x v="291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x v="291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x v="291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x v="291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x v="291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x v="167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x v="144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x v="144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x v="144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x v="552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x v="438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x v="126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x v="126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x v="172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x v="292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x v="292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x v="292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x v="292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x v="236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x v="474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x v="474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x v="454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x v="534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x v="534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x v="534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x v="610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x v="610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x v="610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x v="610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x v="610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x v="589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x v="589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x v="611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x v="611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x v="611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x v="611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x v="394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x v="601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x v="601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x v="601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x v="413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x v="413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x v="115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x v="115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x v="548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x v="548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x v="447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x v="207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x v="207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x v="207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x v="612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x v="612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x v="336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x v="357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x v="613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x v="350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x v="350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x v="180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x v="452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x v="614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x v="614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x v="18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x v="565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x v="565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x v="615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x v="615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x v="603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x v="603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x v="603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x v="603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x v="89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x v="89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x v="89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x v="176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x v="447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x v="616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x v="101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x v="601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x v="601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x v="244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x v="617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x v="617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x v="517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x v="578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x v="578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x v="578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x v="578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x v="578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x v="578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x v="562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x v="217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x v="200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x v="37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x v="591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x v="506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x v="618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x v="618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x v="427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x v="427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x v="427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x v="427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x v="177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x v="177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x v="177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x v="177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x v="619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x v="619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x v="619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x v="418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x v="418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x v="418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x v="418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x v="620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x v="419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x v="383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x v="383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x v="117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x v="607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x v="607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x v="607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x v="607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x v="118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x v="118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x v="118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x v="621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x v="621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x v="44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x v="622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x v="409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x v="409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x v="623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x v="354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x v="354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x v="387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x v="419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x v="624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x v="624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x v="624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x v="625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x v="107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x v="107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x v="107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x v="579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x v="199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x v="199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x v="585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x v="608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x v="626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x v="179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x v="179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x v="413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x v="287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x v="61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x v="522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x v="522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x v="522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x v="522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x v="522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x v="522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x v="627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x v="627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x v="627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x v="627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x v="627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x v="626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x v="137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x v="137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x v="137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x v="137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x v="393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x v="628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x v="277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x v="277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x v="277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x v="613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x v="613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x v="629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x v="630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x v="399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x v="399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x v="32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x v="32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x v="622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x v="622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x v="622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x v="622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x v="455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x v="455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x v="43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x v="547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x v="58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x v="308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x v="130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x v="612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x v="612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x v="612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x v="93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x v="93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x v="403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x v="403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x v="631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x v="227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x v="227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x v="407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x v="112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x v="112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x v="91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x v="632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x v="598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x v="19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x v="19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x v="19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x v="19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x v="174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x v="294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x v="267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x v="267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x v="593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x v="593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x v="339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x v="339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x v="276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x v="276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x v="312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x v="312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x v="312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x v="312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x v="312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x v="85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x v="85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x v="633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x v="633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x v="633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x v="633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x v="634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x v="450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x v="565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x v="565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x v="565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x v="565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x v="565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x v="565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x v="635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x v="636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x v="636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x v="333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x v="333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x v="487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x v="487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x v="487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x v="487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x v="637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x v="638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x v="638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x v="638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x v="638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x v="115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x v="115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x v="115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x v="492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x v="639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x v="639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x v="639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x v="541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x v="541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x v="640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x v="641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x v="641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x v="641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x v="641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x v="215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x v="567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x v="408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x v="408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x v="483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x v="483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x v="483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x v="483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x v="483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x v="64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x v="127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x v="7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x v="403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x v="375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x v="375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x v="642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x v="520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x v="520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x v="520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x v="643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x v="643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x v="644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x v="644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x v="645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x v="645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x v="645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x v="645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x v="646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x v="140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x v="140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x v="647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x v="647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x v="414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x v="414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x v="414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x v="414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x v="414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x v="564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x v="41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x v="41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x v="267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x v="289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x v="154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x v="380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x v="79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x v="79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x v="295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x v="297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x v="648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x v="598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x v="261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x v="557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x v="437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x v="437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x v="437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x v="230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x v="230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x v="485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x v="434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x v="306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x v="62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x v="457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x v="434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x v="649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x v="589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x v="339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x v="166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x v="21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x v="21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x v="483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x v="650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x v="650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x v="212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x v="212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x v="85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x v="85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x v="651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x v="651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x v="651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x v="13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x v="13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x v="555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x v="107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x v="107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x v="107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x v="107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x v="494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x v="494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x v="232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x v="652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x v="34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x v="34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x v="248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x v="409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x v="399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x v="653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x v="229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x v="612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x v="520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x v="654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x v="654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x v="654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x v="654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x v="654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x v="301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x v="655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x v="655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x v="656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x v="71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x v="71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x v="484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x v="484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x v="484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x v="355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x v="355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x v="657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x v="657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x v="657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x v="370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x v="537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x v="361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x v="529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x v="32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x v="45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x v="341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x v="164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x v="164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x v="646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x v="643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x v="436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x v="155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x v="172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x v="522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x v="522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x v="550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x v="550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x v="550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x v="312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x v="312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x v="312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x v="634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x v="634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x v="634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x v="634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x v="490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x v="490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x v="490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x v="329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x v="315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x v="658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x v="473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x v="473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x v="230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x v="659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x v="659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x v="659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x v="659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x v="486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x v="486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x v="486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x v="486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x v="486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x v="660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x v="660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x v="660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x v="660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x v="661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x v="661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x v="379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x v="419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x v="419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x v="192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x v="192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x v="192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x v="192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x v="77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x v="77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x v="77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x v="444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x v="444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x v="662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x v="662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x v="315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x v="315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x v="315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x v="646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x v="80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x v="278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x v="210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x v="663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x v="3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x v="410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x v="190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x v="381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x v="664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x v="664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x v="321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x v="346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x v="665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x v="603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x v="603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x v="613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x v="181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x v="137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x v="666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x v="618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x v="618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x v="618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x v="618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x v="302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x v="271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x v="271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x v="271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x v="271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x v="314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x v="314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x v="62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x v="667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x v="667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x v="561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x v="349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x v="266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x v="143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x v="143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x v="656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x v="656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x v="656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x v="174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x v="174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x v="612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x v="318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x v="223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x v="212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x v="212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x v="212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x v="212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x v="175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x v="668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x v="668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x v="36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x v="36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x v="36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x v="36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x v="27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x v="424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x v="617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x v="38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x v="38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x v="626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x v="257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x v="542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x v="542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x v="37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x v="351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x v="351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x v="351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x v="250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x v="104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x v="237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x v="237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x v="237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x v="351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x v="351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x v="351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x v="339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x v="624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x v="624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x v="624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x v="462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x v="489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x v="338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x v="594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x v="594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x v="669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x v="564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x v="274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x v="467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x v="627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x v="627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x v="627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x v="218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x v="251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x v="251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x v="251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x v="498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x v="498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x v="293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x v="486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x v="486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x v="486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x v="670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x v="670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x v="670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x v="670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x v="670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x v="670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x v="55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x v="671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x v="129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x v="446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x v="446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x v="178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x v="178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x v="672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x v="672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x v="672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x v="672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x v="476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x v="476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x v="535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x v="535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x v="535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x v="535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x v="535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x v="239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x v="165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x v="165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x v="1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x v="332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x v="444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x v="673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x v="673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x v="52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x v="52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x v="53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x v="53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x v="674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x v="674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x v="674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x v="637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x v="637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x v="637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x v="637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x v="640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x v="77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x v="247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x v="171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x v="508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x v="508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x v="508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x v="508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x v="508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x v="508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x v="163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x v="279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x v="675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x v="50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x v="257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x v="211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x v="506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x v="645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x v="676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x v="676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x v="676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x v="676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x v="676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x v="60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x v="414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x v="414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x v="414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x v="183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x v="183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x v="183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x v="183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x v="677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x v="549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x v="549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x v="246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x v="516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x v="482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x v="112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x v="678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x v="678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x v="423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x v="144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x v="205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x v="205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x v="205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x v="205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x v="205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x v="442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x v="9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x v="580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x v="580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x v="580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x v="546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x v="254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x v="254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x v="140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x v="679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x v="679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x v="125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x v="125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x v="125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x v="680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x v="680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x v="477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x v="511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x v="511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x v="511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x v="511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x v="664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x v="681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x v="251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x v="251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x v="682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x v="682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x v="682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x v="682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x v="682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x v="529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x v="289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x v="289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x v="289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x v="235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x v="94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x v="454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x v="454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x v="454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x v="404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x v="683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x v="683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x v="108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x v="108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x v="209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x v="599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x v="599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x v="599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x v="599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x v="626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x v="626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x v="3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x v="3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x v="3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x v="143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x v="143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x v="143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x v="143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x v="51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x v="51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x v="394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x v="394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x v="684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x v="684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x v="655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x v="685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x v="175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x v="435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x v="4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x v="4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x v="4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x v="4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x v="4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x v="474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x v="474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x v="474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x v="474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x v="474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x v="474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x v="531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x v="686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x v="669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x v="385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x v="385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x v="385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x v="385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x v="687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x v="687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x v="60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x v="60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x v="60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x v="60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x v="60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x v="60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x v="139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x v="388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x v="181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x v="181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x v="255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x v="688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x v="688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x v="255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x v="279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x v="168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x v="173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x v="173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x v="173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x v="173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x v="416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x v="689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x v="613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x v="613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x v="203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x v="203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x v="690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x v="520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x v="520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x v="520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x v="520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x v="520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x v="520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x v="147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x v="169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x v="169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x v="7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x v="446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x v="446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x v="446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x v="212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x v="275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x v="275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x v="129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x v="416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x v="416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x v="416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x v="312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x v="312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x v="312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x v="312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x v="568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x v="568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x v="10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x v="68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x v="68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x v="660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x v="338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x v="614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x v="691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x v="691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x v="475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x v="92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x v="13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x v="509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x v="692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x v="74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x v="74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x v="76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x v="76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x v="76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x v="76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x v="76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x v="76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x v="156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x v="156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x v="64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x v="64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x v="227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x v="260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x v="260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x v="364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x v="268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x v="395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x v="395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x v="687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x v="687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x v="687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x v="20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x v="107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x v="202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x v="444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x v="444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x v="444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x v="691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x v="116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x v="693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x v="693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x v="694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x v="694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x v="694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x v="316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x v="283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x v="695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x v="695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x v="130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x v="130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x v="130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x v="319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x v="319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x v="565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x v="696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x v="15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x v="15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x v="417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x v="417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x v="19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x v="460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x v="460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x v="697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x v="698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x v="131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x v="131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x v="131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x v="575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x v="535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x v="535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x v="699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x v="699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x v="100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x v="100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x v="634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x v="695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x v="390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x v="366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x v="366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x v="620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x v="620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x v="620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x v="620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x v="620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x v="446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x v="446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x v="186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x v="314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x v="655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x v="655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x v="361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x v="361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x v="361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x v="361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x v="639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x v="242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x v="242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x v="168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x v="475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x v="12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x v="12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x v="360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x v="229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x v="229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x v="229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x v="229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x v="229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x v="407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x v="407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x v="407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x v="407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x v="407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x v="265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x v="560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x v="692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x v="513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x v="513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x v="643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x v="643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x v="494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x v="56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x v="56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x v="700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x v="700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x v="700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x v="274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x v="274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x v="30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x v="39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x v="39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x v="39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x v="701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x v="26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x v="26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x v="26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x v="26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x v="26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x v="26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x v="21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x v="124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x v="392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x v="239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x v="312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x v="312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x v="119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x v="119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x v="119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x v="119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x v="376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x v="578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x v="578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x v="426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x v="426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x v="656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x v="656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x v="466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x v="702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x v="312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x v="312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x v="508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x v="508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x v="509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x v="94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x v="94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x v="2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x v="2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x v="2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x v="2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x v="703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x v="178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x v="178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x v="143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x v="407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x v="333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x v="333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x v="333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x v="656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x v="656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x v="656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x v="656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x v="656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x v="551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x v="377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x v="377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x v="699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x v="488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x v="580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x v="580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x v="580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x v="704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x v="704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x v="704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x v="704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x v="156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x v="521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x v="496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x v="697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x v="697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x v="697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x v="697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x v="223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x v="620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x v="620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x v="620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x v="620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x v="620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x v="196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x v="196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x v="679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x v="679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x v="254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x v="52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x v="52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x v="52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x v="52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x v="52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x v="368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x v="368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x v="449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x v="449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x v="449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x v="166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x v="166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x v="166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x v="269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x v="269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x v="392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x v="392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x v="362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x v="362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x v="362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x v="285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x v="567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x v="251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x v="251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x v="705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x v="97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x v="706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x v="607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x v="621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x v="503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x v="503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x v="503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x v="607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x v="461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x v="12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x v="117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x v="548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x v="548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x v="548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x v="548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x v="548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x v="605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x v="567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x v="707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x v="444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x v="553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x v="553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x v="553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x v="266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x v="708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x v="488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x v="245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x v="245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x v="212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x v="212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x v="338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x v="338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x v="81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x v="407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x v="407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x v="407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x v="307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x v="566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x v="566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x v="566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x v="501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x v="203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x v="675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x v="584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x v="584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x v="584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x v="584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x v="584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x v="208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x v="208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x v="208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x v="402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x v="402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x v="402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x v="300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x v="300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x v="300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x v="709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x v="709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x v="451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x v="710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x v="304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x v="304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x v="304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x v="561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x v="66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x v="66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x v="66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x v="675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x v="678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x v="664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x v="664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x v="504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x v="654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x v="711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x v="711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x v="711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x v="217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x v="591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x v="532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x v="553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x v="252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x v="252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x v="252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x v="252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x v="248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x v="115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x v="115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x v="115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x v="115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x v="277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x v="277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x v="277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x v="462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x v="462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x v="279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x v="279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x v="279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x v="279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x v="467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x v="467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x v="467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x v="395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x v="22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x v="22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x v="142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x v="142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x v="700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x v="700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x v="198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x v="198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x v="198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x v="198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x v="150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x v="150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x v="372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x v="626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x v="82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x v="82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x v="82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x v="82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x v="712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x v="527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x v="527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x v="419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x v="86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x v="86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x v="363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x v="363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x v="363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x v="54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x v="470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x v="470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x v="470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x v="470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x v="636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x v="414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x v="549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x v="86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x v="86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x v="267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x v="506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x v="125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x v="125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x v="366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x v="95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x v="95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x v="95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x v="95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x v="413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x v="713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x v="713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x v="274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x v="274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x v="274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x v="242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x v="461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x v="334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x v="334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x v="334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x v="714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x v="437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x v="437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x v="34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x v="34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x v="209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x v="267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x v="267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x v="267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x v="64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x v="64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x v="547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x v="547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x v="604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x v="604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x v="604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x v="604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x v="98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x v="566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x v="566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x v="715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x v="715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x v="452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x v="266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x v="266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x v="266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x v="266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x v="665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x v="665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x v="507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x v="507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x v="203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x v="203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x v="203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x v="203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x v="219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x v="291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x v="587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x v="494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x v="494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x v="494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x v="687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x v="337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x v="86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x v="86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x v="621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x v="258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x v="258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x v="586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x v="586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x v="588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x v="537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x v="209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x v="203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x v="157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x v="157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x v="135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x v="135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x v="135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x v="135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x v="425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x v="425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x v="425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x v="679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x v="21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x v="57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x v="556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x v="716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x v="704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x v="704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x v="704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x v="704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x v="633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x v="164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x v="164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x v="164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x v="276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x v="276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x v="527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x v="527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x v="600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x v="600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x v="270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x v="236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x v="236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x v="29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x v="437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x v="437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x v="383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x v="716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x v="193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x v="64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x v="538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x v="538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x v="538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x v="175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x v="175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x v="175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x v="175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x v="175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x v="717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x v="717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x v="718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x v="718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x v="109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x v="109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x v="109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x v="576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x v="576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x v="576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x v="275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x v="154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x v="154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x v="112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x v="684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x v="684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x v="48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x v="334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x v="334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x v="334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x v="237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x v="378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x v="378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x v="659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x v="678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x v="678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x v="342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x v="10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x v="10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x v="380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x v="524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x v="288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x v="271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x v="271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x v="271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x v="271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x v="674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x v="43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x v="166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x v="563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x v="430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x v="438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x v="438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x v="258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x v="426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x v="63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x v="582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x v="582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x v="680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x v="503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x v="387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x v="387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x v="188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x v="719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x v="719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x v="719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x v="648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x v="126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x v="126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x v="720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x v="720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x v="720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x v="720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x v="720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x v="720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x v="706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x v="706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x v="706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x v="706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x v="706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x v="706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x v="7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x v="159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x v="9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x v="9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x v="508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x v="508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x v="508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x v="668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x v="668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x v="668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x v="668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x v="530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x v="530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x v="530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x v="189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x v="459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x v="459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x v="459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x v="459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x v="721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x v="721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x v="501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x v="501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x v="487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x v="487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x v="27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x v="27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x v="27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x v="27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x v="722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x v="477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x v="477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x v="477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x v="477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x v="477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x v="449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x v="32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x v="32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x v="99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x v="723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x v="150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x v="689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x v="689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x v="661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x v="661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x v="661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x v="646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x v="451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x v="451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x v="720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x v="720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x v="195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x v="62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x v="543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x v="253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x v="282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x v="282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x v="282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x v="282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x v="282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x v="282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x v="661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x v="661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x v="661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x v="661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x v="212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x v="189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x v="189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x v="724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x v="724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x v="724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x v="724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x v="694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x v="242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x v="113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x v="647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x v="647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x v="647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x v="133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x v="133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x v="133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x v="474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x v="679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x v="319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x v="103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x v="103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x v="561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x v="129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x v="245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x v="67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x v="37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x v="725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x v="455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x v="152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x v="152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x v="586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x v="586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x v="586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x v="586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x v="586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x v="470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x v="470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x v="288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x v="253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x v="253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x v="202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x v="202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x v="202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x v="202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x v="365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x v="365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x v="365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x v="500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x v="500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x v="497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x v="497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x v="497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x v="721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x v="721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x v="721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x v="708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x v="358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x v="358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x v="13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x v="726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x v="157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x v="578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x v="578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x v="17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x v="17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x v="17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x v="17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x v="373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x v="21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x v="183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x v="384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x v="384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x v="35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x v="181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x v="181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x v="181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x v="468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x v="468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x v="525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x v="525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x v="617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x v="664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x v="386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x v="258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x v="722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x v="722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x v="727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x v="390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x v="49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x v="49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x v="49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x v="49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x v="518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x v="435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x v="435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x v="260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x v="260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x v="484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x v="666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x v="666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x v="666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x v="341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x v="580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x v="580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x v="728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x v="481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x v="474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x v="106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x v="106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x v="106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x v="729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x v="729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x v="729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x v="729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x v="729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x v="172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x v="656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x v="656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x v="417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x v="417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x v="417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x v="730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x v="730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x v="730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x v="149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x v="56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x v="693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x v="693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x v="457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x v="651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x v="731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x v="731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x v="731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x v="705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x v="705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x v="245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x v="245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x v="245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x v="245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x v="394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x v="394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x v="17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x v="17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x v="17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x v="487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x v="487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x v="651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x v="295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x v="535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x v="688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x v="727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x v="722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x v="722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x v="654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x v="654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x v="416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x v="416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x v="416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x v="416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x v="416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x v="416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x v="213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x v="62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x v="62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x v="190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x v="688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x v="420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x v="658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x v="658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x v="175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x v="175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x v="175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x v="175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x v="599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x v="599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x v="599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x v="472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x v="649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x v="729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x v="729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x v="416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x v="416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x v="416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x v="201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x v="722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x v="722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x v="637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x v="637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x v="656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x v="18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x v="18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x v="18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x v="23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x v="533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x v="533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x v="533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x v="622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x v="147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x v="147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x v="147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x v="183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x v="183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x v="183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x v="183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x v="233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x v="233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x v="233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x v="46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x v="271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x v="271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x v="732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x v="507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x v="507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x v="393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x v="393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x v="393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x v="393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x v="544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x v="544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x v="549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x v="358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x v="358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x v="358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x v="358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x v="462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x v="221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x v="221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x v="221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x v="410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x v="207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x v="47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x v="252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x v="252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x v="157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x v="448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x v="41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x v="41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x v="74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x v="74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x v="391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x v="391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x v="732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x v="470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x v="267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x v="267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x v="196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x v="581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x v="258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x v="258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x v="258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x v="599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x v="713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x v="713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x v="713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x v="713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x v="90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x v="90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x v="90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x v="172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x v="172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x v="573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x v="573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x v="416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x v="275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x v="733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x v="733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x v="212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x v="212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x v="734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x v="734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x v="255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x v="66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x v="66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x v="707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x v="707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x v="271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x v="282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x v="282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x v="282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x v="735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x v="276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x v="276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x v="217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x v="408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x v="300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x v="736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x v="736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x v="736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x v="636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x v="380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x v="737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x v="737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x v="737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x v="728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x v="332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x v="661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x v="96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x v="96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x v="696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x v="242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x v="288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x v="170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x v="170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x v="15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x v="15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x v="15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x v="15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x v="562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x v="738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x v="724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x v="724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x v="724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x v="502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x v="145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x v="448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x v="714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x v="714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x v="483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x v="483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x v="483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x v="483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x v="483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x v="695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x v="225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x v="576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x v="256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x v="500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x v="322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x v="322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x v="322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x v="322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x v="322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x v="15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x v="15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x v="739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x v="550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x v="595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x v="33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x v="671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x v="671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x v="467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x v="467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x v="63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x v="60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x v="60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x v="60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x v="81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x v="81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x v="740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x v="267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x v="267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x v="267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x v="59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x v="59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x v="59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x v="10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x v="152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x v="628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x v="602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x v="693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x v="409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x v="661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x v="212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x v="212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x v="212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x v="212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x v="212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x v="562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x v="741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x v="156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x v="227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x v="227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x v="122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x v="634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x v="376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x v="740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x v="740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x v="740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x v="84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x v="84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x v="455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x v="455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x v="662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x v="662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x v="662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x v="382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x v="21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x v="21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x v="401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x v="401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x v="401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x v="12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x v="694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x v="93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x v="260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x v="138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x v="138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x v="138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x v="138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x v="138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x v="368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x v="373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x v="738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x v="738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x v="294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x v="294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x v="576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x v="576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x v="576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x v="576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x v="576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x v="407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x v="269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x v="269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x v="269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x v="66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x v="290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x v="461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x v="461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x v="41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x v="41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x v="41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x v="41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x v="41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x v="422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x v="422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x v="547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x v="138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x v="138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x v="286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x v="286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x v="742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x v="742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x v="47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x v="47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x v="17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x v="17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x v="729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x v="718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x v="673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x v="444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x v="444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x v="444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x v="444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x v="570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x v="570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x v="597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x v="597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x v="691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x v="691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x v="743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x v="743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x v="550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x v="197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x v="197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x v="625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x v="625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x v="625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x v="291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x v="328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x v="396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x v="396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x v="396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x v="396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x v="396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x v="66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x v="66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x v="671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x v="671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x v="671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x v="23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x v="23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x v="115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x v="457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x v="457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x v="457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x v="28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x v="28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x v="577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x v="577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x v="154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x v="154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x v="154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x v="154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x v="162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x v="162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x v="303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x v="303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x v="303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x v="303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x v="10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x v="10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x v="573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x v="573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x v="706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x v="252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x v="252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x v="47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x v="47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x v="47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x v="116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x v="52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x v="596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x v="596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x v="541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x v="541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x v="541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x v="17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x v="17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x v="509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x v="509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x v="509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x v="80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x v="117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x v="117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x v="107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x v="708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x v="685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x v="348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x v="183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x v="422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x v="422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x v="422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x v="422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x v="422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x v="694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x v="52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x v="299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x v="275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x v="275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x v="275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x v="275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x v="275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x v="558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x v="558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x v="558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x v="363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x v="363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x v="589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x v="589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x v="589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x v="589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x v="256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x v="256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x v="256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x v="256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x v="109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x v="109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x v="109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x v="731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x v="731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x v="731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x v="731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x v="357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x v="357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x v="430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x v="339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x v="284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x v="284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x v="284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x v="284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x v="284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x v="284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x v="374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x v="567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x v="567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x v="567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x v="567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x v="137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x v="67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x v="67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x v="67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x v="67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x v="67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x v="67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x v="379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x v="379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x v="303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x v="190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x v="402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x v="402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x v="402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x v="49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x v="300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x v="300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x v="300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x v="300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x v="113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x v="113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x v="543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x v="744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x v="524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x v="524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x v="99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x v="99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x v="408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x v="408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x v="408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x v="408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x v="408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x v="408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x v="745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x v="366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x v="366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x v="431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x v="696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x v="572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x v="28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x v="262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x v="262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x v="493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x v="540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x v="18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x v="18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x v="162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x v="742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x v="742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x v="336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x v="336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x v="336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x v="276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x v="110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x v="93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x v="93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x v="184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x v="184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x v="305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x v="665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x v="665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x v="665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x v="665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x v="20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x v="20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x v="149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x v="746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x v="210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x v="392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x v="136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x v="223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x v="223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x v="518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x v="495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x v="495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x v="444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x v="698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x v="12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x v="447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x v="447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x v="447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x v="319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x v="678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x v="430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x v="430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x v="430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x v="551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x v="376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x v="134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x v="134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x v="437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x v="377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x v="377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x v="377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x v="377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x v="339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x v="326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x v="442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x v="153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x v="399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x v="677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x v="747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x v="644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x v="644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x v="644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x v="644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x v="644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x v="644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x v="305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x v="305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x v="305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x v="305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x v="305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x v="305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x v="679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x v="377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x v="377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x v="450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x v="450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x v="450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x v="408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x v="408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x v="408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x v="408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x v="474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x v="474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x v="474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x v="474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x v="32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x v="428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x v="212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x v="212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x v="689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x v="689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x v="103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x v="274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x v="274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x v="84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x v="84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x v="245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x v="2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x v="2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x v="2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x v="2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x v="316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x v="316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x v="316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x v="316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x v="315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x v="232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x v="232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x v="103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x v="103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x v="510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x v="275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x v="275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x v="275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x v="535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x v="535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x v="456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x v="456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x v="476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x v="476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x v="604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x v="225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x v="748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x v="10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x v="10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x v="571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x v="571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x v="689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x v="689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x v="409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x v="542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x v="647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x v="138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x v="549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x v="549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x v="10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x v="10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x v="587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x v="587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x v="587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x v="107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x v="107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x v="107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x v="107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x v="8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x v="639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x v="639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x v="639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x v="639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x v="639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x v="681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x v="160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x v="334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x v="334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x v="334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x v="334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x v="332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x v="669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x v="564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x v="564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x v="564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x v="564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x v="564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x v="252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x v="252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x v="252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x v="252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x v="252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x v="451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x v="451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x v="451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x v="451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x v="704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x v="151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x v="151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x v="151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x v="576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x v="576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x v="576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x v="576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x v="123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x v="719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x v="719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x v="455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x v="398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x v="475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x v="75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x v="249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x v="368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x v="368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x v="749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x v="278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x v="223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x v="697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x v="697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x v="486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x v="486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x v="23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x v="603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x v="579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x v="579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x v="579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x v="579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x v="114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x v="390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x v="390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x v="390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x v="150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x v="150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x v="394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x v="394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x v="394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x v="148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x v="148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x v="148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x v="148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x v="378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x v="378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x v="296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x v="393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x v="12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x v="301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x v="102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x v="618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x v="618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x v="12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x v="679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x v="611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x v="611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x v="611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x v="298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x v="298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x v="749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x v="310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x v="489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x v="374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x v="374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x v="750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x v="254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x v="254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x v="549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x v="200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x v="200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x v="200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x v="735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x v="316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x v="316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x v="7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x v="659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x v="56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x v="56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x v="56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x v="673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x v="5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x v="514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x v="751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x v="242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x v="149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x v="708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x v="708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x v="159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x v="159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x v="159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x v="536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x v="681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x v="681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x v="686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x v="686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x v="686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x v="577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x v="726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x v="726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x v="726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x v="726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x v="752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x v="724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x v="724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x v="125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x v="237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x v="237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x v="237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x v="531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x v="705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x v="705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x v="627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x v="333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x v="333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x v="333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x v="333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x v="486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x v="486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x v="486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x v="651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x v="651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x v="651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x v="337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x v="392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x v="123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x v="693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x v="89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x v="234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x v="136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x v="136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x v="136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x v="507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x v="507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x v="507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x v="507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x v="109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x v="109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x v="109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x v="171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x v="171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x v="171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x v="164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x v="136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x v="39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x v="64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x v="64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x v="56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x v="74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x v="74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x v="74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x v="74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x v="464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x v="464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x v="107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x v="107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x v="107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x v="107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x v="471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x v="359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x v="359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x v="617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x v="533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x v="533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x v="533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x v="533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x v="117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x v="117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x v="281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x v="575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x v="575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x v="575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x v="575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x v="553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x v="663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x v="663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x v="495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x v="119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x v="119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x v="129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x v="129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x v="204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x v="531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x v="531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x v="652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x v="652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x v="3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x v="3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x v="3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x v="3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x v="3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x v="250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x v="250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x v="93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x v="93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x v="606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x v="606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x v="623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x v="414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x v="414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x v="414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x v="414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x v="753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x v="373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x v="57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x v="57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x v="44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x v="44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x v="524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x v="233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x v="233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x v="233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x v="754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x v="503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x v="205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x v="205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x v="205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x v="582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x v="582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x v="582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x v="431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x v="98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x v="98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x v="98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x v="557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x v="217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x v="217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x v="658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x v="720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x v="127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x v="99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x v="131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x v="131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x v="131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x v="300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x v="300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x v="426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x v="426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x v="755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x v="755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x v="755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x v="24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x v="388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x v="534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x v="534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x v="534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x v="534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x v="126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x v="126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x v="126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x v="126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x v="390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x v="335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x v="117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x v="117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x v="117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x v="338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x v="338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x v="338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x v="340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x v="5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x v="316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x v="369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x v="642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x v="642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x v="642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x v="585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x v="585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x v="428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x v="516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x v="516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x v="516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x v="449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x v="754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x v="754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x v="337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x v="337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x v="144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x v="258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x v="258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x v="693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x v="612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x v="281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x v="656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x v="656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x v="756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x v="756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x v="756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x v="477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x v="680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x v="680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x v="680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x v="513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x v="513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x v="757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x v="757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x v="757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x v="89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x v="188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x v="188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x v="188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x v="288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x v="288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x v="288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x v="288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x v="610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x v="364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x v="364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x v="364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x v="179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x v="179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x v="367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x v="609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x v="609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x v="283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x v="477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x v="477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x v="477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x v="482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x v="732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x v="732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x v="144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x v="208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x v="547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x v="733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x v="733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x v="733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x v="392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x v="392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x v="229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x v="236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x v="236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x v="351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x v="351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x v="351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x v="244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x v="618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x v="618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x v="499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x v="15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x v="15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x v="15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x v="15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x v="15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x v="594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x v="469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x v="277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x v="277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x v="277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x v="344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x v="214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x v="214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x v="82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x v="758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x v="758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x v="554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x v="467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x v="471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x v="471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x v="471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x v="447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x v="447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x v="758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x v="120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x v="318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x v="318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x v="318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x v="318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x v="318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x v="318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x v="43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x v="616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x v="616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x v="616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x v="421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x v="421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x v="298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x v="468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x v="43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x v="43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x v="553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x v="553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x v="553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x v="456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x v="492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x v="333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x v="732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x v="363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x v="421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x v="421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x v="421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x v="10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x v="10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x v="10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x v="10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x v="661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x v="130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x v="212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x v="435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x v="435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x v="437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x v="502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x v="747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x v="350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x v="350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x v="517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x v="224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x v="224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x v="224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x v="252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x v="252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x v="252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x v="311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x v="311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x v="506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x v="64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x v="624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x v="750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x v="750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x v="608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x v="608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x v="689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x v="689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x v="689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x v="122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x v="122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x v="747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x v="219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x v="695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x v="710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x v="710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x v="710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x v="710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x v="710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x v="710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x v="156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x v="156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x v="156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x v="712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x v="244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x v="244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x v="98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x v="295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x v="387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x v="387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x v="387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x v="137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x v="137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x v="165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x v="165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x v="479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x v="258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x v="233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x v="233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x v="190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x v="190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x v="213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x v="294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x v="294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x v="294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x v="294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x v="482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x v="482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x v="397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x v="397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x v="397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x v="397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x v="681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x v="681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x v="612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x v="612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x v="612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x v="612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x v="612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x v="612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x v="453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x v="616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x v="320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x v="320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x v="320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x v="320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x v="677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x v="374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x v="18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x v="222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x v="676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x v="452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x v="452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x v="452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x v="622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x v="548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x v="548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x v="548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x v="60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x v="193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x v="193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x v="193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x v="193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x v="624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x v="746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x v="640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x v="35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x v="35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x v="35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x v="686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x v="686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x v="698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x v="447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x v="454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x v="292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x v="292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x v="292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x v="32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x v="412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x v="272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x v="685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x v="685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x v="627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x v="472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x v="124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x v="124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x v="230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x v="111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x v="190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x v="15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x v="449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x v="449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x v="449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x v="449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x v="449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x v="688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x v="688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x v="688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x v="414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x v="90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x v="90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x v="705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x v="705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x v="50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x v="647"/>
    <s v="Consumer"/>
    <s v="United States"/>
    <s v="Burlington"/>
    <s v="Vermont"/>
    <m/>
    <s v="East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x v="126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x v="126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x v="604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x v="138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x v="165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x v="203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x v="133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x v="133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x v="114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x v="114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x v="293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x v="293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x v="293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x v="57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x v="446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x v="446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x v="446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x v="307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x v="498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x v="635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x v="24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x v="746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x v="746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x v="1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x v="1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x v="706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x v="706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x v="706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x v="269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x v="185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x v="296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x v="296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x v="296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x v="720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x v="720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x v="720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x v="711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x v="711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x v="137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x v="137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x v="297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x v="656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x v="612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x v="356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x v="356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x v="609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x v="721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x v="160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x v="379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x v="610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x v="610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x v="610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x v="41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x v="41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x v="41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x v="545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x v="321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x v="231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x v="231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x v="231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x v="231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x v="759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x v="759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x v="129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x v="56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x v="56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x v="56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x v="294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x v="294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x v="23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x v="289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x v="289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x v="388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x v="692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x v="692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x v="481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x v="196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x v="196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x v="196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x v="61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x v="544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x v="303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x v="303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x v="694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x v="552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x v="217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x v="217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x v="217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x v="175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x v="468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x v="468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x v="122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x v="122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x v="122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x v="532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x v="532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x v="240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x v="240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x v="758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x v="758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x v="760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x v="760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x v="760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x v="417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x v="417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x v="315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x v="51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x v="51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x v="51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x v="714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x v="744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x v="744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x v="744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x v="744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x v="189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x v="494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x v="204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x v="312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x v="520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x v="761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x v="761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x v="124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x v="124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x v="356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x v="356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x v="356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x v="664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x v="664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x v="664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x v="664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x v="700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x v="700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x v="577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x v="48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x v="48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x v="48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x v="87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x v="555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x v="555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x v="229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x v="229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x v="418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x v="601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x v="223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x v="392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x v="392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x v="762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x v="449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x v="701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x v="763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x v="763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x v="763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x v="405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x v="84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x v="84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x v="760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x v="760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x v="760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x v="699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x v="646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x v="482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x v="341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x v="341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x v="341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x v="336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x v="112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x v="112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x v="638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x v="638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x v="638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x v="638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x v="607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x v="601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x v="204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x v="204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x v="94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x v="94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x v="7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x v="7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x v="131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x v="232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x v="358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x v="358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x v="358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x v="358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x v="461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x v="203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x v="580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x v="580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x v="594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x v="700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x v="700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x v="700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x v="289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x v="656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x v="656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x v="656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x v="81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x v="208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x v="294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x v="294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x v="294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x v="294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x v="12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x v="171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x v="192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x v="292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x v="292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x v="292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x v="292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x v="0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x v="723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x v="723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x v="723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x v="464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x v="643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x v="514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x v="514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x v="514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x v="514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x v="514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x v="764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x v="764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x v="764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x v="764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x v="32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x v="310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x v="93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x v="557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x v="557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x v="371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x v="371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x v="633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x v="633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x v="633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x v="346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x v="99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x v="99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x v="99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x v="99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x v="99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x v="237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x v="237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x v="319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x v="105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x v="450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x v="437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x v="609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x v="422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x v="765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x v="242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x v="196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x v="97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x v="97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x v="97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x v="20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x v="20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x v="20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x v="450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x v="594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x v="594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x v="495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x v="495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x v="715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x v="715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x v="715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x v="715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x v="715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x v="478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x v="470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x v="470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x v="582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x v="582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x v="582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x v="531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x v="531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x v="531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x v="711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x v="105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x v="105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x v="105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x v="105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x v="105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x v="167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x v="167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x v="702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x v="702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x v="702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x v="28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x v="28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x v="123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x v="163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x v="163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x v="163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x v="315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x v="670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x v="140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x v="140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x v="504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x v="504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x v="371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x v="162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x v="162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x v="766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x v="647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x v="647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x v="157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x v="157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x v="157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x v="422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x v="422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x v="510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x v="524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x v="524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x v="252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x v="578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x v="767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x v="93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x v="304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x v="304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x v="455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x v="687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x v="687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x v="687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x v="1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x v="496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x v="281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x v="281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x v="281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x v="281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x v="100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x v="100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x v="452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x v="452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x v="112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x v="112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x v="46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x v="173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x v="173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x v="173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x v="615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x v="711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x v="337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x v="337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x v="614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x v="306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x v="306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x v="82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x v="401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x v="626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x v="706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x v="319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x v="447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x v="122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x v="677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x v="295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x v="295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x v="295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x v="295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x v="152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x v="260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x v="571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x v="642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x v="642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x v="684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x v="684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x v="684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x v="684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x v="339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x v="339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x v="339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x v="228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x v="228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x v="64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x v="64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x v="507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x v="601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x v="601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x v="233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x v="649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x v="649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x v="546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x v="546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x v="361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x v="361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x v="361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x v="107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x v="237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x v="237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x v="237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x v="42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x v="366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x v="366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x v="366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x v="366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x v="366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x v="733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x v="326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x v="326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x v="432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x v="38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x v="402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x v="402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x v="286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x v="286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x v="286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x v="261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x v="464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x v="508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x v="508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x v="508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x v="508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x v="508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x v="147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x v="367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x v="151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x v="312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x v="312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x v="312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x v="312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x v="742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x v="10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x v="10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x v="10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x v="61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x v="500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x v="112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x v="706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x v="187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x v="187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x v="187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x v="187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x v="187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x v="112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x v="112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x v="112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x v="600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x v="597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x v="597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x v="669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x v="704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x v="23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x v="23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x v="23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x v="54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x v="757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x v="224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x v="224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x v="702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x v="238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x v="643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x v="643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x v="768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x v="3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x v="655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x v="655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x v="594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x v="594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x v="92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x v="430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x v="12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x v="327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x v="753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x v="286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x v="286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x v="464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x v="464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x v="105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x v="236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x v="443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x v="443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x v="215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x v="446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x v="275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x v="275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x v="479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x v="190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x v="190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x v="190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x v="765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x v="765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x v="765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x v="765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x v="769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x v="769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x v="310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x v="310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x v="310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x v="310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x v="310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x v="436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x v="436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x v="436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x v="436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x v="257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x v="438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x v="438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x v="76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x v="655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x v="722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x v="722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x v="111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x v="111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x v="111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x v="208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x v="251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x v="251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x v="251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x v="256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x v="549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x v="201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x v="201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x v="201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x v="201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x v="201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x v="728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x v="728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x v="728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x v="728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x v="239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x v="683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x v="683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x v="683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x v="683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x v="462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x v="462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x v="288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x v="443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x v="443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x v="77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x v="77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x v="77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x v="770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x v="597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x v="675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x v="675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x v="574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x v="178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x v="178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x v="178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x v="178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x v="178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x v="526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x v="706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x v="706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x v="706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x v="706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x v="300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x v="652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x v="82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x v="632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x v="632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x v="632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x v="602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x v="602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x v="602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x v="130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x v="130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x v="671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x v="182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x v="76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x v="467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x v="382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x v="382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x v="86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x v="435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x v="435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x v="435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x v="597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x v="478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x v="478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x v="478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x v="553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x v="553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x v="201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x v="201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x v="771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x v="417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x v="758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x v="742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x v="742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x v="742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x v="757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x v="470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x v="484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x v="484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x v="9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x v="9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x v="322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x v="583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x v="331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x v="86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x v="86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x v="86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x v="86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x v="86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x v="470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x v="470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x v="470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x v="470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x v="649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x v="61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x v="724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x v="158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x v="579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x v="241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x v="19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x v="587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x v="587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x v="210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x v="210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x v="210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x v="210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x v="210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x v="210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x v="46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x v="46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x v="46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x v="639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x v="639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x v="355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x v="355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x v="364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x v="25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x v="25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x v="25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x v="25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x v="534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x v="118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x v="118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x v="118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x v="118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x v="174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x v="737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x v="747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x v="747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x v="158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x v="158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x v="158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x v="158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x v="504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x v="15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x v="15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x v="15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x v="756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x v="756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x v="756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x v="336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x v="230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x v="230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x v="230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x v="230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x v="420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x v="82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x v="140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x v="645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x v="645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x v="603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x v="46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x v="46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x v="46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x v="46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x v="160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x v="699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x v="559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x v="559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x v="559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x v="559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x v="559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x v="559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x v="301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x v="301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x v="301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x v="374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x v="374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x v="374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x v="374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x v="374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x v="64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x v="64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x v="64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x v="575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x v="575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x v="297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x v="369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x v="573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x v="471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x v="334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x v="52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x v="52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x v="52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x v="52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x v="52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x v="580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x v="580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x v="672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x v="672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x v="672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x v="672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x v="631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x v="643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x v="643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x v="90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x v="322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x v="661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x v="661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x v="556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x v="556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x v="299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x v="621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x v="738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x v="164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x v="143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x v="452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x v="310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x v="310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x v="731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x v="731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x v="731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x v="731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x v="135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x v="135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x v="14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x v="340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x v="340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x v="434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x v="682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x v="291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x v="291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x v="201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x v="772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x v="772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x v="185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x v="185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x v="185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x v="173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x v="173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x v="607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x v="607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x v="315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x v="258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x v="258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x v="267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x v="267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x v="267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x v="74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x v="733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x v="254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x v="254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x v="254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x v="470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x v="767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x v="767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x v="767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x v="92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x v="92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x v="310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x v="310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x v="310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x v="310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x v="125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x v="180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x v="188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x v="188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x v="188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x v="188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x v="188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x v="13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x v="541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x v="331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x v="277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x v="656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x v="403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x v="576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x v="576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x v="548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x v="548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x v="727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x v="727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x v="727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x v="727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x v="727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x v="70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x v="475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x v="475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x v="335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x v="335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x v="335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x v="335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x v="558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x v="174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x v="164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x v="164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x v="164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x v="552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x v="692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x v="773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x v="773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x v="353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x v="269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x v="774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x v="627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x v="607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x v="607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x v="383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x v="315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x v="720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x v="440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x v="440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x v="440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x v="440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x v="218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x v="730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x v="601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x v="601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x v="663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x v="684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x v="528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x v="735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x v="361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x v="51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x v="51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x v="51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x v="51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x v="743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x v="743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x v="306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x v="204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x v="301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x v="459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x v="462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x v="775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x v="775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x v="125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x v="125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x v="125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x v="673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x v="489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x v="600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x v="186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x v="186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x v="186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x v="562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x v="341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x v="596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x v="743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x v="743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x v="743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x v="380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x v="380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x v="154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x v="154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x v="154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x v="766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x v="766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x v="7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x v="603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x v="377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x v="320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x v="320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x v="320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x v="545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x v="453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x v="453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x v="453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x v="93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x v="93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x v="238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x v="466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x v="466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x v="310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x v="559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x v="559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x v="559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x v="677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x v="213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x v="213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x v="213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x v="223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x v="223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x v="138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x v="404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x v="404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x v="508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x v="226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x v="226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x v="226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x v="226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x v="226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x v="141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x v="509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x v="456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x v="456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x v="109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x v="628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x v="503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x v="615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x v="683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x v="683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x v="683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x v="586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x v="586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x v="586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x v="586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x v="430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x v="91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x v="91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x v="100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x v="136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x v="401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x v="255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x v="581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x v="267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x v="197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x v="756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x v="149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x v="453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x v="101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x v="247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x v="247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x v="84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x v="84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x v="179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x v="179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x v="179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x v="155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x v="589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x v="101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x v="523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x v="523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x v="553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x v="553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x v="100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x v="344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x v="182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x v="182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x v="376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x v="376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x v="250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x v="616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x v="616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x v="575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x v="321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x v="321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x v="321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x v="245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x v="595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x v="641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x v="641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x v="117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x v="71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x v="482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x v="734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x v="734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x v="734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x v="734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x v="734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x v="734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x v="752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x v="243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x v="243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x v="243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x v="243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x v="243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x v="243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x v="494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x v="494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x v="133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x v="259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x v="176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x v="551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x v="240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x v="240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x v="190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x v="708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x v="708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x v="696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x v="696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x v="477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x v="477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x v="477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x v="551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x v="670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x v="670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x v="670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x v="670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x v="46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x v="138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x v="138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x v="138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x v="151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x v="667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x v="668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x v="29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x v="29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x v="557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x v="294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x v="294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x v="294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x v="294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x v="763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x v="339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x v="237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x v="237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x v="237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x v="284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x v="284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x v="284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x v="193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x v="734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x v="451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x v="254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x v="254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x v="254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x v="156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x v="156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x v="585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x v="546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x v="748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x v="748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x v="480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x v="180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x v="180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x v="621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x v="621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x v="621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x v="621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x v="160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x v="160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x v="460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x v="460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x v="7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x v="7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x v="7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x v="7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x v="7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x v="7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x v="571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x v="39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x v="39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x v="39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x v="232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x v="232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x v="232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x v="528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x v="308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x v="308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x v="218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x v="218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x v="218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x v="218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x v="218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x v="571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x v="571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x v="660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x v="393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x v="379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x v="379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x v="304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x v="304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x v="304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x v="304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x v="705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x v="372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x v="770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x v="666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x v="666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x v="666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x v="666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x v="129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x v="129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x v="129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x v="129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x v="712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x v="712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x v="506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x v="506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x v="506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x v="62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x v="417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x v="308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x v="308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x v="308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x v="308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x v="308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x v="370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x v="499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x v="499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x v="499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x v="552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x v="552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x v="552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x v="701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x v="537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x v="685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x v="685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x v="70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x v="70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x v="321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x v="321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x v="321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x v="321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x v="321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x v="321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x v="357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x v="211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x v="13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x v="489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x v="489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x v="489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x v="385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x v="385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x v="725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x v="72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x v="29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x v="749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x v="471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x v="471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x v="471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x v="493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x v="493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x v="493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x v="341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x v="751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x v="135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x v="135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x v="135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x v="168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x v="168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x v="168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x v="776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x v="776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x v="776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x v="702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x v="702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x v="702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x v="100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x v="777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x v="259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x v="259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x v="83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x v="83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x v="83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x v="763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x v="763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x v="763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x v="763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x v="502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x v="502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x v="502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x v="502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x v="502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x v="481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x v="481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x v="481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x v="385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x v="385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x v="385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x v="385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x v="662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x v="404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x v="675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x v="675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x v="236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x v="236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x v="236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x v="218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x v="218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x v="92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x v="92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x v="96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x v="96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x v="417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x v="417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x v="417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x v="417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x v="24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x v="24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x v="24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x v="665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x v="665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x v="689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x v="423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x v="46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x v="46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x v="60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x v="60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x v="60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x v="60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x v="60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x v="494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x v="460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x v="460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x v="609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x v="564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x v="564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x v="564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x v="564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x v="90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x v="90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x v="27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x v="27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x v="27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x v="27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x v="742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x v="771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x v="771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x v="719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x v="719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x v="197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x v="596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x v="652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x v="652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x v="652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x v="61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x v="562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x v="696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x v="10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x v="10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x v="218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x v="458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x v="55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x v="55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x v="647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x v="647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x v="21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x v="21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x v="21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x v="21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x v="362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x v="647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x v="647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x v="647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x v="647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x v="647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x v="10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x v="122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x v="765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x v="765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x v="765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x v="765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x v="160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x v="160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x v="160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x v="434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x v="434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x v="434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x v="434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x v="778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x v="778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x v="400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x v="400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x v="483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x v="552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x v="543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x v="472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x v="555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x v="555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x v="534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x v="196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x v="469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x v="469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x v="469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x v="261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x v="261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x v="321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x v="22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x v="22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x v="22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x v="576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x v="576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x v="576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x v="486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x v="486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x v="292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x v="292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x v="292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x v="292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x v="292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x v="292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x v="454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x v="454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x v="454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x v="454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x v="454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x v="454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x v="591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x v="591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x v="591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x v="220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x v="220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x v="365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x v="222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x v="222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x v="222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x v="222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x v="414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x v="516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x v="115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x v="69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x v="658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x v="658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x v="658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x v="658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x v="174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x v="26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x v="26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x v="26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x v="503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x v="368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x v="498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x v="498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x v="498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x v="643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x v="698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x v="532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x v="624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x v="624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x v="660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x v="693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x v="776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x v="440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x v="440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x v="440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x v="517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x v="517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x v="517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x v="495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x v="495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x v="394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x v="394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x v="394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x v="281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x v="408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x v="47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x v="47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x v="70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x v="307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x v="72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x v="72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x v="72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x v="72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x v="278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x v="278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x v="278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x v="11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x v="317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x v="317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x v="317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x v="718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x v="227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x v="227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x v="227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x v="281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x v="716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x v="296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x v="296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x v="296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x v="722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x v="722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x v="773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x v="537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x v="537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x v="537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x v="537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x v="514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x v="514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x v="514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x v="138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x v="133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x v="394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x v="394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x v="33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x v="211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x v="211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x v="211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x v="669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x v="669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x v="669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x v="669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x v="669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x v="779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x v="779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x v="779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x v="779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x v="767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x v="157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x v="715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x v="210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x v="210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x v="210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x v="695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x v="695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x v="695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x v="728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x v="655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x v="714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x v="714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x v="194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x v="194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x v="194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x v="441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x v="690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x v="642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x v="520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x v="520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x v="520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x v="520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x v="547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x v="547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x v="547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x v="547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x v="547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x v="101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x v="101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x v="566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x v="780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x v="408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x v="394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x v="204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x v="204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x v="204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x v="498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x v="498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x v="498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x v="429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x v="429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x v="429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x v="429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x v="429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x v="168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x v="516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x v="241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x v="182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x v="182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x v="519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x v="519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x v="519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x v="519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x v="519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x v="519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x v="485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x v="485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x v="485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x v="628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x v="628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x v="628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x v="628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x v="473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x v="453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x v="453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x v="568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x v="568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x v="568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x v="568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x v="568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x v="463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x v="750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x v="273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x v="307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x v="606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x v="393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x v="393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x v="541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x v="712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x v="712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x v="486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x v="295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x v="295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x v="295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x v="295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x v="604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x v="602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x v="73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x v="590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x v="546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x v="705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x v="705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x v="751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x v="751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x v="751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x v="751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x v="751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x v="519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x v="519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x v="519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x v="519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x v="519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x v="519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x v="199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x v="554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x v="575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x v="65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x v="14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x v="14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x v="462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x v="462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x v="0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x v="0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x v="69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x v="69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x v="69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x v="69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x v="69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x v="217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x v="456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x v="456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x v="328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x v="328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x v="164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x v="237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x v="745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x v="745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x v="184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x v="403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x v="329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x v="329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x v="329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x v="272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x v="153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x v="517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x v="68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x v="23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x v="364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x v="75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x v="605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x v="101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x v="413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x v="413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x v="413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x v="741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x v="298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x v="428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x v="78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x v="390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x v="384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x v="384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x v="538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x v="538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x v="730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x v="76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x v="76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x v="76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x v="76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x v="461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x v="461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x v="461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x v="461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x v="162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x v="638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x v="519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x v="413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x v="609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x v="609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x v="609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x v="609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x v="709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x v="764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x v="411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x v="270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x v="233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x v="233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x v="399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x v="399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x v="136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x v="31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x v="31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x v="31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x v="322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x v="781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x v="781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x v="563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x v="563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x v="563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x v="353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x v="63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x v="63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x v="63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x v="63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x v="63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x v="63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x v="172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x v="677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x v="455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x v="455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x v="455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x v="455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x v="230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x v="388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x v="388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x v="212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x v="111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x v="2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x v="162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x v="162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x v="350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x v="350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x v="350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x v="350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x v="350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x v="350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x v="179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x v="589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x v="584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x v="584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x v="584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x v="584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x v="584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x v="636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x v="80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x v="80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x v="604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x v="169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x v="169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x v="660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x v="694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x v="694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x v="545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x v="223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x v="133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x v="471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x v="471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x v="471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x v="218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x v="218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x v="218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x v="626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x v="524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x v="524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x v="524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x v="524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x v="325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x v="275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x v="275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x v="275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x v="275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x v="275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x v="275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x v="259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x v="259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x v="361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x v="430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x v="494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x v="494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x v="494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x v="494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x v="494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x v="494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x v="531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x v="750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x v="287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x v="287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x v="247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x v="247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x v="247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x v="277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x v="277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x v="277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x v="601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x v="134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x v="134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x v="309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x v="593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x v="576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x v="175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x v="107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x v="450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x v="282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x v="276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x v="644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x v="155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x v="155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x v="421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x v="711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x v="237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x v="237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x v="237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x v="237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x v="237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x v="758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x v="555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x v="555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x v="555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x v="555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x v="555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x v="555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x v="255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x v="255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x v="340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x v="340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x v="654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x v="226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x v="120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x v="530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x v="530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x v="530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x v="530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x v="535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x v="261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x v="261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x v="261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x v="263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x v="650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x v="325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x v="737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x v="405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x v="412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x v="542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x v="542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x v="542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x v="27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x v="352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x v="352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x v="490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x v="490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x v="687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x v="55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x v="152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x v="2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x v="2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x v="751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x v="751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x v="506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x v="506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x v="594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x v="594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x v="7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x v="7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x v="499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x v="499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x v="499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x v="499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x v="499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x v="286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x v="286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x v="286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x v="286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x v="228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x v="228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x v="6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x v="762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x v="762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x v="762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x v="762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x v="558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x v="558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x v="104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x v="676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x v="743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x v="162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x v="493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x v="23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x v="23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x v="409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x v="417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x v="417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x v="408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x v="408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x v="474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x v="474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x v="692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x v="692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x v="242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x v="268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x v="268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x v="268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x v="268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x v="306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x v="611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x v="96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x v="96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x v="96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x v="96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x v="96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x v="501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x v="501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x v="53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x v="705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x v="596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x v="125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x v="49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x v="525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x v="525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x v="525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x v="525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x v="525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x v="108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x v="108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x v="523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x v="523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x v="365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x v="365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x v="178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x v="762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x v="762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x v="178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x v="178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x v="520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x v="520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x v="146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x v="450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x v="491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x v="441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x v="441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x v="18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x v="18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x v="18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x v="553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x v="553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x v="553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x v="507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x v="304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x v="304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x v="48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x v="48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x v="48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x v="48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x v="443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x v="592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x v="498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x v="181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x v="181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x v="181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x v="20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x v="20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x v="742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x v="742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x v="618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x v="618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x v="618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x v="673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x v="673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x v="673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x v="224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x v="105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x v="253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x v="253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x v="282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x v="282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x v="282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x v="599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x v="210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x v="641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x v="329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x v="329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x v="329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x v="669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x v="669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x v="605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x v="281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x v="670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x v="433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x v="504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x v="504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x v="38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x v="460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x v="695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x v="695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x v="165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x v="165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x v="470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x v="470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x v="424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x v="424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x v="585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x v="585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x v="451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x v="426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x v="426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x v="260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x v="617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x v="689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x v="300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x v="95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x v="95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x v="318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x v="740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x v="740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x v="132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x v="56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x v="56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x v="56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x v="235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x v="558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x v="76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x v="396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x v="396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x v="240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x v="300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x v="300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x v="300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x v="300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x v="300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x v="770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x v="770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x v="207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x v="109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x v="109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x v="109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x v="152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x v="217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x v="623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x v="623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x v="623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x v="184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x v="233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x v="240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x v="542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x v="542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x v="438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x v="438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x v="501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x v="501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x v="229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x v="229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x v="266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x v="266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x v="337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x v="337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x v="337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x v="70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x v="464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x v="464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x v="701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x v="701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x v="600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x v="600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x v="606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x v="416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x v="346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x v="495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x v="495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x v="495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x v="14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x v="1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x v="1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x v="1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x v="1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x v="710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x v="80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x v="80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x v="485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x v="377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x v="372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x v="381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x v="706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x v="595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x v="595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x v="753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x v="753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x v="639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x v="639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x v="639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x v="103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x v="103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x v="103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x v="103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x v="103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x v="162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x v="592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x v="387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x v="440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x v="440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x v="440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x v="440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x v="149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x v="55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x v="305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x v="761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x v="8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x v="74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x v="74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x v="398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x v="732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x v="732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x v="732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x v="715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x v="715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x v="678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x v="250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x v="250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x v="309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x v="309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x v="129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x v="118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x v="118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x v="118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x v="118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x v="586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x v="684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x v="365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x v="8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x v="450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x v="450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x v="450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x v="34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x v="94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x v="94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x v="95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x v="95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x v="775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x v="775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x v="775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x v="775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x v="775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x v="742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x v="742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x v="162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x v="162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x v="162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x v="292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x v="434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x v="538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x v="538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x v="189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x v="778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x v="778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x v="279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x v="279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x v="279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x v="279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x v="659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x v="319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x v="319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x v="319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x v="319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x v="248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x v="347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x v="347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x v="328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x v="328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x v="328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x v="328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x v="481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x v="481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x v="73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x v="431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x v="431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x v="431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x v="706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x v="353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x v="397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x v="397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x v="556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x v="556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x v="670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x v="425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x v="467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x v="697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x v="655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x v="182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x v="37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x v="37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x v="327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x v="327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x v="327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x v="731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x v="135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x v="496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x v="693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x v="693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x v="693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x v="646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x v="483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x v="483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x v="759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x v="572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x v="129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x v="129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x v="252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x v="252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x v="252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x v="252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x v="252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x v="252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x v="252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x v="198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x v="198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x v="198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x v="52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x v="52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x v="19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x v="19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x v="19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x v="19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x v="19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x v="62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x v="62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x v="573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x v="573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x v="428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x v="597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x v="218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x v="510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x v="782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x v="782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x v="782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x v="782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x v="605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x v="542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x v="542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x v="542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x v="542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x v="314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x v="314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x v="335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x v="335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x v="351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x v="351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x v="351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x v="205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x v="262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x v="176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x v="621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x v="621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x v="471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x v="471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x v="210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x v="210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x v="210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x v="395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x v="395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x v="395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x v="453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x v="453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x v="406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x v="406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x v="43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x v="247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x v="247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x v="719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x v="664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x v="120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x v="120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x v="120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x v="120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x v="120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x v="469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x v="729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x v="203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x v="203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x v="203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x v="203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x v="610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x v="610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x v="136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x v="350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x v="350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x v="350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x v="350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x v="350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x v="350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x v="764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x v="574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x v="574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x v="574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x v="515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x v="177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x v="177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x v="193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x v="3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x v="3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x v="3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x v="618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x v="575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x v="632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x v="632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x v="487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x v="487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x v="579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x v="579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x v="579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x v="776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x v="134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x v="134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x v="313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x v="313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x v="313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x v="88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x v="88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x v="88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x v="347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x v="347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x v="347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x v="347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x v="347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x v="587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x v="587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x v="587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x v="587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x v="697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x v="697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x v="697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x v="697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x v="662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x v="351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x v="712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x v="712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x v="106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x v="106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x v="237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x v="237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x v="783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x v="622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x v="622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x v="28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x v="28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x v="679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x v="51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x v="745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x v="745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x v="623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x v="611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x v="630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x v="660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x v="660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x v="660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x v="15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x v="772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x v="161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x v="454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x v="454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x v="454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x v="454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x v="454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x v="174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x v="174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x v="74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x v="74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x v="179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x v="179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x v="179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x v="602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x v="602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x v="602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x v="482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x v="482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x v="507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x v="571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x v="571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x v="408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x v="408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x v="408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x v="408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x v="408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x v="4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x v="4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x v="4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x v="4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x v="4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x v="458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x v="699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x v="699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x v="139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x v="49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x v="49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x v="49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x v="102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x v="287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x v="407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x v="407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x v="204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x v="410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x v="410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x v="410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x v="270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x v="753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x v="700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x v="700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x v="700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x v="82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x v="654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x v="184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x v="69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x v="50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x v="479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x v="438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x v="421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x v="375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x v="506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x v="743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x v="282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x v="649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x v="649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x v="619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x v="409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x v="291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x v="291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x v="291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x v="735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x v="194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x v="168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x v="168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x v="168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x v="168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x v="168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x v="448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x v="340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x v="242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x v="242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x v="407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x v="407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x v="687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x v="767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x v="142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x v="359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x v="383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x v="179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x v="179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x v="179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x v="157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x v="445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x v="131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x v="131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x v="473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x v="473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x v="473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x v="727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x v="522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x v="522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x v="522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x v="522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x v="167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x v="167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x v="383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x v="45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x v="45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x v="45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x v="171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x v="560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x v="560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x v="560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x v="560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x v="435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x v="771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x v="133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x v="63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x v="63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x v="248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x v="172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x v="403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x v="403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x v="403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x v="768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x v="384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x v="319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x v="319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x v="319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x v="319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x v="319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x v="745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x v="745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x v="745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x v="54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x v="54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x v="54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x v="54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x v="67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x v="67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x v="503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x v="503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x v="503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x v="170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x v="194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x v="543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x v="452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x v="452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x v="463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x v="463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x v="388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x v="388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x v="308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x v="308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x v="308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x v="308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x v="469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x v="736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x v="686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x v="686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x v="64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x v="64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x v="64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x v="610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x v="610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x v="247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x v="369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x v="369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x v="421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x v="523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x v="523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x v="386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x v="548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x v="548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x v="548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x v="131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x v="131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x v="598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x v="3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x v="3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x v="429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x v="429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x v="429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x v="429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x v="350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x v="567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x v="567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x v="592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x v="592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x v="592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x v="592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x v="748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x v="201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x v="657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x v="662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x v="626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x v="626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x v="626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x v="626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x v="460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x v="460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x v="432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x v="660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x v="40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x v="48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x v="187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x v="772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x v="772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x v="772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x v="772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x v="134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x v="258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x v="258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x v="258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x v="419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x v="770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x v="60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x v="60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x v="338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x v="742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x v="742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x v="742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x v="742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x v="262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x v="555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x v="256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x v="256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x v="285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x v="451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x v="655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x v="656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x v="656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x v="677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x v="452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x v="452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x v="167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x v="167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x v="542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x v="542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x v="542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x v="773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x v="460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x v="466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x v="466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x v="459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x v="103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x v="103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x v="315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x v="315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x v="315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x v="315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x v="315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x v="618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x v="618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x v="618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x v="618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x v="44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x v="44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x v="542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x v="542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x v="55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x v="55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x v="55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x v="55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x v="55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x v="55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x v="40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x v="40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x v="40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x v="40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x v="40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x v="162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x v="566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x v="566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x v="566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x v="133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x v="600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x v="600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x v="385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x v="24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x v="11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x v="11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x v="553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x v="553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x v="35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x v="307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x v="15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x v="15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x v="15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x v="15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x v="718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x v="718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x v="514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x v="514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x v="514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x v="615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x v="615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x v="740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x v="740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x v="361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x v="30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x v="30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x v="731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x v="731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x v="731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x v="498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x v="731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x v="731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x v="731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x v="425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x v="594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x v="577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x v="577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x v="577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x v="577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x v="376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x v="376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x v="292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x v="73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x v="73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x v="447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x v="447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x v="447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x v="447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x v="760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x v="760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x v="760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x v="760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x v="535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x v="392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x v="392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x v="597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x v="597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x v="597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x v="597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x v="8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x v="667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x v="547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x v="698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x v="698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x v="698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x v="391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x v="391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x v="770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x v="456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x v="129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x v="594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x v="158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x v="782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x v="782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x v="782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x v="541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x v="245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x v="90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x v="90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x v="90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x v="90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x v="90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x v="90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x v="568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x v="568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x v="560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x v="560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x v="560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x v="560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x v="560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x v="374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x v="374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x v="49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x v="575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x v="575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x v="575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x v="402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x v="120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x v="120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x v="120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x v="120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x v="120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x v="784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x v="691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x v="678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x v="160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x v="374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x v="357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x v="363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x v="676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x v="589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x v="589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x v="589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x v="589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x v="603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x v="603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x v="563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x v="563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x v="766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x v="766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x v="766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x v="766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x v="736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x v="736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x v="736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x v="283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x v="709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x v="709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x v="622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x v="622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x v="622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x v="429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x v="459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x v="410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x v="627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x v="518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x v="221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x v="221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x v="221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x v="224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x v="224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x v="350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x v="772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x v="772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x v="772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x v="24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x v="63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x v="63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x v="63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x v="63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x v="16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x v="361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x v="361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x v="703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x v="682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x v="71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x v="71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x v="71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x v="616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x v="616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x v="616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x v="616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x v="476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x v="476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x v="165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x v="670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x v="662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x v="662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x v="181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x v="181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x v="181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x v="742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x v="742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x v="234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x v="310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x v="208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x v="46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x v="479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x v="370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x v="370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x v="299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x v="299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x v="299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x v="299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x v="706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x v="144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x v="144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x v="144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x v="248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x v="689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x v="689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x v="689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x v="785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x v="449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x v="441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x v="592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x v="213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x v="757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x v="757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x v="606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x v="606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x v="199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x v="151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x v="151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x v="308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x v="495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x v="495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x v="666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x v="666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x v="235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x v="235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x v="235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x v="106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x v="431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x v="431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x v="431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x v="578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x v="578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x v="470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x v="470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x v="470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x v="470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x v="470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x v="193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x v="193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x v="767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x v="767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x v="678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x v="266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x v="266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x v="504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x v="504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x v="504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x v="504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x v="709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x v="709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x v="709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x v="709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x v="709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x v="755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x v="105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x v="105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x v="11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x v="11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x v="604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x v="604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x v="604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x v="58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x v="58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x v="339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x v="339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x v="170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x v="170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x v="170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x v="690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x v="690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x v="690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x v="690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x v="23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x v="23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x v="572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x v="572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x v="740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x v="503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x v="503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x v="37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x v="333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x v="333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x v="333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x v="333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x v="729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x v="729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x v="729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x v="729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x v="729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x v="729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x v="381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x v="381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x v="381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x v="679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x v="562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x v="195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x v="195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x v="347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x v="431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x v="431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x v="431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x v="431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x v="555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x v="501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x v="763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x v="540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x v="748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x v="784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x v="784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x v="784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x v="232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x v="204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x v="204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x v="449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x v="449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x v="449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x v="449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x v="723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x v="723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x v="723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x v="723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x v="723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x v="723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x v="62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x v="705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x v="363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x v="494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x v="494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x v="276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x v="276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x v="579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x v="220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x v="433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x v="433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x v="644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x v="696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x v="192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x v="192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x v="192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x v="604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x v="543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x v="543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x v="214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x v="214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x v="391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x v="391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x v="391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x v="391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x v="31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x v="31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x v="191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x v="11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x v="618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x v="444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x v="444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x v="763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x v="763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x v="126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x v="126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x v="190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x v="190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x v="224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x v="519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x v="519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x v="519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x v="519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x v="194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x v="347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x v="568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x v="568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x v="453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x v="417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x v="9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x v="271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x v="306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x v="306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x v="306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x v="478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x v="478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x v="478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x v="478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x v="478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x v="635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x v="635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x v="635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x v="635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x v="635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x v="190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x v="514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x v="514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x v="514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x v="772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x v="772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x v="772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x v="772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x v="538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x v="449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x v="756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x v="756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x v="756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x v="277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x v="450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x v="720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x v="649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x v="197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x v="311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x v="311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x v="463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x v="751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x v="751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x v="751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x v="417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x v="663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x v="775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x v="522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x v="522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x v="51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x v="577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x v="577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x v="375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x v="279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x v="294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x v="674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x v="412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x v="412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x v="412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x v="412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x v="379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x v="280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x v="676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x v="513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x v="631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x v="631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x v="631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x v="416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x v="785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x v="785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x v="785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x v="785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x v="785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x v="82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x v="21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x v="513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x v="198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x v="340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x v="340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x v="529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x v="697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x v="697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x v="697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x v="697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x v="697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x v="73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x v="73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x v="73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x v="73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x v="494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x v="261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x v="419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x v="137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x v="52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x v="396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x v="634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x v="609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x v="609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x v="609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x v="609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x v="562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x v="362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x v="570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x v="272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x v="674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x v="140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x v="674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x v="674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x v="674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x v="340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x v="340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x v="340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x v="340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x v="340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x v="340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x v="482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x v="764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x v="764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x v="764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x v="531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x v="260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x v="260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x v="555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x v="555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x v="247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x v="247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x v="581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x v="660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x v="269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x v="498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x v="490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x v="395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x v="155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x v="43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x v="43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x v="43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x v="43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x v="421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x v="544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x v="544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x v="69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x v="292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x v="499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x v="573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x v="310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x v="503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x v="137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x v="633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x v="171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x v="786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x v="786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x v="786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x v="339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x v="339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x v="339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x v="247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x v="530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x v="530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x v="530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x v="127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x v="492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x v="492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x v="492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x v="492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x v="492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x v="704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x v="704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x v="256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x v="749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x v="319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x v="319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x v="319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x v="222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x v="222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x v="222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x v="62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x v="374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x v="374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x v="428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x v="428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x v="227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x v="191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x v="770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x v="770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x v="770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x v="88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x v="501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x v="140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x v="727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x v="727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x v="727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x v="727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x v="727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x v="467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x v="94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x v="94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x v="94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x v="94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x v="754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x v="693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x v="787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x v="787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x v="787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x v="41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x v="41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x v="403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x v="403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x v="577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x v="103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x v="103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x v="103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x v="334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x v="334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x v="334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x v="146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x v="146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x v="466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x v="90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x v="400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x v="290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x v="290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x v="156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x v="156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x v="156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x v="156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x v="156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x v="249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x v="414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x v="414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x v="767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x v="767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x v="277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x v="317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x v="317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x v="317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x v="256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x v="537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x v="474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x v="82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x v="461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x v="700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x v="496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x v="496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x v="527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x v="565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x v="565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x v="565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x v="565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x v="775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x v="742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x v="208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x v="208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x v="712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x v="420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x v="92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x v="2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x v="2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x v="327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x v="327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x v="241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x v="241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x v="50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x v="624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x v="624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x v="624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x v="624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x v="311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x v="119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x v="119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x v="119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x v="380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x v="590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x v="590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x v="590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x v="590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x v="339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x v="428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x v="58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x v="420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x v="420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x v="420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x v="420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x v="387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x v="313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x v="702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x v="395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x v="632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x v="248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x v="248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x v="428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x v="132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x v="132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x v="132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x v="132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x v="132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x v="220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x v="220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x v="220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x v="277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x v="594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x v="594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x v="31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x v="178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x v="169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x v="106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x v="603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x v="374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x v="374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x v="374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x v="374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x v="708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x v="645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x v="653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x v="653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x v="261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x v="33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x v="588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x v="521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x v="506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x v="506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x v="506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x v="269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x v="707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x v="788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x v="525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x v="525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x v="482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x v="41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x v="41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x v="559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x v="559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x v="559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x v="559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x v="559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x v="138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x v="279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x v="279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x v="63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x v="63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x v="256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x v="356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x v="184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x v="463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x v="340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x v="340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x v="340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x v="672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x v="70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x v="70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x v="70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x v="525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x v="128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x v="37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x v="131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x v="261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x v="582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x v="739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x v="452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x v="452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x v="251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x v="251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x v="251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x v="412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x v="617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x v="747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x v="747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x v="312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x v="585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x v="762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x v="762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x v="349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x v="133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x v="133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x v="133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x v="133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x v="133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x v="281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x v="463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x v="463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x v="463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x v="294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x v="532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x v="728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x v="77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x v="77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x v="506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x v="326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x v="237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x v="237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x v="787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x v="787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x v="635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x v="635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x v="635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x v="62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x v="62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x v="46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x v="46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x v="557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x v="557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x v="557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x v="716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x v="716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x v="716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x v="716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x v="408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x v="408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x v="383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x v="383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x v="179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x v="179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x v="179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x v="179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x v="582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x v="178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x v="178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x v="587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x v="587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x v="784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x v="784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x v="486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x v="105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x v="105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x v="162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x v="298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x v="782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x v="782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x v="251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x v="251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x v="357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x v="698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x v="698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x v="698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x v="555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x v="555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x v="132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x v="627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x v="162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x v="162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x v="162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x v="162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x v="77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x v="77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x v="91"/>
    <s v="Home Office"/>
    <s v="United States"/>
    <s v="Burlington"/>
    <s v="Vermont"/>
    <m/>
    <s v="East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x v="409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x v="294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x v="755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x v="755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x v="692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x v="692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x v="157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x v="565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x v="440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x v="440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x v="440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x v="416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x v="70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x v="70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x v="316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x v="617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x v="617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x v="617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x v="617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x v="617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x v="432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x v="54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x v="54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x v="54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x v="54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x v="26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x v="151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x v="710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x v="710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x v="179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x v="778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x v="345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x v="723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x v="517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x v="580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x v="580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x v="580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x v="580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x v="580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x v="395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x v="395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x v="395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x v="335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x v="335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x v="36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x v="443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x v="443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x v="443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x v="443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x v="135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x v="135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x v="135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x v="135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x v="35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x v="383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x v="383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x v="317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x v="478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x v="478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x v="478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x v="499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x v="381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x v="381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x v="381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x v="381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x v="381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x v="622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x v="766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x v="766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x v="693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x v="64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x v="64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x v="64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x v="579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x v="579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x v="646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x v="564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x v="564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x v="47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x v="47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x v="87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x v="87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x v="571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x v="501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x v="501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x v="29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x v="29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x v="29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x v="121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x v="529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x v="763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x v="763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x v="128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x v="784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x v="47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x v="217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x v="217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x v="217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x v="217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x v="313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x v="313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x v="443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x v="443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x v="443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x v="443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x v="711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x v="711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x v="711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x v="672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x v="605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x v="193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x v="244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x v="244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x v="244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x v="244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x v="51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x v="51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x v="51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x v="51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x v="51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x v="706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x v="103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x v="706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x v="706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x v="233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x v="650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x v="650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x v="650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x v="164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x v="224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x v="224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x v="224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x v="785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x v="785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x v="259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x v="130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x v="130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x v="38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x v="38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x v="38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x v="38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x v="187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x v="508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x v="508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x v="573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x v="382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x v="609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x v="714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x v="714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x v="548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x v="691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x v="691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x v="691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x v="691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x v="691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x v="364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x v="428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x v="371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x v="371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x v="197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x v="197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x v="197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x v="197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x v="752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x v="752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x v="752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x v="666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x v="655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x v="655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x v="732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x v="20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x v="20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x v="597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x v="76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x v="210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x v="687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x v="687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x v="687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x v="687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x v="664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x v="750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x v="111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x v="48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x v="48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x v="48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x v="48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x v="161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x v="161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x v="161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x v="161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x v="447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x v="447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x v="184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x v="778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x v="778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x v="394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x v="394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x v="310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x v="668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x v="668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x v="414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x v="509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x v="605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x v="605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x v="226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x v="226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x v="240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x v="240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x v="240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x v="240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x v="750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x v="540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x v="525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x v="105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x v="771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x v="771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x v="374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x v="374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x v="597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x v="597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x v="97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x v="97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x v="778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x v="679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x v="495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x v="778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x v="778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x v="778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x v="22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x v="22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x v="691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x v="459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x v="459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x v="46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x v="183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x v="75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x v="75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x v="261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x v="261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x v="521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x v="455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x v="540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x v="190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x v="152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x v="504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x v="366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x v="366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x v="366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x v="366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x v="366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x v="359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x v="321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x v="460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x v="460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x v="460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x v="318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x v="113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x v="525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x v="647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x v="647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x v="255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x v="294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x v="294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x v="645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x v="214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x v="214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x v="214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x v="298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x v="333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x v="78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x v="78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x v="722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x v="449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x v="469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x v="469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x v="587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x v="558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x v="558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x v="70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x v="543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x v="543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x v="175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x v="175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x v="767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x v="628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x v="628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x v="231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x v="756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x v="756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x v="645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x v="59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x v="117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x v="61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x v="61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x v="219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x v="219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x v="219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x v="219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x v="647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x v="377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x v="377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x v="377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x v="455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x v="455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x v="455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x v="455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x v="455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x v="455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x v="152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x v="152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x v="152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x v="671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x v="671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x v="671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x v="671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x v="424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x v="515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x v="515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x v="515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x v="515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x v="176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x v="176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x v="759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x v="701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x v="13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x v="15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x v="15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x v="671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x v="145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x v="442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x v="419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x v="419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x v="550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x v="550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x v="563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x v="533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x v="533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x v="533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x v="518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x v="518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x v="298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x v="404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x v="783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x v="502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x v="502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x v="502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x v="236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x v="118"/>
    <s v="Corporate"/>
    <s v="United States"/>
    <s v="Burlington"/>
    <s v="Vermont"/>
    <m/>
    <s v="East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x v="118"/>
    <s v="Corporate"/>
    <s v="United States"/>
    <s v="Burlington"/>
    <s v="Vermont"/>
    <m/>
    <s v="East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x v="118"/>
    <s v="Corporate"/>
    <s v="United States"/>
    <s v="Burlington"/>
    <s v="Vermont"/>
    <m/>
    <s v="East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x v="425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x v="425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x v="27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x v="27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x v="27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x v="730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x v="780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x v="504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x v="504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x v="504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x v="689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x v="689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x v="151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x v="151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x v="726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x v="726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x v="77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x v="77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x v="77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x v="319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x v="697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x v="697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x v="697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x v="697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x v="766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x v="766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x v="566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x v="24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x v="24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x v="145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x v="598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x v="598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x v="598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x v="598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x v="598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x v="121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x v="121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x v="171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x v="171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x v="411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x v="411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x v="411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x v="411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x v="749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x v="749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x v="553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x v="553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x v="92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x v="537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x v="537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x v="455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x v="554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x v="789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x v="789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x v="482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x v="249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x v="249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x v="541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x v="260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x v="684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x v="585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x v="527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x v="527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x v="659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x v="659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x v="659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x v="86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x v="86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x v="86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x v="86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x v="433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x v="426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x v="14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x v="14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x v="261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x v="235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x v="235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x v="235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x v="235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x v="235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x v="235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x v="570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x v="240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x v="240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x v="240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x v="284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x v="284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x v="284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x v="284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x v="665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x v="665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x v="349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x v="349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x v="463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x v="629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x v="770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x v="770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x v="315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x v="315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x v="315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x v="315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x v="315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x v="315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x v="145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x v="711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x v="248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x v="248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x v="199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x v="199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x v="134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x v="229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x v="229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x v="7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x v="7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x v="447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x v="447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x v="117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x v="712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x v="434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x v="434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x v="253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x v="253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x v="253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x v="707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x v="90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x v="699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x v="560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x v="149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x v="581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x v="489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x v="489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x v="577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x v="134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x v="627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x v="627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x v="276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x v="577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x v="87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x v="87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x v="172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x v="762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x v="244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x v="244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x v="244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x v="244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x v="629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x v="386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x v="386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x v="122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x v="122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x v="423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x v="423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x v="54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x v="255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x v="255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x v="255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x v="325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x v="325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x v="551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x v="551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x v="551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x v="418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x v="418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x v="418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x v="219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x v="686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x v="20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x v="757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x v="757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x v="151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x v="151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x v="388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x v="345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x v="345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x v="345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x v="345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x v="345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x v="748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x v="278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x v="278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x v="278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x v="278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x v="278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x v="35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x v="35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x v="317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x v="317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x v="197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x v="197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x v="15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x v="15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x v="15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x v="63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x v="63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x v="63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x v="63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x v="28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x v="28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x v="28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x v="28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x v="226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x v="502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x v="502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x v="20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x v="471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x v="778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x v="778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x v="778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x v="229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x v="33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x v="219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x v="22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x v="317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x v="421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x v="113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x v="113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x v="113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x v="113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x v="113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x v="319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x v="227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x v="528"/>
    <s v="Consumer"/>
    <s v="United States"/>
    <s v="Burlington"/>
    <s v="Vermont"/>
    <m/>
    <s v="East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x v="528"/>
    <s v="Consumer"/>
    <s v="United States"/>
    <s v="Burlington"/>
    <s v="Vermont"/>
    <m/>
    <s v="East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x v="528"/>
    <s v="Consumer"/>
    <s v="United States"/>
    <s v="Burlington"/>
    <s v="Vermont"/>
    <m/>
    <s v="East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x v="528"/>
    <s v="Consumer"/>
    <s v="United States"/>
    <s v="Burlington"/>
    <s v="Vermont"/>
    <m/>
    <s v="East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x v="454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x v="395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x v="375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x v="596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x v="596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x v="596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x v="596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x v="596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x v="596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x v="790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x v="214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x v="221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x v="413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x v="413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x v="317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x v="46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x v="46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x v="95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x v="95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x v="576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x v="576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x v="186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x v="253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x v="588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x v="547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x v="547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x v="547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x v="279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x v="279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x v="281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x v="281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x v="714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x v="714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x v="714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x v="714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x v="560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x v="738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x v="705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x v="100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x v="130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x v="130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x v="452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x v="56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x v="56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x v="56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x v="56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x v="298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x v="303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x v="411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x v="771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x v="768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x v="791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x v="367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x v="367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x v="734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x v="41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x v="663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x v="35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x v="254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x v="358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x v="246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x v="532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x v="532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x v="532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x v="532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x v="311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x v="308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x v="308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x v="81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x v="81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x v="435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x v="258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x v="29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x v="559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x v="547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x v="25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x v="512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x v="25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x v="25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x v="25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x v="25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x v="757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x v="757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x v="757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x v="668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x v="604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x v="437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x v="501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x v="501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x v="173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x v="240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x v="75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x v="716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x v="200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x v="200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x v="685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x v="635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x v="635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x v="718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x v="718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x v="144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x v="144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x v="144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x v="632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x v="608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x v="462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x v="462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x v="463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x v="463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x v="76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x v="76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x v="76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x v="76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x v="215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x v="688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x v="409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x v="648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x v="739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x v="111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x v="384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x v="384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x v="384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x v="514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x v="80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x v="611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x v="611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x v="611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x v="583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x v="583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x v="583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x v="583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x v="583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x v="556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x v="280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x v="682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x v="572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x v="572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x v="572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x v="572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x v="59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x v="442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x v="211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x v="211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x v="28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x v="345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x v="345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x v="345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x v="345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x v="544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x v="544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x v="34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x v="34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x v="34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x v="376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x v="710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x v="786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x v="416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x v="686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x v="686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x v="6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x v="432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x v="792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x v="792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x v="792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x v="792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x v="792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x v="792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x v="344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x v="228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x v="228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x v="228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x v="460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x v="93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x v="93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x v="93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x v="93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x v="93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x v="11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x v="519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x v="519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x v="519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x v="42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x v="42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x v="42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x v="42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x v="789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x v="766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x v="707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x v="458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x v="648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x v="606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x v="616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x v="787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x v="787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x v="593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x v="593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x v="521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x v="521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x v="470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x v="470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x v="470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x v="763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x v="236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x v="182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x v="187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x v="143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x v="664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x v="283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x v="428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x v="428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x v="569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x v="569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x v="183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x v="183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x v="229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x v="217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x v="89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x v="89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x v="89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x v="463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x v="510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x v="510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x v="510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x v="526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x v="526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x v="526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x v="250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x v="250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x v="250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x v="186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x v="590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x v="462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x v="462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x v="392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x v="392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x v="708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x v="646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x v="646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x v="646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x v="186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x v="186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x v="212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x v="98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x v="782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x v="782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x v="782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x v="782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x v="383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x v="383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x v="383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x v="596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x v="596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x v="333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x v="333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x v="333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x v="333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x v="6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x v="6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x v="548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x v="548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x v="548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x v="548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x v="473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x v="467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x v="467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x v="467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x v="474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x v="120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x v="62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x v="62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x v="578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x v="578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x v="733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x v="136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x v="107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x v="86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x v="86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x v="139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x v="421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x v="637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x v="703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x v="703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x v="692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x v="692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x v="212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x v="212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x v="212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x v="212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x v="783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x v="567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x v="337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x v="38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x v="38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x v="638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x v="138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x v="416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x v="71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x v="71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x v="281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x v="96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x v="389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x v="730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x v="730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x v="730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x v="727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x v="697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x v="697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x v="697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x v="559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x v="229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x v="229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x v="229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x v="229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x v="198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x v="198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x v="198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x v="198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x v="198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x v="436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x v="489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x v="247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x v="247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x v="589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x v="294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x v="535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x v="535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x v="69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x v="621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x v="618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x v="27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x v="27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x v="27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x v="432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x v="432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x v="555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x v="714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x v="714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x v="714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x v="57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x v="739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x v="629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x v="629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x v="629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x v="629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x v="425"/>
    <s v="Corporate"/>
    <s v="United States"/>
    <s v="Burlington"/>
    <s v="Vermont"/>
    <m/>
    <s v="East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x v="212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x v="370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x v="648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x v="443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x v="443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x v="3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x v="3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x v="613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x v="212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x v="212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x v="125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x v="48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x v="48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x v="48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x v="48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x v="48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x v="48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x v="245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x v="454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x v="504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x v="504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x v="504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x v="498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x v="551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x v="551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x v="560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x v="426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x v="337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x v="337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x v="337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x v="524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x v="418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x v="166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x v="166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x v="166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x v="166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x v="166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x v="166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x v="52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x v="52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x v="605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x v="605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x v="605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x v="250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x v="767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x v="170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x v="170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x v="170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x v="170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x v="347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x v="347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x v="347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x v="347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x v="64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x v="703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x v="703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x v="703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x v="703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0832F-4CEB-4943-8DA3-D0F28756A0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D6C8-FF23-415F-A978-8F54D976B7E1}">
  <dimension ref="A1:R9801"/>
  <sheetViews>
    <sheetView workbookViewId="0">
      <selection activeCell="B30" sqref="B3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4260-02F7-4CE0-8D82-2C8B7C7BA367}">
  <dimension ref="A3:B14"/>
  <sheetViews>
    <sheetView workbookViewId="0">
      <selection activeCell="C27" sqref="C27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2" t="s">
        <v>10857</v>
      </c>
      <c r="B3" t="s">
        <v>10859</v>
      </c>
    </row>
    <row r="4" spans="1:2" x14ac:dyDescent="0.3">
      <c r="A4" s="3" t="s">
        <v>5259</v>
      </c>
      <c r="B4">
        <v>25043.05</v>
      </c>
    </row>
    <row r="5" spans="1:2" x14ac:dyDescent="0.3">
      <c r="A5" s="3" t="s">
        <v>4965</v>
      </c>
      <c r="B5">
        <v>19052.217999999997</v>
      </c>
    </row>
    <row r="6" spans="1:2" x14ac:dyDescent="0.3">
      <c r="A6" s="3" t="s">
        <v>1560</v>
      </c>
      <c r="B6">
        <v>15117.339</v>
      </c>
    </row>
    <row r="7" spans="1:2" x14ac:dyDescent="0.3">
      <c r="A7" s="3" t="s">
        <v>5742</v>
      </c>
      <c r="B7">
        <v>14595.62</v>
      </c>
    </row>
    <row r="8" spans="1:2" x14ac:dyDescent="0.3">
      <c r="A8" s="3" t="s">
        <v>3833</v>
      </c>
      <c r="B8">
        <v>14473.570999999998</v>
      </c>
    </row>
    <row r="9" spans="1:2" x14ac:dyDescent="0.3">
      <c r="A9" s="3" t="s">
        <v>915</v>
      </c>
      <c r="B9">
        <v>14175.228999999999</v>
      </c>
    </row>
    <row r="10" spans="1:2" x14ac:dyDescent="0.3">
      <c r="A10" s="3" t="s">
        <v>1585</v>
      </c>
      <c r="B10">
        <v>14142.333999999999</v>
      </c>
    </row>
    <row r="11" spans="1:2" x14ac:dyDescent="0.3">
      <c r="A11" s="3" t="s">
        <v>2757</v>
      </c>
      <c r="B11">
        <v>12873.297999999999</v>
      </c>
    </row>
    <row r="12" spans="1:2" x14ac:dyDescent="0.3">
      <c r="A12" s="3" t="s">
        <v>2817</v>
      </c>
      <c r="B12">
        <v>12209.438000000002</v>
      </c>
    </row>
    <row r="13" spans="1:2" x14ac:dyDescent="0.3">
      <c r="A13" s="3" t="s">
        <v>6050</v>
      </c>
      <c r="B13">
        <v>12129.072</v>
      </c>
    </row>
    <row r="14" spans="1:2" x14ac:dyDescent="0.3">
      <c r="A14" s="3" t="s">
        <v>10858</v>
      </c>
      <c r="B14">
        <v>153811.16899999999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223C-E64D-43AD-94CC-1B2BF54E55CE}">
  <dimension ref="A1:D34"/>
  <sheetViews>
    <sheetView topLeftCell="A12" workbookViewId="0">
      <selection activeCell="D43" sqref="D43"/>
    </sheetView>
  </sheetViews>
  <sheetFormatPr defaultRowHeight="14.4" x14ac:dyDescent="0.3"/>
  <cols>
    <col min="1" max="1" width="16.88671875" bestFit="1" customWidth="1"/>
    <col min="2" max="2" width="14.109375" bestFit="1" customWidth="1"/>
    <col min="3" max="3" width="26.6640625" bestFit="1" customWidth="1"/>
    <col min="4" max="4" width="53.77734375" bestFit="1" customWidth="1"/>
  </cols>
  <sheetData>
    <row r="1" spans="1:4" x14ac:dyDescent="0.3">
      <c r="A1" t="s">
        <v>14</v>
      </c>
      <c r="B1" t="s">
        <v>10845</v>
      </c>
      <c r="C1" t="s">
        <v>10848</v>
      </c>
    </row>
    <row r="2" spans="1:4" x14ac:dyDescent="0.3">
      <c r="A2" t="s">
        <v>42</v>
      </c>
      <c r="B2">
        <f>SUMIF(train!O:O,A2,train!R:R)</f>
        <v>705422.33400000329</v>
      </c>
      <c r="C2">
        <f>ROUND(B2/SUM($B$2:$B$4)*100,2)</f>
        <v>31.19</v>
      </c>
      <c r="D2" t="s">
        <v>10846</v>
      </c>
    </row>
    <row r="3" spans="1:4" x14ac:dyDescent="0.3">
      <c r="A3" t="s">
        <v>28</v>
      </c>
      <c r="B3">
        <f>SUMIF(train!O:O,A3,train!R:R)</f>
        <v>728658.5756999997</v>
      </c>
      <c r="C3">
        <f t="shared" ref="C3:C4" si="0">ROUND(B3/SUM($B$2:$B$4)*100,2)</f>
        <v>32.22</v>
      </c>
      <c r="D3" t="s">
        <v>10850</v>
      </c>
    </row>
    <row r="4" spans="1:4" x14ac:dyDescent="0.3">
      <c r="A4" t="s">
        <v>67</v>
      </c>
      <c r="B4">
        <f>SUMIF(train!O:O,A4,train!R:R)</f>
        <v>827455.87299999653</v>
      </c>
      <c r="C4">
        <f t="shared" si="0"/>
        <v>36.590000000000003</v>
      </c>
      <c r="D4" t="s">
        <v>10851</v>
      </c>
    </row>
    <row r="6" spans="1:4" x14ac:dyDescent="0.3">
      <c r="A6" t="s">
        <v>12</v>
      </c>
      <c r="B6" t="s">
        <v>10845</v>
      </c>
      <c r="C6" t="s">
        <v>10848</v>
      </c>
    </row>
    <row r="7" spans="1:4" x14ac:dyDescent="0.3">
      <c r="A7" t="s">
        <v>26</v>
      </c>
      <c r="B7">
        <f>SUMIF(train!M:M,A7,train!R:R)</f>
        <v>389151.45900000038</v>
      </c>
      <c r="C7">
        <f>ROUND(B7/SUM($B$7:$B$10)*100,2)</f>
        <v>17.21</v>
      </c>
      <c r="D7" t="s">
        <v>10847</v>
      </c>
    </row>
    <row r="8" spans="1:4" x14ac:dyDescent="0.3">
      <c r="A8" t="s">
        <v>101</v>
      </c>
      <c r="B8">
        <f>SUMIF(train!M:M,A8,train!R:R)</f>
        <v>492646.91320000048</v>
      </c>
      <c r="C8">
        <f t="shared" ref="C8:C10" si="1">ROUND(B8/SUM($B$7:$B$10)*100,2)</f>
        <v>21.78</v>
      </c>
      <c r="D8" t="s">
        <v>10852</v>
      </c>
    </row>
    <row r="9" spans="1:4" x14ac:dyDescent="0.3">
      <c r="A9" t="s">
        <v>144</v>
      </c>
      <c r="B9">
        <f>SUMIF(train!M:M,A9,train!R:R)</f>
        <v>669518.72599999839</v>
      </c>
      <c r="C9">
        <f t="shared" si="1"/>
        <v>29.6</v>
      </c>
      <c r="D9" t="s">
        <v>10853</v>
      </c>
    </row>
    <row r="10" spans="1:4" x14ac:dyDescent="0.3">
      <c r="A10" t="s">
        <v>40</v>
      </c>
      <c r="B10">
        <f>SUMIF(train!M:M,A10,train!R:R)</f>
        <v>710219.68450000032</v>
      </c>
      <c r="C10">
        <f t="shared" si="1"/>
        <v>31.4</v>
      </c>
      <c r="D10" t="s">
        <v>10854</v>
      </c>
    </row>
    <row r="12" spans="1:4" x14ac:dyDescent="0.3">
      <c r="A12" t="s">
        <v>7</v>
      </c>
      <c r="B12" t="s">
        <v>17</v>
      </c>
      <c r="C12" t="s">
        <v>10848</v>
      </c>
    </row>
    <row r="13" spans="1:4" x14ac:dyDescent="0.3">
      <c r="A13" t="s">
        <v>22</v>
      </c>
      <c r="B13">
        <f>SUMIF(train!H:H,A13,train!R:R)</f>
        <v>1148060.5309999897</v>
      </c>
      <c r="C13">
        <f>ROUND(B13/SUM($B$13:$B$15)*100,2)</f>
        <v>50.76</v>
      </c>
      <c r="D13" t="s">
        <v>10849</v>
      </c>
    </row>
    <row r="14" spans="1:4" x14ac:dyDescent="0.3">
      <c r="A14" t="s">
        <v>37</v>
      </c>
      <c r="B14">
        <f>SUMIF(train!H:H,A14,train!R:R)</f>
        <v>688494.07480000018</v>
      </c>
      <c r="C14">
        <f t="shared" ref="C14:C15" si="2">ROUND(B14/SUM($B$13:$B$15)*100,2)</f>
        <v>30.44</v>
      </c>
      <c r="D14" t="s">
        <v>10855</v>
      </c>
    </row>
    <row r="15" spans="1:4" x14ac:dyDescent="0.3">
      <c r="A15" t="s">
        <v>98</v>
      </c>
      <c r="B15">
        <f>SUMIF(train!H:H,A15,train!R:R)</f>
        <v>424982.17690000043</v>
      </c>
      <c r="C15">
        <f t="shared" si="2"/>
        <v>18.79</v>
      </c>
      <c r="D15" t="s">
        <v>10856</v>
      </c>
    </row>
    <row r="17" spans="1:4" x14ac:dyDescent="0.3">
      <c r="A17" t="s">
        <v>6</v>
      </c>
      <c r="B17" t="s">
        <v>10845</v>
      </c>
      <c r="D17" t="s">
        <v>10860</v>
      </c>
    </row>
    <row r="18" spans="1:4" x14ac:dyDescent="0.3">
      <c r="A18" t="s">
        <v>6050</v>
      </c>
      <c r="B18">
        <v>12129.072</v>
      </c>
      <c r="D18" t="s">
        <v>10861</v>
      </c>
    </row>
    <row r="19" spans="1:4" x14ac:dyDescent="0.3">
      <c r="A19" t="s">
        <v>2817</v>
      </c>
      <c r="B19">
        <v>12209.438000000002</v>
      </c>
    </row>
    <row r="20" spans="1:4" x14ac:dyDescent="0.3">
      <c r="A20" t="s">
        <v>2757</v>
      </c>
      <c r="B20">
        <v>12873.297999999999</v>
      </c>
    </row>
    <row r="21" spans="1:4" x14ac:dyDescent="0.3">
      <c r="A21" t="s">
        <v>1585</v>
      </c>
      <c r="B21">
        <v>14142.333999999999</v>
      </c>
    </row>
    <row r="22" spans="1:4" x14ac:dyDescent="0.3">
      <c r="A22" t="s">
        <v>915</v>
      </c>
      <c r="B22">
        <v>14175.228999999999</v>
      </c>
    </row>
    <row r="23" spans="1:4" x14ac:dyDescent="0.3">
      <c r="A23" t="s">
        <v>3833</v>
      </c>
      <c r="B23">
        <v>14473.570999999998</v>
      </c>
    </row>
    <row r="24" spans="1:4" x14ac:dyDescent="0.3">
      <c r="A24" t="s">
        <v>5742</v>
      </c>
      <c r="B24">
        <v>14595.62</v>
      </c>
    </row>
    <row r="25" spans="1:4" x14ac:dyDescent="0.3">
      <c r="A25" t="s">
        <v>1560</v>
      </c>
      <c r="B25">
        <v>15117.339</v>
      </c>
    </row>
    <row r="26" spans="1:4" x14ac:dyDescent="0.3">
      <c r="A26" t="s">
        <v>4965</v>
      </c>
      <c r="B26">
        <v>19052.217999999997</v>
      </c>
    </row>
    <row r="27" spans="1:4" x14ac:dyDescent="0.3">
      <c r="A27" t="s">
        <v>5259</v>
      </c>
      <c r="B27">
        <v>25043.05</v>
      </c>
    </row>
    <row r="28" spans="1:4" x14ac:dyDescent="0.3">
      <c r="A28" t="s">
        <v>10858</v>
      </c>
      <c r="B28">
        <v>153811.16899999999</v>
      </c>
    </row>
    <row r="30" spans="1:4" x14ac:dyDescent="0.3">
      <c r="A30" t="s">
        <v>4</v>
      </c>
      <c r="B30" t="s">
        <v>10862</v>
      </c>
      <c r="D30" t="s">
        <v>10863</v>
      </c>
    </row>
    <row r="31" spans="1:4" x14ac:dyDescent="0.3">
      <c r="A31" t="s">
        <v>46</v>
      </c>
      <c r="B31">
        <f>ROUND(AVERAGEIF(train!E:E,A31,train!R:R),2)</f>
        <v>228.85</v>
      </c>
      <c r="D31" t="s">
        <v>10864</v>
      </c>
    </row>
    <row r="32" spans="1:4" x14ac:dyDescent="0.3">
      <c r="A32" t="s">
        <v>184</v>
      </c>
      <c r="B32">
        <f>ROUND(AVERAGEIF(train!E:E,A32,train!R:R),2)</f>
        <v>230.23</v>
      </c>
    </row>
    <row r="33" spans="1:2" x14ac:dyDescent="0.3">
      <c r="A33" t="s">
        <v>1289</v>
      </c>
      <c r="B33">
        <f>ROUND(AVERAGEIF(train!E:E,A33,train!R:R),2)</f>
        <v>232.75</v>
      </c>
    </row>
    <row r="34" spans="1:2" x14ac:dyDescent="0.3">
      <c r="A34" t="s">
        <v>19</v>
      </c>
      <c r="B34">
        <f>ROUND(AVERAGEIF(train!E:E,A34,train!R:R),2)</f>
        <v>236.55</v>
      </c>
    </row>
  </sheetData>
  <sortState xmlns:xlrd2="http://schemas.microsoft.com/office/spreadsheetml/2017/richdata2" ref="A7:B10">
    <sortCondition ref="B7:B1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E899-3661-4AF7-9E2C-C73C463F326A}">
  <dimension ref="T20"/>
  <sheetViews>
    <sheetView tabSelected="1" zoomScale="63" zoomScaleNormal="100" workbookViewId="0">
      <selection activeCell="U46" sqref="U46"/>
    </sheetView>
  </sheetViews>
  <sheetFormatPr defaultRowHeight="14.4" x14ac:dyDescent="0.3"/>
  <sheetData>
    <row r="20" spans="20:20" x14ac:dyDescent="0.3">
      <c r="T20" t="s">
        <v>10865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pivot_table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Padmini Chowdary Masina</dc:creator>
  <cp:lastModifiedBy>Padmini Chowdary Masina</cp:lastModifiedBy>
  <dcterms:created xsi:type="dcterms:W3CDTF">2026-03-15T10:25:27Z</dcterms:created>
  <dcterms:modified xsi:type="dcterms:W3CDTF">2026-03-25T12:09:49Z</dcterms:modified>
</cp:coreProperties>
</file>