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8B81755A-8EE7-49DD-895D-B3F6355AC0F8}" xr6:coauthVersionLast="47" xr6:coauthVersionMax="47" xr10:uidLastSave="{00000000-0000-0000-0000-000000000000}"/>
  <bookViews>
    <workbookView xWindow="-120" yWindow="480" windowWidth="16440" windowHeight="28440" tabRatio="645" firstSheet="1" activeTab="3" xr2:uid="{00000000-000D-0000-FFFF-FFFF00000000}"/>
  </bookViews>
  <sheets>
    <sheet name="exam" sheetId="1" r:id="rId1"/>
    <sheet name="sheet2" sheetId="2" r:id="rId2"/>
    <sheet name="sheet3" sheetId="3" r:id="rId3"/>
    <sheet name="Sheet4" sheetId="6" r:id="rId4"/>
    <sheet name="prime_unit" sheetId="4" r:id="rId5"/>
    <sheet name="prime_unitdepartment" sheetId="5" r:id="rId6"/>
    <sheet name="prime_department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D8" i="6"/>
  <c r="D7" i="6"/>
  <c r="D6" i="6"/>
  <c r="D5" i="6"/>
  <c r="D4" i="6"/>
  <c r="D3" i="6"/>
  <c r="D2" i="6"/>
  <c r="A8" i="6"/>
  <c r="A7" i="6"/>
  <c r="A6" i="6"/>
  <c r="A5" i="6"/>
  <c r="A4" i="6"/>
  <c r="A3" i="6"/>
  <c r="A2" i="6"/>
  <c r="A1" i="5" a="1"/>
  <c r="A1" i="5" s="1"/>
  <c r="A1" i="4" a="1"/>
  <c r="A1" i="4" s="1"/>
  <c r="I12" i="1"/>
  <c r="H12" i="1"/>
  <c r="A12" i="1"/>
  <c r="G12" i="1" s="1"/>
  <c r="I11" i="1"/>
  <c r="H11" i="1"/>
  <c r="B11" i="1"/>
  <c r="A11" i="1" s="1"/>
  <c r="G11" i="1" s="1"/>
  <c r="I10" i="1"/>
  <c r="H10" i="1"/>
  <c r="B10" i="1"/>
  <c r="A10" i="1" s="1"/>
  <c r="G10" i="1" s="1"/>
  <c r="I9" i="1"/>
  <c r="H9" i="1"/>
  <c r="B9" i="1"/>
  <c r="A9" i="1" s="1"/>
  <c r="G9" i="1" s="1"/>
  <c r="I8" i="1"/>
  <c r="H8" i="1"/>
  <c r="B8" i="1"/>
  <c r="A8" i="1"/>
  <c r="G8" i="1" s="1"/>
  <c r="I7" i="1"/>
  <c r="H7" i="1"/>
  <c r="B7" i="1"/>
  <c r="A7" i="1"/>
  <c r="G7" i="1" s="1"/>
  <c r="I6" i="1"/>
  <c r="H6" i="1"/>
  <c r="B6" i="1"/>
  <c r="A6" i="1"/>
  <c r="G6" i="1" s="1"/>
  <c r="I5" i="1"/>
  <c r="H5" i="1"/>
  <c r="B5" i="1"/>
  <c r="A5" i="1" s="1"/>
  <c r="G5" i="1" s="1"/>
  <c r="I4" i="1"/>
  <c r="H4" i="1"/>
  <c r="G4" i="1"/>
  <c r="B4" i="1"/>
  <c r="A4" i="1"/>
  <c r="I3" i="1"/>
  <c r="H3" i="1"/>
  <c r="B3" i="1"/>
  <c r="A3" i="1" s="1"/>
  <c r="G3" i="1" s="1"/>
  <c r="I2" i="1"/>
  <c r="H2" i="1"/>
  <c r="B2" i="1"/>
  <c r="A2" i="1"/>
  <c r="G2" i="1" s="1"/>
  <c r="A8" i="3" l="1"/>
  <c r="A7" i="3"/>
  <c r="A6" i="3"/>
  <c r="A5" i="3"/>
  <c r="A4" i="3"/>
  <c r="A3" i="3"/>
  <c r="A2" i="3"/>
  <c r="A5" i="2"/>
  <c r="A4" i="2"/>
  <c r="A3" i="2"/>
  <c r="A2" i="2"/>
  <c r="D11" i="2"/>
  <c r="D10" i="2"/>
  <c r="D9" i="2"/>
  <c r="D8" i="2"/>
  <c r="D7" i="2"/>
  <c r="D6" i="2"/>
  <c r="D5" i="2"/>
  <c r="D4" i="2"/>
  <c r="D3" i="2"/>
  <c r="D2" i="2"/>
  <c r="D2" i="3" l="1"/>
  <c r="D3" i="3"/>
  <c r="D5" i="3"/>
  <c r="D6" i="3"/>
  <c r="D8" i="3"/>
  <c r="D7" i="3"/>
  <c r="D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<sst xmlns="http://schemas.openxmlformats.org/spreadsheetml/2006/main" count="85" uniqueCount="52">
  <si>
    <t>id</t>
    <phoneticPr fontId="2" type="noConversion"/>
  </si>
  <si>
    <t>category_id</t>
    <phoneticPr fontId="2" type="noConversion"/>
  </si>
  <si>
    <t>abbr</t>
    <phoneticPr fontId="2" type="noConversion"/>
  </si>
  <si>
    <t>label</t>
    <phoneticPr fontId="2" type="noConversion"/>
  </si>
  <si>
    <t>name</t>
    <phoneticPr fontId="2" type="noConversion"/>
  </si>
  <si>
    <t>remark</t>
    <phoneticPr fontId="2" type="noConversion"/>
  </si>
  <si>
    <t>행시</t>
  </si>
  <si>
    <t>5급공채/행정고시</t>
  </si>
  <si>
    <t/>
  </si>
  <si>
    <t>입시</t>
  </si>
  <si>
    <t>입법고시</t>
  </si>
  <si>
    <t>칠급</t>
  </si>
  <si>
    <t>7급공채</t>
  </si>
  <si>
    <t>민경</t>
  </si>
  <si>
    <t>민간경력</t>
  </si>
  <si>
    <t>행정고시</t>
  </si>
  <si>
    <t>외시</t>
  </si>
  <si>
    <t>외교원/외무고시</t>
  </si>
  <si>
    <t>외교원</t>
  </si>
  <si>
    <t>외무고시</t>
  </si>
  <si>
    <t>견습</t>
  </si>
  <si>
    <t>7급공채 모의고사</t>
    <phoneticPr fontId="2" type="noConversion"/>
  </si>
  <si>
    <t>모의고사</t>
    <phoneticPr fontId="2" type="noConversion"/>
  </si>
  <si>
    <t>7급공채 예시</t>
    <phoneticPr fontId="2" type="noConversion"/>
  </si>
  <si>
    <t>예시</t>
    <phoneticPr fontId="2" type="noConversion"/>
  </si>
  <si>
    <t>id</t>
    <phoneticPr fontId="1" type="noConversion"/>
  </si>
  <si>
    <t>name</t>
    <phoneticPr fontId="1" type="noConversion"/>
  </si>
  <si>
    <t>외교관후보자</t>
    <phoneticPr fontId="1" type="noConversion"/>
  </si>
  <si>
    <t>지역인재 7급</t>
    <phoneticPr fontId="1" type="noConversion"/>
  </si>
  <si>
    <t>exam_id</t>
    <phoneticPr fontId="1" type="noConversion"/>
  </si>
  <si>
    <t>exam_name</t>
    <phoneticPr fontId="2" type="noConversion"/>
  </si>
  <si>
    <t>unit_id</t>
    <phoneticPr fontId="1" type="noConversion"/>
  </si>
  <si>
    <t>name</t>
  </si>
  <si>
    <t>unit_name</t>
    <phoneticPr fontId="1" type="noConversion"/>
  </si>
  <si>
    <t>일반행정</t>
  </si>
  <si>
    <t>5급공채</t>
    <phoneticPr fontId="1" type="noConversion"/>
  </si>
  <si>
    <t>5급공채</t>
  </si>
  <si>
    <t>프모</t>
    <phoneticPr fontId="2" type="noConversion"/>
  </si>
  <si>
    <t>프라임모의고사</t>
    <phoneticPr fontId="2" type="noConversion"/>
  </si>
  <si>
    <t>7급공채</t>
    <phoneticPr fontId="1" type="noConversion"/>
  </si>
  <si>
    <t>재경</t>
    <phoneticPr fontId="1" type="noConversion"/>
  </si>
  <si>
    <t>기술직</t>
    <phoneticPr fontId="1" type="noConversion"/>
  </si>
  <si>
    <t>기타</t>
    <phoneticPr fontId="1" type="noConversion"/>
  </si>
  <si>
    <t>7급공채</t>
    <phoneticPr fontId="1" type="noConversion"/>
  </si>
  <si>
    <t>외교관후보자</t>
    <phoneticPr fontId="1" type="noConversion"/>
  </si>
  <si>
    <t>지역인재 7급</t>
    <phoneticPr fontId="1" type="noConversion"/>
  </si>
  <si>
    <t>5급공채-일반행정</t>
    <phoneticPr fontId="1" type="noConversion"/>
  </si>
  <si>
    <t>5급공채-재경</t>
    <phoneticPr fontId="1" type="noConversion"/>
  </si>
  <si>
    <t>5급공채-기술직</t>
    <phoneticPr fontId="1" type="noConversion"/>
  </si>
  <si>
    <t>5급공채-기타</t>
    <phoneticPr fontId="1" type="noConversion"/>
  </si>
  <si>
    <t>기타</t>
    <phoneticPr fontId="1" type="noConversion"/>
  </si>
  <si>
    <t>프라임모의고사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</si>
</sst>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paedison3\reference\management\commands\data.xlsx" TargetMode="External"/><Relationship Id="rId1" Type="http://schemas.openxmlformats.org/officeDocument/2006/relationships/externalLinkPath" Target="/projects/paedison3/reference/management/commands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0"/>
      <sheetName val="Sheet1"/>
      <sheetName val="Sheet2"/>
      <sheetName val="Sheet3"/>
      <sheetName val="Sheet4"/>
      <sheetName val="sheet5"/>
      <sheetName val="Sheet6"/>
      <sheetName val="Sheet7"/>
      <sheetName val="category"/>
      <sheetName val="exam"/>
      <sheetName val="subject"/>
      <sheetName val="psat"/>
      <sheetName val="psat_problem"/>
      <sheetName val="prime"/>
      <sheetName val="prime_problem"/>
    </sheetNames>
    <sheetDataSet>
      <sheetData sheetId="0">
        <row r="1">
          <cell r="B1" t="str">
            <v>name</v>
          </cell>
          <cell r="C1" t="str">
            <v>id</v>
          </cell>
        </row>
        <row r="2">
          <cell r="B2" t="str">
            <v>PSAT</v>
          </cell>
          <cell r="C2">
            <v>1</v>
          </cell>
        </row>
        <row r="3">
          <cell r="B3" t="str">
            <v>Prime</v>
          </cell>
          <cell r="C3">
            <v>2</v>
          </cell>
        </row>
      </sheetData>
      <sheetData sheetId="1"/>
      <sheetData sheetId="2"/>
      <sheetData sheetId="3"/>
      <sheetData sheetId="4"/>
      <sheetData sheetId="5"/>
      <sheetData sheetId="6">
        <row r="1">
          <cell r="A1" t="str">
            <v>id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D10" sqref="D10"/>
    </sheetView>
  </sheetViews>
  <sheetFormatPr defaultRowHeight="16.5" x14ac:dyDescent="0.3"/>
  <cols>
    <col min="1" max="1" width="3.5" bestFit="1" customWidth="1"/>
    <col min="2" max="2" width="11.25" bestFit="1" customWidth="1"/>
    <col min="3" max="3" width="5.375" bestFit="1" customWidth="1"/>
    <col min="4" max="4" width="17.125" bestFit="1" customWidth="1"/>
    <col min="5" max="5" width="16.875" bestFit="1" customWidth="1"/>
    <col min="7" max="7" width="3.5" bestFit="1" customWidth="1"/>
    <col min="8" max="8" width="17.125" bestFit="1" customWidth="1"/>
    <col min="9" max="9" width="5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3</v>
      </c>
      <c r="I1" s="1" t="s">
        <v>2</v>
      </c>
    </row>
    <row r="2" spans="1:9" x14ac:dyDescent="0.3">
      <c r="A2" s="1">
        <f t="shared" ref="A2:A12" si="0">IF(B2="","",ROW()-1)</f>
        <v>1</v>
      </c>
      <c r="B2" s="1">
        <f>VLOOKUP("PSAT",[1]Sheet0!$B:$C,2,0)</f>
        <v>1</v>
      </c>
      <c r="C2" s="1" t="s">
        <v>6</v>
      </c>
      <c r="D2" s="1" t="s">
        <v>7</v>
      </c>
      <c r="E2" s="1" t="s">
        <v>36</v>
      </c>
      <c r="F2" s="2" t="s">
        <v>8</v>
      </c>
      <c r="G2" s="1">
        <f>A2</f>
        <v>1</v>
      </c>
      <c r="H2" s="1" t="str">
        <f>D2</f>
        <v>5급공채/행정고시</v>
      </c>
      <c r="I2" s="1" t="str">
        <f>C2</f>
        <v>행시</v>
      </c>
    </row>
    <row r="3" spans="1:9" x14ac:dyDescent="0.3">
      <c r="A3" s="1">
        <f t="shared" si="0"/>
        <v>2</v>
      </c>
      <c r="B3" s="1">
        <f>VLOOKUP("PSAT",[1]Sheet0!$B:$C,2,0)</f>
        <v>1</v>
      </c>
      <c r="C3" s="1" t="s">
        <v>9</v>
      </c>
      <c r="D3" s="1" t="s">
        <v>10</v>
      </c>
      <c r="E3" s="1" t="s">
        <v>10</v>
      </c>
      <c r="F3" s="2" t="s">
        <v>8</v>
      </c>
      <c r="G3" s="1">
        <f t="shared" ref="G3:G12" si="1">A3</f>
        <v>2</v>
      </c>
      <c r="H3" s="1" t="str">
        <f t="shared" ref="H3:H12" si="2">D3</f>
        <v>입법고시</v>
      </c>
      <c r="I3" s="1" t="str">
        <f t="shared" ref="I3:I12" si="3">C3</f>
        <v>입시</v>
      </c>
    </row>
    <row r="4" spans="1:9" x14ac:dyDescent="0.3">
      <c r="A4" s="1">
        <f t="shared" si="0"/>
        <v>3</v>
      </c>
      <c r="B4" s="1">
        <f>VLOOKUP("PSAT",[1]Sheet0!$B:$C,2,0)</f>
        <v>1</v>
      </c>
      <c r="C4" s="1" t="s">
        <v>11</v>
      </c>
      <c r="D4" s="1" t="s">
        <v>12</v>
      </c>
      <c r="E4" s="1" t="s">
        <v>12</v>
      </c>
      <c r="F4" s="2" t="s">
        <v>8</v>
      </c>
      <c r="G4" s="1">
        <f t="shared" si="1"/>
        <v>3</v>
      </c>
      <c r="H4" s="1" t="str">
        <f t="shared" si="2"/>
        <v>7급공채</v>
      </c>
      <c r="I4" s="1" t="str">
        <f t="shared" si="3"/>
        <v>칠급</v>
      </c>
    </row>
    <row r="5" spans="1:9" x14ac:dyDescent="0.3">
      <c r="A5" s="1">
        <f t="shared" si="0"/>
        <v>4</v>
      </c>
      <c r="B5" s="1">
        <f>VLOOKUP("PSAT",[1]Sheet0!$B:$C,2,0)</f>
        <v>1</v>
      </c>
      <c r="C5" s="1" t="s">
        <v>13</v>
      </c>
      <c r="D5" s="1" t="s">
        <v>14</v>
      </c>
      <c r="E5" s="1" t="s">
        <v>14</v>
      </c>
      <c r="F5" s="2" t="s">
        <v>8</v>
      </c>
      <c r="G5" s="1">
        <f t="shared" si="1"/>
        <v>4</v>
      </c>
      <c r="H5" s="1" t="str">
        <f t="shared" si="2"/>
        <v>민간경력</v>
      </c>
      <c r="I5" s="1" t="str">
        <f t="shared" si="3"/>
        <v>민경</v>
      </c>
    </row>
    <row r="6" spans="1:9" x14ac:dyDescent="0.3">
      <c r="A6" s="1">
        <f t="shared" si="0"/>
        <v>5</v>
      </c>
      <c r="B6" s="1">
        <f>VLOOKUP("PSAT",[1]Sheet0!$B:$C,2,0)</f>
        <v>1</v>
      </c>
      <c r="C6" s="1" t="s">
        <v>6</v>
      </c>
      <c r="D6" s="1" t="s">
        <v>7</v>
      </c>
      <c r="E6" s="1" t="s">
        <v>15</v>
      </c>
      <c r="F6" s="2" t="s">
        <v>8</v>
      </c>
      <c r="G6" s="1">
        <f t="shared" si="1"/>
        <v>5</v>
      </c>
      <c r="H6" s="1" t="str">
        <f t="shared" si="2"/>
        <v>5급공채/행정고시</v>
      </c>
      <c r="I6" s="1" t="str">
        <f t="shared" si="3"/>
        <v>행시</v>
      </c>
    </row>
    <row r="7" spans="1:9" x14ac:dyDescent="0.3">
      <c r="A7" s="1">
        <f t="shared" si="0"/>
        <v>6</v>
      </c>
      <c r="B7" s="1">
        <f>VLOOKUP("PSAT",[1]Sheet0!$B:$C,2,0)</f>
        <v>1</v>
      </c>
      <c r="C7" s="1" t="s">
        <v>16</v>
      </c>
      <c r="D7" s="1" t="s">
        <v>17</v>
      </c>
      <c r="E7" s="1" t="s">
        <v>18</v>
      </c>
      <c r="F7" s="2" t="s">
        <v>8</v>
      </c>
      <c r="G7" s="1">
        <f t="shared" si="1"/>
        <v>6</v>
      </c>
      <c r="H7" s="1" t="str">
        <f t="shared" si="2"/>
        <v>외교원/외무고시</v>
      </c>
      <c r="I7" s="1" t="str">
        <f t="shared" si="3"/>
        <v>외시</v>
      </c>
    </row>
    <row r="8" spans="1:9" x14ac:dyDescent="0.3">
      <c r="A8" s="1">
        <f t="shared" si="0"/>
        <v>7</v>
      </c>
      <c r="B8" s="1">
        <f>VLOOKUP("PSAT",[1]Sheet0!$B:$C,2,0)</f>
        <v>1</v>
      </c>
      <c r="C8" s="1" t="s">
        <v>16</v>
      </c>
      <c r="D8" s="1" t="s">
        <v>17</v>
      </c>
      <c r="E8" s="1" t="s">
        <v>19</v>
      </c>
      <c r="F8" s="2" t="s">
        <v>8</v>
      </c>
      <c r="G8" s="1">
        <f t="shared" si="1"/>
        <v>7</v>
      </c>
      <c r="H8" s="1" t="str">
        <f t="shared" si="2"/>
        <v>외교원/외무고시</v>
      </c>
      <c r="I8" s="1" t="str">
        <f t="shared" si="3"/>
        <v>외시</v>
      </c>
    </row>
    <row r="9" spans="1:9" x14ac:dyDescent="0.3">
      <c r="A9" s="1">
        <f t="shared" si="0"/>
        <v>8</v>
      </c>
      <c r="B9" s="1">
        <f>VLOOKUP("PSAT",[1]Sheet0!$B:$C,2,0)</f>
        <v>1</v>
      </c>
      <c r="C9" s="1" t="s">
        <v>20</v>
      </c>
      <c r="D9" s="1" t="s">
        <v>20</v>
      </c>
      <c r="E9" s="1" t="s">
        <v>20</v>
      </c>
      <c r="F9" s="2" t="s">
        <v>8</v>
      </c>
      <c r="G9" s="1">
        <f t="shared" si="1"/>
        <v>8</v>
      </c>
      <c r="H9" s="1" t="str">
        <f t="shared" si="2"/>
        <v>견습</v>
      </c>
      <c r="I9" s="1" t="str">
        <f t="shared" si="3"/>
        <v>견습</v>
      </c>
    </row>
    <row r="10" spans="1:9" x14ac:dyDescent="0.3">
      <c r="A10" s="1">
        <f t="shared" si="0"/>
        <v>9</v>
      </c>
      <c r="B10" s="1">
        <f>VLOOKUP("PSAT",[1]Sheet0!$B:$C,2,0)</f>
        <v>1</v>
      </c>
      <c r="C10" s="1" t="s">
        <v>11</v>
      </c>
      <c r="D10" s="1" t="s">
        <v>12</v>
      </c>
      <c r="E10" s="1" t="s">
        <v>21</v>
      </c>
      <c r="F10" s="1" t="s">
        <v>22</v>
      </c>
      <c r="G10" s="1">
        <f t="shared" si="1"/>
        <v>9</v>
      </c>
      <c r="H10" s="1" t="str">
        <f t="shared" si="2"/>
        <v>7급공채</v>
      </c>
      <c r="I10" s="1" t="str">
        <f t="shared" si="3"/>
        <v>칠급</v>
      </c>
    </row>
    <row r="11" spans="1:9" x14ac:dyDescent="0.3">
      <c r="A11" s="1">
        <f t="shared" si="0"/>
        <v>10</v>
      </c>
      <c r="B11" s="1">
        <f>VLOOKUP("PSAT",[1]Sheet0!$B:$C,2,0)</f>
        <v>1</v>
      </c>
      <c r="C11" s="1" t="s">
        <v>11</v>
      </c>
      <c r="D11" s="1" t="s">
        <v>12</v>
      </c>
      <c r="E11" s="1" t="s">
        <v>23</v>
      </c>
      <c r="F11" s="1" t="s">
        <v>24</v>
      </c>
      <c r="G11" s="1">
        <f t="shared" si="1"/>
        <v>10</v>
      </c>
      <c r="H11" s="1" t="str">
        <f t="shared" si="2"/>
        <v>7급공채</v>
      </c>
      <c r="I11" s="1" t="str">
        <f t="shared" si="3"/>
        <v>칠급</v>
      </c>
    </row>
    <row r="12" spans="1:9" x14ac:dyDescent="0.3">
      <c r="A12" s="1">
        <f t="shared" si="0"/>
        <v>11</v>
      </c>
      <c r="B12" s="1">
        <v>2</v>
      </c>
      <c r="C12" s="1" t="s">
        <v>37</v>
      </c>
      <c r="D12" s="1" t="s">
        <v>38</v>
      </c>
      <c r="E12" s="1" t="s">
        <v>38</v>
      </c>
      <c r="F12" s="2" t="s">
        <v>8</v>
      </c>
      <c r="G12" s="1">
        <f t="shared" si="1"/>
        <v>11</v>
      </c>
      <c r="H12" s="1" t="str">
        <f t="shared" si="2"/>
        <v>프라임모의고사</v>
      </c>
      <c r="I12" s="1" t="str">
        <f t="shared" si="3"/>
        <v>프모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6009-4709-422D-A8E6-C831B54E586C}">
  <dimension ref="A1:D11"/>
  <sheetViews>
    <sheetView workbookViewId="0">
      <selection activeCell="D2" sqref="D2"/>
    </sheetView>
  </sheetViews>
  <sheetFormatPr defaultRowHeight="16.5" x14ac:dyDescent="0.3"/>
  <cols>
    <col min="1" max="1" width="3.125" bestFit="1" customWidth="1"/>
    <col min="2" max="2" width="8.375" bestFit="1" customWidth="1"/>
    <col min="3" max="3" width="13" bestFit="1" customWidth="1"/>
    <col min="4" max="4" width="15.125" bestFit="1" customWidth="1"/>
  </cols>
  <sheetData>
    <row r="1" spans="1:4" x14ac:dyDescent="0.3">
      <c r="A1" t="s">
        <v>25</v>
      </c>
      <c r="B1" t="s">
        <v>29</v>
      </c>
      <c r="C1" t="s">
        <v>26</v>
      </c>
      <c r="D1" s="1" t="s">
        <v>30</v>
      </c>
    </row>
    <row r="2" spans="1:4" x14ac:dyDescent="0.3">
      <c r="A2" s="1">
        <f>IF(B2="","",ROW()-1)</f>
        <v>1</v>
      </c>
      <c r="B2">
        <v>11</v>
      </c>
      <c r="C2" t="s">
        <v>35</v>
      </c>
      <c r="D2" t="str">
        <f>IF(B2="","",VLOOKUP(B2,exam!$A:$E,5,0))</f>
        <v>프라임모의고사</v>
      </c>
    </row>
    <row r="3" spans="1:4" x14ac:dyDescent="0.3">
      <c r="A3" s="1">
        <f t="shared" ref="A3:A5" si="0">IF(B3="","",ROW()-1)</f>
        <v>2</v>
      </c>
      <c r="B3">
        <v>11</v>
      </c>
      <c r="C3" t="s">
        <v>39</v>
      </c>
      <c r="D3" t="str">
        <f>IF(B3="","",VLOOKUP(B3,exam!$A:$E,5,0))</f>
        <v>프라임모의고사</v>
      </c>
    </row>
    <row r="4" spans="1:4" x14ac:dyDescent="0.3">
      <c r="A4" s="1">
        <f t="shared" si="0"/>
        <v>3</v>
      </c>
      <c r="B4">
        <v>11</v>
      </c>
      <c r="C4" t="s">
        <v>27</v>
      </c>
      <c r="D4" t="str">
        <f>IF(B4="","",VLOOKUP(B4,exam!$A:$E,5,0))</f>
        <v>프라임모의고사</v>
      </c>
    </row>
    <row r="5" spans="1:4" x14ac:dyDescent="0.3">
      <c r="A5" s="1">
        <f t="shared" si="0"/>
        <v>4</v>
      </c>
      <c r="B5">
        <v>11</v>
      </c>
      <c r="C5" t="s">
        <v>28</v>
      </c>
      <c r="D5" t="str">
        <f>IF(B5="","",VLOOKUP(B5,exam!$A:$E,5,0))</f>
        <v>프라임모의고사</v>
      </c>
    </row>
    <row r="6" spans="1:4" x14ac:dyDescent="0.3">
      <c r="A6" s="1"/>
      <c r="D6" t="str">
        <f>IF(B6="","",VLOOKUP(B6,exam!$A:$E,5,0))</f>
        <v/>
      </c>
    </row>
    <row r="7" spans="1:4" x14ac:dyDescent="0.3">
      <c r="A7" s="1"/>
      <c r="D7" t="str">
        <f>IF(B7="","",VLOOKUP(B7,exam!$A:$E,5,0))</f>
        <v/>
      </c>
    </row>
    <row r="8" spans="1:4" x14ac:dyDescent="0.3">
      <c r="A8" s="1"/>
      <c r="D8" t="str">
        <f>IF(B8="","",VLOOKUP(B8,exam!$A:$E,5,0))</f>
        <v/>
      </c>
    </row>
    <row r="9" spans="1:4" x14ac:dyDescent="0.3">
      <c r="A9" s="1"/>
      <c r="D9" t="str">
        <f>IF(B9="","",VLOOKUP(B9,exam!$A:$E,5,0))</f>
        <v/>
      </c>
    </row>
    <row r="10" spans="1:4" x14ac:dyDescent="0.3">
      <c r="A10" s="1"/>
      <c r="D10" t="str">
        <f>IF(B10="","",VLOOKUP(B10,exam!$A:$E,5,0))</f>
        <v/>
      </c>
    </row>
    <row r="11" spans="1:4" x14ac:dyDescent="0.3">
      <c r="A11" s="1"/>
      <c r="D11" t="str">
        <f>IF(B11="","",VLOOKUP(B11,exam!$A:$E,5,0))</f>
        <v/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D056-63E8-45CB-846B-6E8DB7216BDC}">
  <dimension ref="A1:D124"/>
  <sheetViews>
    <sheetView workbookViewId="0">
      <selection sqref="A1:D1048576"/>
    </sheetView>
  </sheetViews>
  <sheetFormatPr defaultRowHeight="16.5" x14ac:dyDescent="0.3"/>
  <cols>
    <col min="1" max="1" width="3.125" bestFit="1" customWidth="1"/>
    <col min="2" max="2" width="7.25" bestFit="1" customWidth="1"/>
    <col min="3" max="4" width="13" bestFit="1" customWidth="1"/>
  </cols>
  <sheetData>
    <row r="1" spans="1:4" x14ac:dyDescent="0.3">
      <c r="A1" t="s">
        <v>25</v>
      </c>
      <c r="B1" t="s">
        <v>31</v>
      </c>
      <c r="C1" t="s">
        <v>32</v>
      </c>
      <c r="D1" t="s">
        <v>33</v>
      </c>
    </row>
    <row r="2" spans="1:4" x14ac:dyDescent="0.3">
      <c r="A2" s="1">
        <f t="shared" ref="A2:A8" si="0">IF(B2="","",ROW()-1)</f>
        <v>1</v>
      </c>
      <c r="B2">
        <v>1</v>
      </c>
      <c r="C2" t="s">
        <v>34</v>
      </c>
      <c r="D2" t="str">
        <f>IF(B2="","",VLOOKUP(B2,sheet2!$A:$C,3,0))</f>
        <v>5급공채</v>
      </c>
    </row>
    <row r="3" spans="1:4" x14ac:dyDescent="0.3">
      <c r="A3" s="1">
        <f t="shared" si="0"/>
        <v>2</v>
      </c>
      <c r="B3">
        <v>1</v>
      </c>
      <c r="C3" t="s">
        <v>40</v>
      </c>
      <c r="D3" t="str">
        <f>IF(B3="","",VLOOKUP(B3,sheet2!$A:$C,3,0))</f>
        <v>5급공채</v>
      </c>
    </row>
    <row r="4" spans="1:4" x14ac:dyDescent="0.3">
      <c r="A4" s="1">
        <f t="shared" si="0"/>
        <v>3</v>
      </c>
      <c r="B4">
        <v>1</v>
      </c>
      <c r="C4" t="s">
        <v>41</v>
      </c>
      <c r="D4" t="str">
        <f>IF(B4="","",VLOOKUP(B4,sheet2!$A:$C,3,0))</f>
        <v>5급공채</v>
      </c>
    </row>
    <row r="5" spans="1:4" x14ac:dyDescent="0.3">
      <c r="A5" s="1">
        <f t="shared" si="0"/>
        <v>4</v>
      </c>
      <c r="B5">
        <v>1</v>
      </c>
      <c r="C5" t="s">
        <v>42</v>
      </c>
      <c r="D5" t="str">
        <f>IF(B5="","",VLOOKUP(B5,sheet2!$A:$C,3,0))</f>
        <v>5급공채</v>
      </c>
    </row>
    <row r="6" spans="1:4" x14ac:dyDescent="0.3">
      <c r="A6" s="1">
        <f t="shared" si="0"/>
        <v>5</v>
      </c>
      <c r="B6">
        <v>2</v>
      </c>
      <c r="C6" t="s">
        <v>43</v>
      </c>
      <c r="D6" t="str">
        <f>IF(B6="","",VLOOKUP(B6,sheet2!$A:$C,3,0))</f>
        <v>7급공채</v>
      </c>
    </row>
    <row r="7" spans="1:4" x14ac:dyDescent="0.3">
      <c r="A7" s="1">
        <f t="shared" si="0"/>
        <v>6</v>
      </c>
      <c r="B7">
        <v>3</v>
      </c>
      <c r="C7" t="s">
        <v>44</v>
      </c>
      <c r="D7" t="str">
        <f>IF(B7="","",VLOOKUP(B7,sheet2!$A:$C,3,0))</f>
        <v>외교관후보자</v>
      </c>
    </row>
    <row r="8" spans="1:4" x14ac:dyDescent="0.3">
      <c r="A8" s="1">
        <f t="shared" si="0"/>
        <v>7</v>
      </c>
      <c r="B8">
        <v>4</v>
      </c>
      <c r="C8" t="s">
        <v>45</v>
      </c>
      <c r="D8" t="str">
        <f>IF(B8="","",VLOOKUP(B8,sheet2!$A:$C,3,0))</f>
        <v>지역인재 7급</v>
      </c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E990-F598-4DE0-9803-142661D1CF89}">
  <dimension ref="A1:D124"/>
  <sheetViews>
    <sheetView tabSelected="1" workbookViewId="0">
      <selection activeCell="E9" sqref="E9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7.125" bestFit="1" customWidth="1"/>
    <col min="4" max="4" width="15.125" bestFit="1" customWidth="1"/>
  </cols>
  <sheetData>
    <row r="1" spans="1:4" x14ac:dyDescent="0.3">
      <c r="A1" t="s">
        <v>25</v>
      </c>
      <c r="B1" t="s">
        <v>29</v>
      </c>
      <c r="C1" t="s">
        <v>32</v>
      </c>
      <c r="D1" t="s">
        <v>33</v>
      </c>
    </row>
    <row r="2" spans="1:4" x14ac:dyDescent="0.3">
      <c r="A2" s="1">
        <f t="shared" ref="A2:A8" si="0">IF(B2="","",ROW()-1)</f>
        <v>1</v>
      </c>
      <c r="B2">
        <v>11</v>
      </c>
      <c r="C2" t="s">
        <v>46</v>
      </c>
      <c r="D2" t="str">
        <f>IF(B2="","",VLOOKUP(B2,exam!$A:$E,5,0))</f>
        <v>프라임모의고사</v>
      </c>
    </row>
    <row r="3" spans="1:4" x14ac:dyDescent="0.3">
      <c r="A3" s="1">
        <f t="shared" si="0"/>
        <v>2</v>
      </c>
      <c r="B3">
        <v>11</v>
      </c>
      <c r="C3" t="s">
        <v>47</v>
      </c>
      <c r="D3" t="str">
        <f>IF(B3="","",VLOOKUP(B3,exam!$A:$E,5,0))</f>
        <v>프라임모의고사</v>
      </c>
    </row>
    <row r="4" spans="1:4" x14ac:dyDescent="0.3">
      <c r="A4" s="1">
        <f t="shared" si="0"/>
        <v>3</v>
      </c>
      <c r="B4">
        <v>11</v>
      </c>
      <c r="C4" t="s">
        <v>48</v>
      </c>
      <c r="D4" t="str">
        <f>IF(B4="","",VLOOKUP(B4,exam!$A:$E,5,0))</f>
        <v>프라임모의고사</v>
      </c>
    </row>
    <row r="5" spans="1:4" x14ac:dyDescent="0.3">
      <c r="A5" s="1">
        <f t="shared" si="0"/>
        <v>4</v>
      </c>
      <c r="B5">
        <v>11</v>
      </c>
      <c r="C5" t="s">
        <v>49</v>
      </c>
      <c r="D5" t="str">
        <f>IF(B5="","",VLOOKUP(B5,exam!$A:$E,5,0))</f>
        <v>프라임모의고사</v>
      </c>
    </row>
    <row r="6" spans="1:4" x14ac:dyDescent="0.3">
      <c r="A6" s="1">
        <f t="shared" si="0"/>
        <v>5</v>
      </c>
      <c r="B6">
        <v>11</v>
      </c>
      <c r="C6" t="s">
        <v>39</v>
      </c>
      <c r="D6" t="str">
        <f>IF(B6="","",VLOOKUP(B6,exam!$A:$E,5,0))</f>
        <v>프라임모의고사</v>
      </c>
    </row>
    <row r="7" spans="1:4" x14ac:dyDescent="0.3">
      <c r="A7" s="1">
        <f t="shared" si="0"/>
        <v>6</v>
      </c>
      <c r="B7">
        <v>11</v>
      </c>
      <c r="C7" t="s">
        <v>27</v>
      </c>
      <c r="D7" t="str">
        <f>IF(B7="","",VLOOKUP(B7,exam!$A:$E,5,0))</f>
        <v>프라임모의고사</v>
      </c>
    </row>
    <row r="8" spans="1:4" x14ac:dyDescent="0.3">
      <c r="A8" s="1">
        <f t="shared" si="0"/>
        <v>7</v>
      </c>
      <c r="B8">
        <v>11</v>
      </c>
      <c r="C8" t="s">
        <v>28</v>
      </c>
      <c r="D8" t="str">
        <f>IF(B8="","",VLOOKUP(B8,exam!$A:$E,5,0))</f>
        <v>프라임모의고사</v>
      </c>
    </row>
    <row r="9" spans="1:4" x14ac:dyDescent="0.3">
      <c r="A9" s="1">
        <v>8</v>
      </c>
      <c r="B9">
        <v>11</v>
      </c>
      <c r="C9" t="s">
        <v>50</v>
      </c>
      <c r="D9" t="s">
        <v>51</v>
      </c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3B07-FF5A-426A-892F-944EE07B6F12}">
  <dimension ref="A1:C5"/>
  <sheetViews>
    <sheetView workbookViewId="0">
      <selection activeCell="C4" sqref="C4"/>
    </sheetView>
  </sheetViews>
  <sheetFormatPr defaultRowHeight="16.5" x14ac:dyDescent="0.3"/>
  <cols>
    <col min="1" max="1" width="3.125" bestFit="1" customWidth="1"/>
    <col min="2" max="2" width="8.375" bestFit="1" customWidth="1"/>
    <col min="3" max="3" width="13" bestFit="1" customWidth="1"/>
  </cols>
  <sheetData>
    <row r="1" spans="1:3" x14ac:dyDescent="0.3">
      <c r="A1" s="1" t="str" cm="1">
        <f t="array" aca="1" ref="A1:C5" ca="1">OFFSET(sheet2!$A$1:$C$1,0,0,COUNTA(sheet2!$A:$A))</f>
        <v>id</v>
      </c>
      <c r="B1" t="str">
        <f ca="1"/>
        <v>exam_id</v>
      </c>
      <c r="C1" t="str">
        <f ca="1"/>
        <v>name</v>
      </c>
    </row>
    <row r="2" spans="1:3" x14ac:dyDescent="0.3">
      <c r="A2">
        <f ca="1"/>
        <v>1</v>
      </c>
      <c r="B2">
        <f ca="1"/>
        <v>11</v>
      </c>
      <c r="C2" t="str">
        <f ca="1"/>
        <v>5급공채</v>
      </c>
    </row>
    <row r="3" spans="1:3" x14ac:dyDescent="0.3">
      <c r="A3">
        <f ca="1"/>
        <v>2</v>
      </c>
      <c r="B3">
        <f ca="1"/>
        <v>11</v>
      </c>
      <c r="C3" t="str">
        <f ca="1"/>
        <v>7급공채</v>
      </c>
    </row>
    <row r="4" spans="1:3" x14ac:dyDescent="0.3">
      <c r="A4">
        <f ca="1"/>
        <v>3</v>
      </c>
      <c r="B4">
        <f ca="1"/>
        <v>11</v>
      </c>
      <c r="C4" t="str">
        <f ca="1"/>
        <v>외교관후보자</v>
      </c>
    </row>
    <row r="5" spans="1:3" x14ac:dyDescent="0.3">
      <c r="A5">
        <f ca="1"/>
        <v>4</v>
      </c>
      <c r="B5">
        <f ca="1"/>
        <v>11</v>
      </c>
      <c r="C5" t="str">
        <f ca="1"/>
        <v>지역인재 7급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84E8-73AD-48E6-BFA7-36905B9C85B9}">
  <dimension ref="A1:C8"/>
  <sheetViews>
    <sheetView workbookViewId="0">
      <selection sqref="A1:C1048576"/>
    </sheetView>
  </sheetViews>
  <sheetFormatPr defaultRowHeight="16.5" x14ac:dyDescent="0.3"/>
  <cols>
    <col min="1" max="1" width="3.125" bestFit="1" customWidth="1"/>
    <col min="2" max="2" width="7.25" bestFit="1" customWidth="1"/>
    <col min="3" max="3" width="13" bestFit="1" customWidth="1"/>
  </cols>
  <sheetData>
    <row r="1" spans="1:3" x14ac:dyDescent="0.3">
      <c r="A1" s="1" t="str" cm="1">
        <f t="array" aca="1" ref="A1:C8" ca="1">OFFSET(sheet3!$A$1:$C$1,0,0,COUNTA(sheet3!$A:$A))</f>
        <v>id</v>
      </c>
      <c r="B1" t="str">
        <f ca="1"/>
        <v>unit_id</v>
      </c>
      <c r="C1" t="str">
        <f ca="1"/>
        <v>name</v>
      </c>
    </row>
    <row r="2" spans="1:3" x14ac:dyDescent="0.3">
      <c r="A2">
        <f ca="1"/>
        <v>1</v>
      </c>
      <c r="B2">
        <f ca="1"/>
        <v>1</v>
      </c>
      <c r="C2" t="str">
        <f ca="1"/>
        <v>일반행정</v>
      </c>
    </row>
    <row r="3" spans="1:3" x14ac:dyDescent="0.3">
      <c r="A3">
        <f ca="1"/>
        <v>2</v>
      </c>
      <c r="B3">
        <f ca="1"/>
        <v>1</v>
      </c>
      <c r="C3" t="str">
        <f ca="1"/>
        <v>재경</v>
      </c>
    </row>
    <row r="4" spans="1:3" x14ac:dyDescent="0.3">
      <c r="A4">
        <f ca="1"/>
        <v>3</v>
      </c>
      <c r="B4">
        <f ca="1"/>
        <v>1</v>
      </c>
      <c r="C4" t="str">
        <f ca="1"/>
        <v>기술직</v>
      </c>
    </row>
    <row r="5" spans="1:3" x14ac:dyDescent="0.3">
      <c r="A5">
        <f ca="1"/>
        <v>4</v>
      </c>
      <c r="B5">
        <f ca="1"/>
        <v>1</v>
      </c>
      <c r="C5" t="str">
        <f ca="1"/>
        <v>기타</v>
      </c>
    </row>
    <row r="6" spans="1:3" x14ac:dyDescent="0.3">
      <c r="A6">
        <f ca="1"/>
        <v>5</v>
      </c>
      <c r="B6">
        <f ca="1"/>
        <v>2</v>
      </c>
      <c r="C6" t="str">
        <f ca="1"/>
        <v>7급공채</v>
      </c>
    </row>
    <row r="7" spans="1:3" x14ac:dyDescent="0.3">
      <c r="A7">
        <f ca="1"/>
        <v>6</v>
      </c>
      <c r="B7">
        <f ca="1"/>
        <v>3</v>
      </c>
      <c r="C7" t="str">
        <f ca="1"/>
        <v>외교관후보자</v>
      </c>
    </row>
    <row r="8" spans="1:3" x14ac:dyDescent="0.3">
      <c r="A8">
        <f ca="1"/>
        <v>7</v>
      </c>
      <c r="B8">
        <f ca="1"/>
        <v>4</v>
      </c>
      <c r="C8" t="str">
        <f ca="1"/>
        <v>지역인재 7급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0398-4986-403C-90C2-5314B17F5EE4}">
  <dimension ref="A1:C9"/>
  <sheetViews>
    <sheetView workbookViewId="0">
      <selection activeCell="C7" sqref="C7"/>
    </sheetView>
  </sheetViews>
  <sheetFormatPr defaultRowHeight="16.5" x14ac:dyDescent="0.3"/>
  <cols>
    <col min="1" max="1" width="3.125" bestFit="1" customWidth="1"/>
    <col min="2" max="2" width="8.375" bestFit="1" customWidth="1"/>
    <col min="3" max="3" width="17.125" bestFit="1" customWidth="1"/>
  </cols>
  <sheetData>
    <row r="1" spans="1:3" x14ac:dyDescent="0.3">
      <c r="A1" s="1" t="str" cm="1">
        <f t="array" aca="1" ref="A1:C9" ca="1">OFFSET(Sheet4!$A$1:$C$1,0,0,COUNTA(Sheet4!$A:$A))</f>
        <v>id</v>
      </c>
      <c r="B1" t="str">
        <f ca="1"/>
        <v>exam_id</v>
      </c>
      <c r="C1" t="str">
        <f ca="1"/>
        <v>name</v>
      </c>
    </row>
    <row r="2" spans="1:3" x14ac:dyDescent="0.3">
      <c r="A2">
        <f ca="1"/>
        <v>1</v>
      </c>
      <c r="B2">
        <f ca="1"/>
        <v>11</v>
      </c>
      <c r="C2" t="str">
        <f ca="1"/>
        <v>5급공채-일반행정</v>
      </c>
    </row>
    <row r="3" spans="1:3" x14ac:dyDescent="0.3">
      <c r="A3">
        <f ca="1"/>
        <v>2</v>
      </c>
      <c r="B3">
        <f ca="1"/>
        <v>11</v>
      </c>
      <c r="C3" t="str">
        <f ca="1"/>
        <v>5급공채-재경</v>
      </c>
    </row>
    <row r="4" spans="1:3" x14ac:dyDescent="0.3">
      <c r="A4">
        <f ca="1"/>
        <v>3</v>
      </c>
      <c r="B4">
        <f ca="1"/>
        <v>11</v>
      </c>
      <c r="C4" t="str">
        <f ca="1"/>
        <v>5급공채-기술직</v>
      </c>
    </row>
    <row r="5" spans="1:3" x14ac:dyDescent="0.3">
      <c r="A5">
        <f ca="1"/>
        <v>4</v>
      </c>
      <c r="B5">
        <f ca="1"/>
        <v>11</v>
      </c>
      <c r="C5" t="str">
        <f ca="1"/>
        <v>5급공채-기타</v>
      </c>
    </row>
    <row r="6" spans="1:3" x14ac:dyDescent="0.3">
      <c r="A6">
        <f ca="1"/>
        <v>5</v>
      </c>
      <c r="B6">
        <f ca="1"/>
        <v>11</v>
      </c>
      <c r="C6" t="str">
        <f ca="1"/>
        <v>7급공채</v>
      </c>
    </row>
    <row r="7" spans="1:3" x14ac:dyDescent="0.3">
      <c r="A7">
        <f ca="1"/>
        <v>6</v>
      </c>
      <c r="B7">
        <f ca="1"/>
        <v>11</v>
      </c>
      <c r="C7" t="str">
        <f ca="1"/>
        <v>외교관후보자</v>
      </c>
    </row>
    <row r="8" spans="1:3" x14ac:dyDescent="0.3">
      <c r="A8">
        <f ca="1"/>
        <v>7</v>
      </c>
      <c r="B8">
        <f ca="1"/>
        <v>11</v>
      </c>
      <c r="C8" t="str">
        <f ca="1"/>
        <v>지역인재 7급</v>
      </c>
    </row>
    <row r="9" spans="1:3" x14ac:dyDescent="0.3">
      <c r="A9">
        <f ca="1"/>
        <v>8</v>
      </c>
      <c r="B9">
        <f ca="1"/>
        <v>11</v>
      </c>
      <c r="C9" t="str">
        <f ca="1"/>
        <v>기타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exam</vt:lpstr>
      <vt:lpstr>sheet2</vt:lpstr>
      <vt:lpstr>sheet3</vt:lpstr>
      <vt:lpstr>Sheet4</vt:lpstr>
      <vt:lpstr>prime_unit</vt:lpstr>
      <vt:lpstr>prime_unitdepartment</vt:lpstr>
      <vt:lpstr>prime_department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2024-01-17T07:40:52Z</dcterms:modified>
</cp:coreProperties>
</file>