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\\pe.local\shares\P094\3_Product_Development\3.16_Virtual_Simulation\3.16.5_Matlab-Simulink\Model_Parameters\H2Boot\"/>
    </mc:Choice>
  </mc:AlternateContent>
  <xr:revisionPtr revIDLastSave="0" documentId="13_ncr:1_{DD93CE18-5E7B-4EE4-9659-0AA4E743D572}" xr6:coauthVersionLast="47" xr6:coauthVersionMax="47" xr10:uidLastSave="{00000000-0000-0000-0000-000000000000}"/>
  <bookViews>
    <workbookView xWindow="8235" yWindow="4455" windowWidth="28110" windowHeight="11025" activeTab="2" xr2:uid="{00000000-000D-0000-FFFF-FFFF00000000}"/>
  </bookViews>
  <sheets>
    <sheet name="Description" sheetId="6" r:id="rId1"/>
    <sheet name="Front" sheetId="2" r:id="rId2"/>
    <sheet name="Rear" sheetId="4" r:id="rId3"/>
    <sheet name="8.1.90" sheetId="1" r:id="rId4"/>
    <sheet name="8.1.91" sheetId="7" r:id="rId5"/>
    <sheet name="8.2.90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4" l="1"/>
  <c r="C2" i="4"/>
  <c r="C4" i="2"/>
  <c r="C2" i="2"/>
  <c r="B3" i="1"/>
  <c r="B4" i="1"/>
  <c r="B5" i="1"/>
  <c r="B6" i="1"/>
  <c r="B2" i="1"/>
  <c r="B7" i="1"/>
</calcChain>
</file>

<file path=xl/sharedStrings.xml><?xml version="1.0" encoding="utf-8"?>
<sst xmlns="http://schemas.openxmlformats.org/spreadsheetml/2006/main" count="42" uniqueCount="35">
  <si>
    <t>name</t>
  </si>
  <si>
    <t>value</t>
  </si>
  <si>
    <t>description</t>
  </si>
  <si>
    <t>Battery radiator area [sqm]</t>
  </si>
  <si>
    <t>configuration</t>
  </si>
  <si>
    <t>file</t>
  </si>
  <si>
    <t>RAD.xlsx file version</t>
  </si>
  <si>
    <t>id</t>
  </si>
  <si>
    <t>8.1.01</t>
  </si>
  <si>
    <t>8.2.01</t>
  </si>
  <si>
    <t>sheet</t>
  </si>
  <si>
    <t>8.1.90</t>
  </si>
  <si>
    <t>8.2.90</t>
  </si>
  <si>
    <t>8.1.02</t>
  </si>
  <si>
    <t>ABTR_m2</t>
  </si>
  <si>
    <t>8.1.03</t>
  </si>
  <si>
    <t>ABTRside_m2</t>
  </si>
  <si>
    <t>Battery side radiator area [sqm]</t>
  </si>
  <si>
    <t>APWT_m2</t>
  </si>
  <si>
    <t>PowerTrain side radiator area [sqm]</t>
  </si>
  <si>
    <t>8.2.02</t>
  </si>
  <si>
    <t>AMTR_m2</t>
  </si>
  <si>
    <t>AINV_m2</t>
  </si>
  <si>
    <t>Motors side radiator area [sqm]</t>
  </si>
  <si>
    <t>Inverters side radiator area [sqm]</t>
  </si>
  <si>
    <t>Front</t>
  </si>
  <si>
    <t>Rear</t>
  </si>
  <si>
    <t>Front radiators parameters</t>
  </si>
  <si>
    <t>Rear radiators parameters</t>
  </si>
  <si>
    <t>8.1.91</t>
  </si>
  <si>
    <t>m_a\m_w</t>
  </si>
  <si>
    <r>
      <t>Front center radiator normalized heat map f(dm_w,dm_air) [kW/(m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K)]</t>
    </r>
  </si>
  <si>
    <r>
      <t>Front side radiator normalized heat map f(dm_w,dm_air) [kW/(m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K)]</t>
    </r>
  </si>
  <si>
    <r>
      <t>Rear side radiator normalized heat map f(dm_w,dm_air) [kW/(m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K)]</t>
    </r>
  </si>
  <si>
    <t>input folder 'Model_Parameters\v001'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</si>
</sst>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v000"/>
    <numFmt numFmtId="165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right"/>
    </xf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5" fontId="0" fillId="0" borderId="7" xfId="0" applyNumberFormat="1" applyBorder="1" applyAlignment="1">
      <alignment horizontal="center" vertical="center"/>
    </xf>
    <xf numFmtId="165" fontId="0" fillId="0" borderId="8" xfId="0" applyNumberFormat="1" applyBorder="1" applyAlignment="1">
      <alignment horizontal="center" vertical="center"/>
    </xf>
    <xf numFmtId="165" fontId="0" fillId="0" borderId="0" xfId="0" applyNumberFormat="1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165" fontId="0" fillId="0" borderId="4" xfId="0" applyNumberFormat="1" applyBorder="1" applyAlignment="1">
      <alignment horizontal="center" vertical="center"/>
    </xf>
    <xf numFmtId="165" fontId="0" fillId="0" borderId="5" xfId="0" applyNumberFormat="1" applyBorder="1" applyAlignment="1">
      <alignment horizontal="center" vertical="center"/>
    </xf>
    <xf numFmtId="165" fontId="0" fillId="0" borderId="6" xfId="0" applyNumberFormat="1" applyBorder="1" applyAlignment="1">
      <alignment horizontal="center" vertical="center"/>
    </xf>
    <xf numFmtId="0" fontId="4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D73B4-EEAF-4819-8825-326542D6CF4D}">
  <dimension ref="A1:C9"/>
  <sheetViews>
    <sheetView showGridLines="0" workbookViewId="0">
      <selection activeCell="C2" sqref="C2"/>
    </sheetView>
  </sheetViews>
  <sheetFormatPr defaultRowHeight="15" x14ac:dyDescent="0.25"/>
  <cols>
    <col min="1" max="1" width="12.85546875" bestFit="1" customWidth="1"/>
    <col min="3" max="3" width="65.5703125" bestFit="1" customWidth="1"/>
  </cols>
  <sheetData>
    <row r="1" spans="1:3" x14ac:dyDescent="0.25">
      <c r="A1" s="4" t="s">
        <v>4</v>
      </c>
      <c r="B1" s="5">
        <v>1</v>
      </c>
      <c r="C1" s="2" t="s">
        <v>34</v>
      </c>
    </row>
    <row r="2" spans="1:3" x14ac:dyDescent="0.25">
      <c r="A2" s="4" t="s">
        <v>5</v>
      </c>
      <c r="B2" s="5">
        <v>1</v>
      </c>
      <c r="C2" s="2" t="s">
        <v>6</v>
      </c>
    </row>
    <row r="4" spans="1:3" x14ac:dyDescent="0.25">
      <c r="B4" s="7" t="s">
        <v>10</v>
      </c>
      <c r="C4" s="7" t="s">
        <v>2</v>
      </c>
    </row>
    <row r="5" spans="1:3" x14ac:dyDescent="0.25">
      <c r="B5" s="6" t="s">
        <v>25</v>
      </c>
      <c r="C5" s="6" t="s">
        <v>27</v>
      </c>
    </row>
    <row r="6" spans="1:3" x14ac:dyDescent="0.25">
      <c r="B6" s="6" t="s">
        <v>26</v>
      </c>
      <c r="C6" s="6" t="s">
        <v>28</v>
      </c>
    </row>
    <row r="7" spans="1:3" ht="17.25" x14ac:dyDescent="0.25">
      <c r="B7" s="6" t="s">
        <v>11</v>
      </c>
      <c r="C7" s="6" t="s">
        <v>31</v>
      </c>
    </row>
    <row r="8" spans="1:3" ht="17.25" x14ac:dyDescent="0.25">
      <c r="B8" s="6" t="s">
        <v>29</v>
      </c>
      <c r="C8" s="6" t="s">
        <v>32</v>
      </c>
    </row>
    <row r="9" spans="1:3" ht="17.25" x14ac:dyDescent="0.25">
      <c r="B9" s="6" t="s">
        <v>12</v>
      </c>
      <c r="C9" s="6" t="s">
        <v>33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5EC40-5B5E-4B53-9134-B45547017A42}">
  <dimension ref="A1:D4"/>
  <sheetViews>
    <sheetView showGridLines="0" workbookViewId="0">
      <selection activeCell="C4" sqref="C4"/>
    </sheetView>
  </sheetViews>
  <sheetFormatPr defaultRowHeight="15" x14ac:dyDescent="0.25"/>
  <cols>
    <col min="2" max="2" width="13.140625" bestFit="1" customWidth="1"/>
    <col min="4" max="4" width="33.28515625" bestFit="1" customWidth="1"/>
  </cols>
  <sheetData>
    <row r="1" spans="1:4" x14ac:dyDescent="0.25">
      <c r="A1" s="7" t="s">
        <v>7</v>
      </c>
      <c r="B1" s="3" t="s">
        <v>0</v>
      </c>
      <c r="C1" s="3" t="s">
        <v>1</v>
      </c>
      <c r="D1" s="3" t="s">
        <v>2</v>
      </c>
    </row>
    <row r="2" spans="1:4" x14ac:dyDescent="0.25">
      <c r="A2" s="6" t="s">
        <v>8</v>
      </c>
      <c r="B2" s="2" t="s">
        <v>14</v>
      </c>
      <c r="C2" s="16">
        <f>0.344*4</f>
        <v>1.3759999999999999</v>
      </c>
      <c r="D2" s="2" t="s">
        <v>3</v>
      </c>
    </row>
    <row r="3" spans="1:4" x14ac:dyDescent="0.25">
      <c r="A3" s="6" t="s">
        <v>13</v>
      </c>
      <c r="B3" s="2" t="s">
        <v>16</v>
      </c>
      <c r="C3" s="16">
        <v>7.1550000000000002E-2</v>
      </c>
      <c r="D3" s="2" t="s">
        <v>17</v>
      </c>
    </row>
    <row r="4" spans="1:4" x14ac:dyDescent="0.25">
      <c r="A4" s="6" t="s">
        <v>15</v>
      </c>
      <c r="B4" s="2" t="s">
        <v>18</v>
      </c>
      <c r="C4" s="16">
        <f>0.07155*4</f>
        <v>0.28620000000000001</v>
      </c>
      <c r="D4" s="2" t="s">
        <v>19</v>
      </c>
    </row>
  </sheetData>
  <phoneticPr fontId="3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C2294-2ACB-4E9D-AAEC-CA74FC04020A}">
  <dimension ref="A1:D4"/>
  <sheetViews>
    <sheetView showGridLines="0" tabSelected="1" workbookViewId="0"/>
  </sheetViews>
  <sheetFormatPr defaultRowHeight="15" x14ac:dyDescent="0.25"/>
  <cols>
    <col min="2" max="2" width="9.85546875" bestFit="1" customWidth="1"/>
    <col min="4" max="4" width="31.140625" bestFit="1" customWidth="1"/>
  </cols>
  <sheetData>
    <row r="1" spans="1:4" x14ac:dyDescent="0.25">
      <c r="A1" s="7" t="s">
        <v>7</v>
      </c>
      <c r="B1" s="3" t="s">
        <v>0</v>
      </c>
      <c r="C1" s="3" t="s">
        <v>1</v>
      </c>
      <c r="D1" s="3" t="s">
        <v>2</v>
      </c>
    </row>
    <row r="2" spans="1:4" x14ac:dyDescent="0.25">
      <c r="A2" s="6" t="s">
        <v>9</v>
      </c>
      <c r="B2" s="2" t="s">
        <v>21</v>
      </c>
      <c r="C2" s="16">
        <f>0.096*4</f>
        <v>0.38400000000000001</v>
      </c>
      <c r="D2" s="2" t="s">
        <v>23</v>
      </c>
    </row>
    <row r="3" spans="1:4" x14ac:dyDescent="0.25">
      <c r="A3" s="6" t="s">
        <v>20</v>
      </c>
      <c r="B3" s="2" t="s">
        <v>22</v>
      </c>
      <c r="C3" s="16">
        <f>0.096*4</f>
        <v>0.38400000000000001</v>
      </c>
      <c r="D3" s="2" t="s">
        <v>24</v>
      </c>
    </row>
    <row r="4" spans="1:4" x14ac:dyDescent="0.25">
      <c r="C4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"/>
  <sheetViews>
    <sheetView showGridLines="0" workbookViewId="0">
      <selection activeCell="F16" sqref="F16"/>
    </sheetView>
  </sheetViews>
  <sheetFormatPr defaultRowHeight="15" x14ac:dyDescent="0.25"/>
  <cols>
    <col min="1" max="1" width="11.140625" customWidth="1"/>
    <col min="27" max="27" width="10.5703125" bestFit="1" customWidth="1"/>
  </cols>
  <sheetData>
    <row r="1" spans="1:10" x14ac:dyDescent="0.25">
      <c r="A1" s="6" t="s">
        <v>30</v>
      </c>
      <c r="B1" s="8">
        <v>0.05</v>
      </c>
      <c r="C1" s="8">
        <v>0.2</v>
      </c>
      <c r="D1" s="8">
        <v>0.35001900200000002</v>
      </c>
      <c r="E1" s="8">
        <v>0.52502850300000004</v>
      </c>
      <c r="F1" s="8">
        <v>0.70003800500000002</v>
      </c>
      <c r="G1" s="8">
        <v>0.87504750499999995</v>
      </c>
      <c r="H1" s="9">
        <v>1.0500570069999999</v>
      </c>
      <c r="I1" s="10"/>
      <c r="J1" s="10"/>
    </row>
    <row r="2" spans="1:10" x14ac:dyDescent="0.25">
      <c r="A2" s="14">
        <v>0</v>
      </c>
      <c r="B2" s="10">
        <f>B3/10</f>
        <v>3.0725285404592746E-2</v>
      </c>
      <c r="C2" s="10">
        <v>0.12290114161837098</v>
      </c>
      <c r="D2" s="10">
        <v>0.14329687105186101</v>
      </c>
      <c r="E2" s="10">
        <v>0.15937342199999999</v>
      </c>
      <c r="F2" s="10">
        <v>0.17193322750000001</v>
      </c>
      <c r="G2" s="10">
        <v>0.18015795750000002</v>
      </c>
      <c r="H2" s="11">
        <v>0.18576366390000001</v>
      </c>
      <c r="I2" s="10"/>
      <c r="J2" s="10"/>
    </row>
    <row r="3" spans="1:10" x14ac:dyDescent="0.25">
      <c r="A3" s="14">
        <v>0.79218721000000003</v>
      </c>
      <c r="B3" s="10">
        <f t="shared" ref="B3:B6" si="0">C3*$B$1/$C$1</f>
        <v>0.30725285404592745</v>
      </c>
      <c r="C3" s="10">
        <v>1.2290114161837098</v>
      </c>
      <c r="D3" s="10">
        <v>1.4329687105186102</v>
      </c>
      <c r="E3" s="10">
        <v>1.59373422</v>
      </c>
      <c r="F3" s="10">
        <v>1.719332275</v>
      </c>
      <c r="G3" s="10">
        <v>1.8015795750000001</v>
      </c>
      <c r="H3" s="11">
        <v>1.8576366390000001</v>
      </c>
      <c r="I3" s="10"/>
      <c r="J3" s="10"/>
    </row>
    <row r="4" spans="1:10" x14ac:dyDescent="0.25">
      <c r="A4" s="14">
        <v>1.5843744200000001</v>
      </c>
      <c r="B4" s="10">
        <f t="shared" si="0"/>
        <v>0.39635314594829474</v>
      </c>
      <c r="C4" s="10">
        <v>1.585412583793179</v>
      </c>
      <c r="D4" s="10">
        <v>2.0384629755284611</v>
      </c>
      <c r="E4" s="10">
        <v>2.400463341</v>
      </c>
      <c r="F4" s="10">
        <v>2.6877652200000002</v>
      </c>
      <c r="G4" s="10">
        <v>2.8912603629999998</v>
      </c>
      <c r="H4" s="11">
        <v>3.0406558100000001</v>
      </c>
      <c r="I4" s="10"/>
      <c r="J4" s="10"/>
    </row>
    <row r="5" spans="1:10" x14ac:dyDescent="0.25">
      <c r="A5" s="14">
        <v>2.3765616299999999</v>
      </c>
      <c r="B5" s="10">
        <f t="shared" si="0"/>
        <v>0.43599619211197188</v>
      </c>
      <c r="C5" s="10">
        <v>1.7439847684478875</v>
      </c>
      <c r="D5" s="10">
        <v>2.3974577591449551</v>
      </c>
      <c r="E5" s="10">
        <v>2.926853575</v>
      </c>
      <c r="F5" s="10">
        <v>3.3537856869999998</v>
      </c>
      <c r="G5" s="10">
        <v>3.669624212</v>
      </c>
      <c r="H5" s="11">
        <v>3.9101662259999999</v>
      </c>
      <c r="I5" s="10"/>
      <c r="J5" s="10"/>
    </row>
    <row r="6" spans="1:10" x14ac:dyDescent="0.25">
      <c r="A6" s="14">
        <v>3.1687488400000001</v>
      </c>
      <c r="B6" s="10">
        <f t="shared" si="0"/>
        <v>0.4612520671339474</v>
      </c>
      <c r="C6" s="10">
        <v>1.8450082685357896</v>
      </c>
      <c r="D6" s="10">
        <v>2.6529707086327701</v>
      </c>
      <c r="E6" s="10">
        <v>3.3167415679999999</v>
      </c>
      <c r="F6" s="10">
        <v>3.8608160460000001</v>
      </c>
      <c r="G6" s="10">
        <v>4.274995047</v>
      </c>
      <c r="H6" s="11">
        <v>4.5981599930000003</v>
      </c>
      <c r="I6" s="10"/>
      <c r="J6" s="10"/>
    </row>
    <row r="7" spans="1:10" x14ac:dyDescent="0.25">
      <c r="A7" s="15">
        <v>3.9609360499999999</v>
      </c>
      <c r="B7" s="12">
        <f>C7*$B$1/$C$1</f>
        <v>0.48256891705221044</v>
      </c>
      <c r="C7" s="12">
        <v>1.9302756682088418</v>
      </c>
      <c r="D7" s="12">
        <v>2.857778029216119</v>
      </c>
      <c r="E7" s="12">
        <v>3.6306407200000002</v>
      </c>
      <c r="F7" s="12">
        <v>4.2746929659999999</v>
      </c>
      <c r="G7" s="12">
        <v>4.7750562040000002</v>
      </c>
      <c r="H7" s="13">
        <v>5.1719256969999998</v>
      </c>
      <c r="I7" s="10"/>
      <c r="J7" s="1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64664-FC92-49D2-B6E7-80497987AD2D}">
  <dimension ref="A1:G6"/>
  <sheetViews>
    <sheetView showGridLines="0" workbookViewId="0">
      <selection activeCell="F19" sqref="F19"/>
    </sheetView>
  </sheetViews>
  <sheetFormatPr defaultRowHeight="15" x14ac:dyDescent="0.25"/>
  <cols>
    <col min="24" max="24" width="10.5703125" bestFit="1" customWidth="1"/>
  </cols>
  <sheetData>
    <row r="1" spans="1:7" x14ac:dyDescent="0.25">
      <c r="A1" s="2" t="s">
        <v>30</v>
      </c>
      <c r="B1" s="8">
        <v>0.17106044500000001</v>
      </c>
      <c r="C1" s="8">
        <v>0.34212089000000001</v>
      </c>
      <c r="D1" s="8">
        <v>0.51318133499999996</v>
      </c>
      <c r="E1" s="8">
        <v>0.68424178099999999</v>
      </c>
      <c r="F1" s="8">
        <v>0.85530222600000005</v>
      </c>
      <c r="G1" s="9">
        <v>1.026362671</v>
      </c>
    </row>
    <row r="2" spans="1:7" x14ac:dyDescent="0.25">
      <c r="A2" s="14">
        <v>0.16453710499999999</v>
      </c>
      <c r="B2" s="10">
        <v>1.7458885550000001</v>
      </c>
      <c r="C2" s="10">
        <v>1.85511319</v>
      </c>
      <c r="D2" s="10">
        <v>1.9006040820000001</v>
      </c>
      <c r="E2" s="10">
        <v>1.9284848830000001</v>
      </c>
      <c r="F2" s="10">
        <v>1.9490538470000001</v>
      </c>
      <c r="G2" s="11">
        <v>1.9659145629999999</v>
      </c>
    </row>
    <row r="3" spans="1:7" x14ac:dyDescent="0.25">
      <c r="A3" s="14">
        <v>0.32907421100000001</v>
      </c>
      <c r="B3" s="10">
        <v>2.9505909469999998</v>
      </c>
      <c r="C3" s="10">
        <v>3.298519894</v>
      </c>
      <c r="D3" s="10">
        <v>3.4453400840000001</v>
      </c>
      <c r="E3" s="10">
        <v>3.5314006089999999</v>
      </c>
      <c r="F3" s="10">
        <v>3.591136959</v>
      </c>
      <c r="G3" s="11">
        <v>3.637134831</v>
      </c>
    </row>
    <row r="4" spans="1:7" x14ac:dyDescent="0.25">
      <c r="A4" s="14">
        <v>0.49361131600000002</v>
      </c>
      <c r="B4" s="10">
        <v>3.7599215140000002</v>
      </c>
      <c r="C4" s="10">
        <v>4.4033160179999999</v>
      </c>
      <c r="D4" s="10">
        <v>4.6873768040000003</v>
      </c>
      <c r="E4" s="10">
        <v>4.8539422439999997</v>
      </c>
      <c r="F4" s="10">
        <v>4.967609962</v>
      </c>
      <c r="G4" s="11">
        <v>5.0529966740000001</v>
      </c>
    </row>
    <row r="5" spans="1:7" x14ac:dyDescent="0.25">
      <c r="A5" s="14">
        <v>0.65814842100000004</v>
      </c>
      <c r="B5" s="10">
        <v>4.2834817660000004</v>
      </c>
      <c r="C5" s="10">
        <v>5.2338369890000003</v>
      </c>
      <c r="D5" s="10">
        <v>5.6746665810000003</v>
      </c>
      <c r="E5" s="10">
        <v>5.9365865629999997</v>
      </c>
      <c r="F5" s="10">
        <v>6.1149948959999998</v>
      </c>
      <c r="G5" s="11">
        <v>6.2478377849999998</v>
      </c>
    </row>
    <row r="6" spans="1:7" x14ac:dyDescent="0.25">
      <c r="A6" s="15">
        <v>0.82268552699999997</v>
      </c>
      <c r="B6" s="12">
        <v>4.6029452429999997</v>
      </c>
      <c r="C6" s="12">
        <v>5.8453915490000004</v>
      </c>
      <c r="D6" s="12">
        <v>6.4500355000000003</v>
      </c>
      <c r="E6" s="12">
        <v>6.8157697879999999</v>
      </c>
      <c r="F6" s="12">
        <v>7.0661252279999998</v>
      </c>
      <c r="G6" s="13">
        <v>7.2519952180000002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A4480-FC77-462D-9799-288FEEF47EFE}">
  <dimension ref="A1:G6"/>
  <sheetViews>
    <sheetView showGridLines="0" workbookViewId="0">
      <selection activeCell="C33" sqref="C33"/>
    </sheetView>
  </sheetViews>
  <sheetFormatPr defaultRowHeight="15" x14ac:dyDescent="0.25"/>
  <cols>
    <col min="24" max="24" width="10.5703125" bestFit="1" customWidth="1"/>
  </cols>
  <sheetData>
    <row r="1" spans="1:7" x14ac:dyDescent="0.25">
      <c r="A1" s="2" t="s">
        <v>30</v>
      </c>
      <c r="B1" s="8">
        <v>0.17106044500000001</v>
      </c>
      <c r="C1" s="8">
        <v>0.34212089000000001</v>
      </c>
      <c r="D1" s="8">
        <v>0.51318133499999996</v>
      </c>
      <c r="E1" s="8">
        <v>0.68424178099999999</v>
      </c>
      <c r="F1" s="8">
        <v>0.85530222600000005</v>
      </c>
      <c r="G1" s="9">
        <v>1.026362671</v>
      </c>
    </row>
    <row r="2" spans="1:7" x14ac:dyDescent="0.25">
      <c r="A2" s="14">
        <v>0.2</v>
      </c>
      <c r="B2" s="10">
        <v>1.5532511636900701</v>
      </c>
      <c r="C2" s="10">
        <v>1.6504241996960101</v>
      </c>
      <c r="D2" s="10">
        <v>1.6908957296421401</v>
      </c>
      <c r="E2" s="10">
        <v>1.7157002261684799</v>
      </c>
      <c r="F2" s="10">
        <v>1.73399965723892</v>
      </c>
      <c r="G2" s="11">
        <v>1.7490000000000001</v>
      </c>
    </row>
    <row r="3" spans="1:7" x14ac:dyDescent="0.25">
      <c r="A3" s="14">
        <v>0.4</v>
      </c>
      <c r="B3" s="10">
        <v>2.6154392551107501</v>
      </c>
      <c r="C3" s="10">
        <v>2.9238476527228898</v>
      </c>
      <c r="D3" s="10">
        <v>3.0539908326032599</v>
      </c>
      <c r="E3" s="10">
        <v>3.1302759156403699</v>
      </c>
      <c r="F3" s="10">
        <v>3.1832269337765502</v>
      </c>
      <c r="G3" s="11">
        <v>3.2240000000000002</v>
      </c>
    </row>
    <row r="4" spans="1:7" x14ac:dyDescent="0.25">
      <c r="A4" s="14">
        <v>0.6</v>
      </c>
      <c r="B4" s="10">
        <v>3.31644195891232</v>
      </c>
      <c r="C4" s="10">
        <v>3.8839486266057999</v>
      </c>
      <c r="D4" s="10">
        <v>4.1345046837107802</v>
      </c>
      <c r="E4" s="10">
        <v>4.2814238712692996</v>
      </c>
      <c r="F4" s="10">
        <v>4.3816845782934699</v>
      </c>
      <c r="G4" s="11">
        <v>4.4569999999999999</v>
      </c>
    </row>
    <row r="5" spans="1:7" x14ac:dyDescent="0.25">
      <c r="A5" s="14">
        <v>0.8</v>
      </c>
      <c r="B5" s="10">
        <v>3.75225742281624</v>
      </c>
      <c r="C5" s="10">
        <v>4.5847524898242904</v>
      </c>
      <c r="D5" s="10">
        <v>4.9709117404386998</v>
      </c>
      <c r="E5" s="10">
        <v>5.2003492051769102</v>
      </c>
      <c r="F5" s="10">
        <v>5.3566318808976598</v>
      </c>
      <c r="G5" s="11">
        <v>5.4729999999999999</v>
      </c>
    </row>
    <row r="6" spans="1:7" x14ac:dyDescent="0.25">
      <c r="A6" s="15">
        <v>1</v>
      </c>
      <c r="B6" s="12">
        <v>3.9987002416829198</v>
      </c>
      <c r="C6" s="12">
        <v>5.0780461999333903</v>
      </c>
      <c r="D6" s="12">
        <v>5.6033163879011303</v>
      </c>
      <c r="E6" s="12">
        <v>5.9210394344747099</v>
      </c>
      <c r="F6" s="12">
        <v>6.13852982499305</v>
      </c>
      <c r="G6" s="13">
        <v>6.3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Description</vt:lpstr>
      <vt:lpstr>Front</vt:lpstr>
      <vt:lpstr>Rear</vt:lpstr>
      <vt:lpstr>8.1.90</vt:lpstr>
      <vt:lpstr>8.1.91</vt:lpstr>
      <vt:lpstr>8.2.90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Francesco.Mantuano</dc:creator>
  <cp:lastModifiedBy>Matteo.Paganini</cp:lastModifiedBy>
  <dcterms:created xsi:type="dcterms:W3CDTF">2015-06-05T18:17:20Z</dcterms:created>
  <dcterms:modified xsi:type="dcterms:W3CDTF">2021-10-27T07:54:47Z</dcterms:modified>
</cp:coreProperties>
</file>