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tables/table1.xml" ContentType="application/vnd.openxmlformats-officedocument.spreadsheetml.table+xml"/>
  <Override PartName="/xl/slicers/slicer1.xml" ContentType="application/vnd.ms-excel.slicer+xml"/>
  <Override PartName="/xl/comments1.xml" ContentType="application/vnd.openxmlformats-officedocument.spreadsheetml.comments+xml"/>
  <Override PartName="/xl/threadedComments/threadedComment1.xml" ContentType="application/vnd.ms-excel.threadedcomments+xml"/>
  <Override PartName="/xl/pivotTables/pivotTable1.xml" ContentType="application/vnd.openxmlformats-officedocument.spreadsheetml.pivotTable+xml"/>
  <Override PartName="/xl/drawings/drawing3.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2.xml" ContentType="application/vnd.openxmlformats-officedocument.spreadsheetml.pivotTable+xml"/>
  <Override PartName="/xl/drawings/drawing4.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3.xml" ContentType="application/vnd.openxmlformats-officedocument.spreadsheetml.pivotTable+xml"/>
  <Override PartName="/xl/drawings/drawing5.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4.xml" ContentType="application/vnd.openxmlformats-officedocument.spreadsheetml.pivotTable+xml"/>
  <Override PartName="/xl/drawings/drawing6.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5.xml" ContentType="application/vnd.openxmlformats-officedocument.spreadsheetml.pivotTable+xml"/>
  <Override PartName="/xl/drawings/drawing7.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6.xml" ContentType="application/vnd.openxmlformats-officedocument.spreadsheetml.pivotTable+xml"/>
  <Override PartName="/xl/drawings/drawing8.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7.xml" ContentType="application/vnd.openxmlformats-officedocument.spreadsheetml.pivot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09"/>
  <workbookPr hidePivotFieldList="1"/>
  <mc:AlternateContent xmlns:mc="http://schemas.openxmlformats.org/markup-compatibility/2006">
    <mc:Choice Requires="x15">
      <x15ac:absPath xmlns:x15ac="http://schemas.microsoft.com/office/spreadsheetml/2010/11/ac" url="https://healthbc-my.sharepoint.com/personal/alireza_kamyabi_vrhb_org/Documents/03_work files/09_Policy monitoring/"/>
    </mc:Choice>
  </mc:AlternateContent>
  <xr:revisionPtr revIDLastSave="0" documentId="8_{12F15D15-9564-489C-AB7B-DBE0E2B0DBFB}" xr6:coauthVersionLast="47" xr6:coauthVersionMax="47" xr10:uidLastSave="{00000000-0000-0000-0000-000000000000}"/>
  <bookViews>
    <workbookView xWindow="28680" yWindow="-120" windowWidth="29040" windowHeight="15840" tabRatio="605" firstSheet="1" activeTab="1" xr2:uid="{00000000-000D-0000-FFFF-FFFF00000000}"/>
  </bookViews>
  <sheets>
    <sheet name="Dashboard" sheetId="5" r:id="rId1"/>
    <sheet name="Policy Listings" sheetId="1" r:id="rId2"/>
    <sheet name="Decision Making Body" sheetId="16" r:id="rId3"/>
    <sheet name="Type of action taken" sheetId="14" r:id="rId4"/>
    <sheet name="Issue Category" sheetId="3" r:id="rId5"/>
    <sheet name="Municipality" sheetId="6" r:id="rId6"/>
    <sheet name="Method of initial discovery" sheetId="9" r:id="rId7"/>
    <sheet name="Status" sheetId="8" r:id="rId8"/>
    <sheet name="Type of action taken - itemized" sheetId="15" r:id="rId9"/>
  </sheets>
  <definedNames>
    <definedName name="_Hlk159588603" localSheetId="1">'Policy Listings'!$U$8</definedName>
    <definedName name="_Hlk159588662" localSheetId="1">'Policy Listings'!$J$9</definedName>
    <definedName name="_Hlk159588678" localSheetId="1">'Policy Listings'!$U$9</definedName>
    <definedName name="_xlcn.WorksheetConnection_NorthShorePolicyMonitoringDashboard.xlsxTable1" hidden="1">Table1[]</definedName>
    <definedName name="Slicer_Issue_Category">#N/A</definedName>
    <definedName name="Slicer_Municipality1">#N/A</definedName>
    <definedName name="Slicer_Status">#N/A</definedName>
  </definedNames>
  <calcPr calcId="191028"/>
  <pivotCaches>
    <pivotCache cacheId="8629" r:id="rId10"/>
    <pivotCache cacheId="8630" r:id="rId11"/>
  </pivotCaches>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2"/>
        <x14:slicerCache r:id="rId13"/>
        <x14:slicerCache r:id="rId14"/>
      </x15:slicerCache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1" name="Table1" connection="WorksheetConnection_North Shore Policy Monitoring Dashboard.xlsx!Table1"/>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 i="1" l="1"/>
  <c r="P40" i="1"/>
  <c r="P39" i="1"/>
  <c r="P38" i="1"/>
  <c r="P33" i="1" l="1"/>
  <c r="P25" i="1"/>
  <c r="P24" i="1"/>
  <c r="P19" i="1"/>
  <c r="P1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Kamyabi, Alireza [VCH]</author>
    <author>tc={0E27221D-C8F0-41F3-BB44-BA2C54BCDDFF}</author>
  </authors>
  <commentList>
    <comment ref="AB5" authorId="0" shapeId="0" xr:uid="{94412B77-8049-4CE3-9AF6-609C2A92FB62}">
      <text>
        <r>
          <rPr>
            <b/>
            <sz val="9"/>
            <color indexed="81"/>
            <rFont val="Tahoma"/>
            <family val="2"/>
          </rPr>
          <t>Kamyabi, Alireza [VCH]:</t>
        </r>
        <r>
          <rPr>
            <sz val="9"/>
            <color indexed="81"/>
            <rFont val="Tahoma"/>
            <family val="2"/>
          </rPr>
          <t xml:space="preserve">
Order: 
Presentation to </t>
        </r>
      </text>
    </comment>
    <comment ref="B19" authorId="1" shapeId="0" xr:uid="{0E27221D-C8F0-41F3-BB44-BA2C54BCDDFF}">
      <text>
        <t>[Threaded comment]
Your version of Excel allows you to read this threaded comment; however, any edits to it will get removed if the file is opened in a newer version of Excel. Learn more: https://go.microsoft.com/fwlink/?linkid=870924
Comment:
    Is this sufficient?</t>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E2EB0F6-390F-46CD-9572-A9A216E3E87E}"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4989B9E7-2860-4967-B24F-036C9B7E3D76}" name="WorksheetConnection_North Shore Policy Monitoring Dashboard.xlsx!Table1" type="102" refreshedVersion="8" minRefreshableVersion="5">
    <extLst>
      <ext xmlns:x15="http://schemas.microsoft.com/office/spreadsheetml/2010/11/main" uri="{DE250136-89BD-433C-8126-D09CA5730AF9}">
        <x15:connection id="Table1" autoDelete="1">
          <x15:rangePr sourceName="_xlcn.WorksheetConnection_NorthShorePolicyMonitoringDashboard.xlsxTable1"/>
        </x15:connection>
      </ext>
    </extLst>
  </connection>
</connections>
</file>

<file path=xl/sharedStrings.xml><?xml version="1.0" encoding="utf-8"?>
<sst xmlns="http://schemas.openxmlformats.org/spreadsheetml/2006/main" count="1382" uniqueCount="371">
  <si>
    <t>When did we pick it up?</t>
  </si>
  <si>
    <t>What did we pick up?</t>
  </si>
  <si>
    <t>Why is it important</t>
  </si>
  <si>
    <t>What are we doing about it</t>
  </si>
  <si>
    <t>Day of Decision</t>
  </si>
  <si>
    <t>Item Closed</t>
  </si>
  <si>
    <t>Evaluation of Impact</t>
  </si>
  <si>
    <t>Alignment with Council Priorities</t>
  </si>
  <si>
    <t>Evidence of Influence - e.g. citation of data provided, acknowledgement of consultation, explicit mention of VCH recommendation</t>
  </si>
  <si>
    <t>Quality of Engagement</t>
  </si>
  <si>
    <t>1-3, 3-5, 5+</t>
  </si>
  <si>
    <t>Stakeholder Support</t>
  </si>
  <si>
    <t>Amendments to proposal/policy?</t>
  </si>
  <si>
    <t>Future Considerations</t>
  </si>
  <si>
    <t>Sign-off</t>
  </si>
  <si>
    <t>Status</t>
  </si>
  <si>
    <t>Admin Notes</t>
  </si>
  <si>
    <t xml:space="preserve">Date of Input </t>
  </si>
  <si>
    <t>Input by</t>
  </si>
  <si>
    <t>Municipality</t>
  </si>
  <si>
    <t>Date of Initial Discovery</t>
  </si>
  <si>
    <t>Method of Initial Discovery</t>
  </si>
  <si>
    <t>Notes on Discovery</t>
  </si>
  <si>
    <t>Item Meeting Date</t>
  </si>
  <si>
    <t>Item Title</t>
  </si>
  <si>
    <t>Description/Motion</t>
  </si>
  <si>
    <t>Type of Item</t>
  </si>
  <si>
    <t>Is there a decision to be made?</t>
  </si>
  <si>
    <t>Decision Making Body Monitored</t>
  </si>
  <si>
    <t>Related to previously flagged item?</t>
  </si>
  <si>
    <t>Enter Row number of last previously flagged motion (forumula =[click cell]</t>
  </si>
  <si>
    <t>Is a future action anticipated?</t>
  </si>
  <si>
    <t>Description of anticipated action and date if available</t>
  </si>
  <si>
    <t>Issue Category</t>
  </si>
  <si>
    <t>Public Health Relevance</t>
  </si>
  <si>
    <t>Additional Context</t>
  </si>
  <si>
    <t>HPPU Point of Contact</t>
  </si>
  <si>
    <t>HPPU Recommended Action</t>
  </si>
  <si>
    <t>Rationale for HPPU Action</t>
  </si>
  <si>
    <t>MHO Consulted</t>
  </si>
  <si>
    <t>MHO Action Recommended</t>
  </si>
  <si>
    <t xml:space="preserve">Action agreed on: </t>
  </si>
  <si>
    <t xml:space="preserve">Highest level intervention agreed on: </t>
  </si>
  <si>
    <t>HPPU Contact Responsible for Follow up:</t>
  </si>
  <si>
    <t>VCH Partners Contacted</t>
  </si>
  <si>
    <t>External Partners Contacted</t>
  </si>
  <si>
    <t>Additional Notes (who is doing what)</t>
  </si>
  <si>
    <t>Staff Contact</t>
  </si>
  <si>
    <t xml:space="preserve">Date </t>
  </si>
  <si>
    <t>Decision Making Body2</t>
  </si>
  <si>
    <t>VCH/MHO Representation?</t>
  </si>
  <si>
    <t>Summary</t>
  </si>
  <si>
    <t>Item closed?</t>
  </si>
  <si>
    <t>Evaluation Provided by</t>
  </si>
  <si>
    <t>Was VCH recommendation aligned with council priorities?</t>
  </si>
  <si>
    <t>Was VCH recommendation aligned with municipal stategies?</t>
  </si>
  <si>
    <t>Was VCH recommendation aligned with public opinion</t>
  </si>
  <si>
    <t>Were there direct references to VCH/MHO input in minutes, reports or statements?</t>
  </si>
  <si>
    <t xml:space="preserve">Type of reference: </t>
  </si>
  <si>
    <t>Brief Description</t>
  </si>
  <si>
    <t>Method of Communication</t>
  </si>
  <si>
    <t>Frequency of communication</t>
  </si>
  <si>
    <t>Data and/or sources provided in communication?</t>
  </si>
  <si>
    <t>Did VCH recruit internal partners to correspond to council or staff?</t>
  </si>
  <si>
    <t>Did VCH recruit external partners to correspond to council or staff?</t>
  </si>
  <si>
    <t>Name of opposing organziations</t>
  </si>
  <si>
    <t>Name of supporting organizations</t>
  </si>
  <si>
    <t>Was VCH in favour/neutral/opposed to the motion?</t>
  </si>
  <si>
    <t>was the decision carried?</t>
  </si>
  <si>
    <t xml:space="preserve">Please describe any modifications from the original policy or proposal compared to the one that passed? </t>
  </si>
  <si>
    <t>If so, were they aligned with VCH priorities</t>
  </si>
  <si>
    <t>Were these modifications in part due to VCH/MHO action taken?</t>
  </si>
  <si>
    <t>Did councillors or staff provide feedback on VCH/MHO input?</t>
  </si>
  <si>
    <t>Please describe their feedback, including date and point of contacts?</t>
  </si>
  <si>
    <t>Additional Considerations</t>
  </si>
  <si>
    <t>Recommemdation to improve future interventions</t>
  </si>
  <si>
    <t>HPPU Point of Contact Sign Off</t>
  </si>
  <si>
    <t>HPPU Leadersip Sign-Off</t>
  </si>
  <si>
    <t>Complete</t>
  </si>
  <si>
    <t>to be completed by Dorri</t>
  </si>
  <si>
    <t>Alireza Kamyabi</t>
  </si>
  <si>
    <t>District of North Vancouver</t>
  </si>
  <si>
    <t>MHO</t>
  </si>
  <si>
    <t xml:space="preserve">Priority Population team (Meagan and Brooklyn) have been part of the working group w/ DNV. </t>
  </si>
  <si>
    <t>Rezoning for Eaith Keith Road Supportive Housing Project</t>
  </si>
  <si>
    <t xml:space="preserve">The District of North Vancouver and BC Housing proposed to rezone this site for residential use. As part of the rezoning process, District Council held five public hearing sessions, until a decision was made early Feb 2024. </t>
  </si>
  <si>
    <t>Motion</t>
  </si>
  <si>
    <t>Yes</t>
  </si>
  <si>
    <t>Council</t>
  </si>
  <si>
    <t>No</t>
  </si>
  <si>
    <t>Housing</t>
  </si>
  <si>
    <t xml:space="preserve">Housing (Acorss the spectrum) is a determinant of health, and it is imperative for communities to provide safe and secure housing for its residents. </t>
  </si>
  <si>
    <t>Dorri Mahdaviani</t>
  </si>
  <si>
    <t xml:space="preserve">Review and provide feedback to letter of support written buy Priority Populations team </t>
  </si>
  <si>
    <t>Alex Choi</t>
  </si>
  <si>
    <t xml:space="preserve">Review &amp; provide input to letter of support </t>
  </si>
  <si>
    <t>Wrote Letter to Council</t>
  </si>
  <si>
    <t>Priority Populations Team</t>
  </si>
  <si>
    <t>NA</t>
  </si>
  <si>
    <t>Pending Staff Report</t>
  </si>
  <si>
    <t>City of North Vancouver</t>
  </si>
  <si>
    <t>Contacted by Councilor</t>
  </si>
  <si>
    <t>Contacted by Councillor McIllroy and Councillor Boyle</t>
  </si>
  <si>
    <t>November 6, 2023</t>
  </si>
  <si>
    <t>Advancing Mobility Strategy Action 5C: Supporting Enforcement that Reduces Dangerous Behaviour and Prioritzes Protection for Vulnerable Road Users</t>
  </si>
  <si>
    <t>Item calls for: 1) staff to come up with proposal to implement no right on red lights on intersections with 20+ casualties between 2018-2022, 2) for Mayor to write to province to ask for funding automated enforcement on all the same intersections or to allow BC municipalities to do so at their own cost and collect the fines</t>
  </si>
  <si>
    <t>Motion + staff to draw proposal</t>
  </si>
  <si>
    <t>Mayor to write letter, timing needs to be checked with staff</t>
  </si>
  <si>
    <t>Safe &amp; Active Transportation</t>
  </si>
  <si>
    <t>Motion helps to reduce road traffic casualties</t>
  </si>
  <si>
    <t>CoV passed similar motion on November 1</t>
  </si>
  <si>
    <t>Write MHO letter of support, provide data on casualties, MHO speak to councl</t>
  </si>
  <si>
    <t>Alex Choi, Michael Scwandt</t>
  </si>
  <si>
    <t>In agreement with recommended actions</t>
  </si>
  <si>
    <t>Submit letter, recruit partners and MHO to speak to Council</t>
  </si>
  <si>
    <t>Megan Oakey (BCCDC), Joanne Sadler (LGH Trauma Team), Kirvy Quiambao (Injury Prevention)</t>
  </si>
  <si>
    <t xml:space="preserve">Alireza &amp; Megan wrote draft letter based on CoV letter. Joanne wrote letter on behalf of Trauma team. </t>
  </si>
  <si>
    <t>Regular Council Meeting</t>
  </si>
  <si>
    <t xml:space="preserve">Yes, Alex Choi. </t>
  </si>
  <si>
    <t>Motion passed unanimously</t>
  </si>
  <si>
    <t>Citation of data provided, acknowledgement of consultation, explicit mention of VCH recommendation</t>
  </si>
  <si>
    <t>Councillors acknowledged MHO letter and MHO presentation</t>
  </si>
  <si>
    <t>Letter to Council; MHO attendance at council; contact with councillor</t>
  </si>
  <si>
    <t>3-5</t>
  </si>
  <si>
    <t>Yes - road traffic injury data, evidence on effectiveness of speed cameras</t>
  </si>
  <si>
    <t>Yes - LGH trauma team (via Joane Saddler)</t>
  </si>
  <si>
    <t>None</t>
  </si>
  <si>
    <t>Individual community members</t>
  </si>
  <si>
    <t>in favour</t>
  </si>
  <si>
    <t>yes</t>
  </si>
  <si>
    <t>none</t>
  </si>
  <si>
    <t xml:space="preserve">Yes, </t>
  </si>
  <si>
    <t>Councillors McIlroy, Vallente and Bell thanked the MHO for her letter and speech to council (statement in Council and email to MHO)</t>
  </si>
  <si>
    <t xml:space="preserve">There is room to mobilize community however, we usually hear of these motions too late to have time do so </t>
  </si>
  <si>
    <t>Alireza Kamyabi - November 16, 2023</t>
  </si>
  <si>
    <t>Agenda Monitoring</t>
  </si>
  <si>
    <t>Highway 1 Transportation Improvement Project</t>
  </si>
  <si>
    <t>[not inserting - can be found in Report]</t>
  </si>
  <si>
    <t>Staff to report back; Mayor to write to Ministry</t>
  </si>
  <si>
    <t>Flagg for HECC Team</t>
  </si>
  <si>
    <t>Flagged for HPPU Topic Leads</t>
  </si>
  <si>
    <t>Laura Chow (HECC);</t>
  </si>
  <si>
    <t>Alex aware as she sits on North Shore Standing Committee on Substance Use</t>
  </si>
  <si>
    <t>North Shore Standing Committee on Substance Use &amp; Awareness Campaign</t>
  </si>
  <si>
    <t>Staff to report back</t>
  </si>
  <si>
    <t>Staff Report</t>
  </si>
  <si>
    <t xml:space="preserve">Substance Use &amp; Alcohol </t>
  </si>
  <si>
    <t>No action needed</t>
  </si>
  <si>
    <t>Alex already aware</t>
  </si>
  <si>
    <t>Other VCH Teams Already Involved</t>
  </si>
  <si>
    <t>St. Andrews Avenue Safety Improvement Project - Recommended Design - Keith Road to 9th Street</t>
  </si>
  <si>
    <t>First flagged in Spring 2023. Letter submitted to Council on the project at that time</t>
  </si>
  <si>
    <t>Motion Carried</t>
  </si>
  <si>
    <t>Acknowledgement of consultation</t>
  </si>
  <si>
    <t xml:space="preserve">This evalation is provided based on letter submitted in Spring 2023, written by HPPU. </t>
  </si>
  <si>
    <t>Letter to Council</t>
  </si>
  <si>
    <t>1-3</t>
  </si>
  <si>
    <t>Local neighbourhood in St. Andrews plus local café Andrew's on Eight</t>
  </si>
  <si>
    <t>In favour</t>
  </si>
  <si>
    <t>The St. Andrew's bike lane improvement was changed drastically to accommodate both neighbourhood and cyclist safety. Details of the change are in  Council report and summarized in Policy Monitoring Report provided by HPPU</t>
  </si>
  <si>
    <t>Unknown</t>
  </si>
  <si>
    <t>Alireza Kamyabi - February 29, 2024</t>
  </si>
  <si>
    <t>Ongoing</t>
  </si>
  <si>
    <t>To be completed by Dorri</t>
  </si>
  <si>
    <t>District of West Vancouver</t>
  </si>
  <si>
    <t>Ambleside Local Area Development Plan: Revised Apartment Area Proposed OCP Bylaw Amendment</t>
  </si>
  <si>
    <t>[not inserting]</t>
  </si>
  <si>
    <t>First flagged in Summer 2023 for HECC by HPPU</t>
  </si>
  <si>
    <t xml:space="preserve">Townhall meeting for March 4, 2024 </t>
  </si>
  <si>
    <t>[not inserted]</t>
  </si>
  <si>
    <t>[Not inserted]</t>
  </si>
  <si>
    <t>Contact staff and attend Townhall (if passed)</t>
  </si>
  <si>
    <t>Contacted Municipal Staff</t>
  </si>
  <si>
    <t>HECC</t>
  </si>
  <si>
    <t>Dorri in touch DWV Staff</t>
  </si>
  <si>
    <r>
      <rPr>
        <sz val="11"/>
        <color rgb="FF000000"/>
        <rFont val="Calibri"/>
        <family val="2"/>
        <scheme val="minor"/>
      </rPr>
      <t xml:space="preserve">Waitng on final budget; </t>
    </r>
    <r>
      <rPr>
        <sz val="11"/>
        <color rgb="FFFF0000"/>
        <rFont val="Calibri"/>
        <family val="2"/>
        <scheme val="minor"/>
      </rPr>
      <t>Dorri to complete evaluation after</t>
    </r>
  </si>
  <si>
    <t>Internal VCH Flag</t>
  </si>
  <si>
    <t>First flagged by Nadia Fourik; picked up by Alireza Kamyabi earlier but not reported due to budgets being previously flagged as not areas VCH provides input on</t>
  </si>
  <si>
    <t>2024-2028 Budget</t>
  </si>
  <si>
    <t>That Council Council provide input on the 2024 Draft Operating Budget, 2024 Draft Shipyards Budget, 2024 Draft Cemetery Budget, and Proposed New Items that reflects a baseline tax rate increase of 8.5%;That Council provide feedback on the 2024-2028 Draft Capital Plan; That the 2024 Draft Operating Budget, 2024 Draft Shipyards Budget, 2024 Draft Cemetery Budget, and 2024-2028 Draft Capital Plan be adjusted on the basis of feedback received and brought back at a subsequent meeting for consideration; That "Affordable Housing Reserve Fund Bylaw, 1996, No. 6757, Amendment Bylaw, 2024, No. 9007" (Text Amendment) be considered.</t>
  </si>
  <si>
    <t>Staff to report back; Draft capital plan to be adjusted on the basis of feedback received and brought back at a subsequent meeting for consideration</t>
  </si>
  <si>
    <t>Budget</t>
  </si>
  <si>
    <t>Budgets drive important municipal initiatives of all kinds, many of which are important to communtiy health; RCMP with a $961,000 increase; North Shore Neighbourhood House gets a 1% incremental taxy levy ($650,000) in 2024</t>
  </si>
  <si>
    <t xml:space="preserve">The City's Financial Plan is based on an Operating Budget, a 5-year Capital Plan, 3 Utility Budgets (Water, Sewerage and Drainage, and Solid Waste), accompanied by budgets for the Cemetery and Shipyards, as well as other items, such as Collections for Other Organizations and Depreciation. </t>
  </si>
  <si>
    <t>No Action Recommended</t>
  </si>
  <si>
    <t>Budgets have been flagged by Board and CMHO as an area outside of VCH priorities</t>
  </si>
  <si>
    <t>To write letter to council</t>
  </si>
  <si>
    <t>To write letter to Council</t>
  </si>
  <si>
    <t>Dorri drafted the letter and Alireza contributed</t>
  </si>
  <si>
    <t>Results to be inputted</t>
  </si>
  <si>
    <t>Intersection Cameras for Safer Streets</t>
  </si>
  <si>
    <t>“WHEREAS most crashes in British Columbia happen at intersections and speed was the number one contributing factor in fatal crashes in BC between 2018 and 2022; AND WHEREAS intersection cameras, for both speed and red light infractions, can be implemented quickly and have been proven to be a cost-effective method of improving intersection safety; THEREFORE BE IT RESOLVED that UBCM call upon the BC government to install speed and red light cameras at all intersections across BC with 20 or more casualty crashes recorded between 2018-2022;; AND BE IT FURTHER RESOLVED that UBCM call upon the BC government to allow local governments to install speed and red light cameras at their own expense and directly collect fines to be invested in implementing road safety improvements.</t>
  </si>
  <si>
    <t>UBCM Motion</t>
  </si>
  <si>
    <t>UBCM Motion + Mayor to write letter</t>
  </si>
  <si>
    <t>There has been a series of pedestrian and cyclist fatalities at CNV that have draw public attention and concern around speed and safety. There are many safe transportration projects in the works in the Council (including recently approved St. Andrew’s Safety improvement project) and neighbouring municipalities (DNV establishing a Community-oriented Road Safety Committee)</t>
  </si>
  <si>
    <t xml:space="preserve">This motion comes after the CNV motion was passed calling on the Mayor to write to the Ministry to allow local governments to install camera at their own expense and directing staff to investigate the logistics of doing so. This motion calls on UBCM to urge the BC government on similar asks. </t>
  </si>
  <si>
    <t xml:space="preserve">As this is calling on UBCM (somewhat strange, I called CNV staff  to take action and we have already sent a letter to Council on the subject and this Council passed a previous similar motion directing the Mayor to take similar steps unanimously. </t>
  </si>
  <si>
    <t>UBCM Motion Local Government Online Voting</t>
  </si>
  <si>
    <t>THAT the Union of British Columbia Municipalities resolution Local Government Online Voting is supported for Lower Mainland Local Government Association consideration: Whereas the Local Government Act does not support online voting for local government elections; WHEREAS local government elections historically have low turnouts and being that online voting provides a broader audience the ability to vote; BITRT UBCM request the Province to initiate legislative changes to allow online voting for local government elections</t>
  </si>
  <si>
    <t>Local Governance</t>
  </si>
  <si>
    <t>This could broad implications for local government politics. By facilitating a more accessible and convenient voting process, there's a strong likelihood of increased turnout, particularly among demographics traditionally characterized by lower electoral participation, such as young adults. This shift could significantly broaden the accountability of the Council, compelling it to address and represent a wider array of voter concerns and priorities. Enhanced participation from these underrepresented groups could lead to a more diverse and representative political dialogue, with policies and initiatives more closely aligned with the broader community's needs,</t>
  </si>
  <si>
    <t>There have been several attempts at the Union of British Columbia Municipalities (UBCM) to bring change to online voting through member municipality motions. A summary of attempts by member municipalities is provided in Council report, noting the latest attempt by Thompson Nicola Regional District requesting legislative changes for online voting. However, in 2019, the Province expressed concerns about cyber security and transparency as reasons to not implement online voting at that time.</t>
  </si>
  <si>
    <r>
      <t>a)</t>
    </r>
    <r>
      <rPr>
        <sz val="7"/>
        <color theme="1"/>
        <rFont val="Times New Roman"/>
        <family val="1"/>
      </rPr>
      <t xml:space="preserve">    </t>
    </r>
    <r>
      <rPr>
        <sz val="10"/>
        <color theme="1"/>
        <rFont val="Arial"/>
        <family val="2"/>
      </rPr>
      <t>No other action at the moment until further consideration and development.</t>
    </r>
    <r>
      <rPr>
        <b/>
        <sz val="11.5"/>
        <color rgb="FF0078AE"/>
        <rFont val="Calibri"/>
        <family val="2"/>
      </rPr>
      <t xml:space="preserve"> </t>
    </r>
  </si>
  <si>
    <t xml:space="preserve">No Action </t>
  </si>
  <si>
    <t>Motion carried</t>
  </si>
  <si>
    <t>Municipality of Bowen Island</t>
  </si>
  <si>
    <t>Overview of Provincial Legislation on Housing</t>
  </si>
  <si>
    <t>(1)   That Council refer the Overview of Provincial Legislation on Housing report, dated January 24, 2024, to the Advisory Planning Commission and Housing Advisory Committee for information.</t>
  </si>
  <si>
    <t>Report to Council</t>
  </si>
  <si>
    <t>As a small community, upcoming provincial legsilation on short term rentals will have a notable impact on Bowen Island</t>
  </si>
  <si>
    <t>Highlights from the report found in the North Shore Policy Monitoring Report of Feb 12, 2024</t>
  </si>
  <si>
    <t xml:space="preserve">Flag for HPPU Housing Team </t>
  </si>
  <si>
    <t>Affordable Housing Reserve Fund Bylaw</t>
  </si>
  <si>
    <t>If the City contributes land in lieu of a financial contribution to affordable housing the City, by Council resolution, may withdraw the foregone rent or market value of the land from this Affordable Housing Reserve Fund to disperse amongst other civic projects.</t>
  </si>
  <si>
    <t>Bylaw Amendment Motion</t>
  </si>
  <si>
    <t>Contributes to affordable housing</t>
  </si>
  <si>
    <t>CNV continues to do well in housing and rental targets</t>
  </si>
  <si>
    <t>HPPU Housing Leads</t>
  </si>
  <si>
    <t>Rezoning and Development Cost Charges Waiver for East Keith Road Supportive Housing Project</t>
  </si>
  <si>
    <r>
      <t>i)</t>
    </r>
    <r>
      <rPr>
        <sz val="11"/>
        <color theme="1"/>
        <rFont val="Calibri"/>
        <family val="2"/>
        <scheme val="minor"/>
      </rPr>
      <t>      That “District of North Vancouver Rezoning Bylaw 1430 (Bylaw 8643)” is adopted; ii)   And that “1200 Block East Keith Road Development Cost Charges Waiver Bylaw 8644, 2023” is adopted.</t>
    </r>
  </si>
  <si>
    <t xml:space="preserve">The supportive housing project was a VCH effort to provide safe and supportive housing to reduce overdose deaths and provide health support to individuals struggling with addiction. </t>
  </si>
  <si>
    <t xml:space="preserve">This motion is following the approval of the East Keith Supportive Housing Project. This seems more housekeeping in line with fulfilling the responsibilities of the District to the project. </t>
  </si>
  <si>
    <t xml:space="preserve">This seems to be administrative to fulfill the Municipalities responsibilities towards the project. Also, no indication this motion would fail. </t>
  </si>
  <si>
    <t xml:space="preserve"> DNV Staff to be contacted</t>
  </si>
  <si>
    <t>Exploring Adding Lighting to Existing and Future Playgrounds</t>
  </si>
  <si>
    <r>
      <t>i)</t>
    </r>
    <r>
      <rPr>
        <sz val="7"/>
        <color theme="1"/>
        <rFont val="Times New Roman"/>
        <family val="1"/>
      </rPr>
      <t xml:space="preserve">      </t>
    </r>
    <r>
      <rPr>
        <sz val="10"/>
        <color theme="1"/>
        <rFont val="Arial"/>
        <family val="2"/>
      </rPr>
      <t>Council direct staff to report back on options to add lighting to existing and future</t>
    </r>
    <r>
      <rPr>
        <u/>
        <sz val="10"/>
        <color theme="1"/>
        <rFont val="Arial"/>
        <family val="2"/>
      </rPr>
      <t xml:space="preserve"> </t>
    </r>
    <r>
      <rPr>
        <sz val="10"/>
        <color theme="1"/>
        <rFont val="Arial"/>
        <family val="2"/>
      </rPr>
      <t>playgrounds within the District of North Vancouver.</t>
    </r>
  </si>
  <si>
    <t>Staff to report back; date unknown</t>
  </si>
  <si>
    <t>Child &amp; Youth Mental Health</t>
  </si>
  <si>
    <t xml:space="preserve">a)    Playground and green spaces are a significant protective factor in children and youth mental health. </t>
  </si>
  <si>
    <t>explore possibilities for improved lighting in existing and future playgrounds for citizens to enjoy within the District. Some members of Council have been made aware by District families with young children about the need for improved lighting at playgrounds, most especially during the winter months when days are shorter.</t>
  </si>
  <si>
    <t>Monitor &amp; flag for HPPU Child &amp; Youth Mental Health team</t>
  </si>
  <si>
    <t>This initiative could be brought up to other municipalities for similar action. Improved availability, safety and accessibility of playgrounds, which are an important protective factor, could have cascading impacts on children and youth mental health, especially during the winter months</t>
  </si>
  <si>
    <t>Alex Choi, Ceinwein</t>
  </si>
  <si>
    <t xml:space="preserve">HPPU Child &amp; Youth Menteal Health Lead </t>
  </si>
  <si>
    <t xml:space="preserve">Dorri to attend Feb 29th Town Hall - Other OCP amendments </t>
  </si>
  <si>
    <t>Dorri was previously aware of Feb 29th Town Hall to discuss Ambleside LAP OCP Amendments; staff predicated that this session would focus on securing rental tenure in the area (motion passed priori to Town Hall)</t>
  </si>
  <si>
    <t xml:space="preserve"> Ambleside Local Area Plan: Protection of Purpose-Built Rental Apartment </t>
  </si>
  <si>
    <t>Affordable (rental) housing continues to be a challenge in WV and this local area plan might put the existing limited rental supply at risk</t>
  </si>
  <si>
    <r>
      <rPr>
        <sz val="11"/>
        <color theme="1"/>
        <rFont val="Calibri"/>
        <family val="2"/>
        <scheme val="minor"/>
      </rPr>
      <t xml:space="preserve"> This amendment seems to be a change in Council direction, now wanting to protect rental spaces in upcoming building permit applications that will arise from the new Local Area Plan. I believe previously, in the Local Area Plan, these rental spaces were severely limited. This would ensure future developments on existing rental sites will, to some extent, resupply the lost rental spaces. </t>
    </r>
  </si>
  <si>
    <t xml:space="preserve">Monitor &amp; flag for HPPU Housing team &amp; HECC. </t>
  </si>
  <si>
    <t xml:space="preserve">Dorri is already in touch with DWV Staff about the project. There might be opportunity for stronger intervention to ensure rental housing needs are addressed in the upcoming Local Area Plan. </t>
  </si>
  <si>
    <t>Laura Chow (HECC); Dorri Mahdaviani (HPPU Housing)</t>
  </si>
  <si>
    <t xml:space="preserve">This went against what was defeated in late 2023. The new motion was unanimously passed by Council. The existing sites are secured for rental, and they have also increased the FAR. Councillor Thompson also apologized to the community for putting the residents in a vulnerable position. </t>
  </si>
  <si>
    <t>Email &amp; Phone</t>
  </si>
  <si>
    <t>CHAC</t>
  </si>
  <si>
    <t>Favour</t>
  </si>
  <si>
    <t>Pending Public Hearing</t>
  </si>
  <si>
    <t>To flag with Housing leads and input results; Dorri meeting with housing planner</t>
  </si>
  <si>
    <t>Short-Term Rentals Regulatory - Proposed Revisions Based on Recent Provincial Legislation</t>
  </si>
  <si>
    <t>Public hearing is to scheduled</t>
  </si>
  <si>
    <t>Refer to Report</t>
  </si>
  <si>
    <r>
      <rPr>
        <sz val="10"/>
        <color theme="1"/>
        <rFont val="Arial"/>
        <family val="2"/>
      </rPr>
      <t>DNV is the 2</t>
    </r>
    <r>
      <rPr>
        <vertAlign val="superscript"/>
        <sz val="10"/>
        <color theme="1"/>
        <rFont val="Arial"/>
        <family val="2"/>
      </rPr>
      <t>nd</t>
    </r>
    <r>
      <rPr>
        <sz val="10"/>
        <color theme="1"/>
        <rFont val="Arial"/>
        <family val="2"/>
      </rPr>
      <t xml:space="preserve"> municipality after Bowen Island to table its Short Term Rental Policy as per the provincial requirements. VCH did not intervene in the Bowen Island case.  </t>
    </r>
  </si>
  <si>
    <t>Motion carries</t>
  </si>
  <si>
    <t>Traffic Calming Policy</t>
  </si>
  <si>
    <t>Can be found in report</t>
  </si>
  <si>
    <t>No Action Needed</t>
  </si>
  <si>
    <t xml:space="preserve">Given this is an administrative policy, no VCH intervention is deemed necessary. </t>
  </si>
  <si>
    <t>Pending Council Decision</t>
  </si>
  <si>
    <t xml:space="preserve">Dorri contacting DNV </t>
  </si>
  <si>
    <t>Deep Cove Parking</t>
  </si>
  <si>
    <t>Council to make decision</t>
  </si>
  <si>
    <t>Contact Municipal Staff</t>
  </si>
  <si>
    <t>Edgmont Village 30km/hr</t>
  </si>
  <si>
    <t xml:space="preserve">Yes </t>
  </si>
  <si>
    <t>Na</t>
  </si>
  <si>
    <t>Flagg for Ceinwen &amp; send results</t>
  </si>
  <si>
    <t>Exemption from Bill 44 Requirement</t>
  </si>
  <si>
    <t>Notice of Motion</t>
  </si>
  <si>
    <t>March 25, 2024 - motion on whether Mayor should write to provincial government asking for an exemption</t>
  </si>
  <si>
    <t>So far there has been no intervention on decisions related to Bill 44 implementation plans by municipality</t>
  </si>
  <si>
    <t>Will discuss with CAO in upcoming meeting</t>
  </si>
  <si>
    <t>Discussion with CAO</t>
  </si>
  <si>
    <t>Dorri Mahdaviani; Alex Choi</t>
  </si>
  <si>
    <t>Alex ic chatting with CAO, Dorri is in touch with planners</t>
  </si>
  <si>
    <t>Dorri is in contact with Staff</t>
  </si>
  <si>
    <t>Ambleside Local Area Plan</t>
  </si>
  <si>
    <t xml:space="preserve">Passed </t>
  </si>
  <si>
    <t>Matching Grants for playground development</t>
  </si>
  <si>
    <t>Flag for HPPU Child &amp; Youth Mental Health team</t>
  </si>
  <si>
    <t xml:space="preserve">Ongoing </t>
  </si>
  <si>
    <t>Awaiting public hearing</t>
  </si>
  <si>
    <t>Short Term Rental Policy Review</t>
  </si>
  <si>
    <t>Public hearing to be scheduled; then later decision to opt-in</t>
  </si>
  <si>
    <t>Municipality of Lions Bay</t>
  </si>
  <si>
    <t>2024 Preliminary Budget</t>
  </si>
  <si>
    <t>Draft budget to come</t>
  </si>
  <si>
    <t>Monitor</t>
  </si>
  <si>
    <t>2024-2028 Five Year Plan</t>
  </si>
  <si>
    <t>Budget to be passed</t>
  </si>
  <si>
    <t>Provincial Housing Inititatives: Phase 1 Approach and Analysis</t>
  </si>
  <si>
    <t>Report fo Council</t>
  </si>
  <si>
    <t>Council Workshop</t>
  </si>
  <si>
    <t>Adopting bylaw designating TOAs within the District and SSMUH; see report for details</t>
  </si>
  <si>
    <t>Check-in with staff</t>
  </si>
  <si>
    <t>Check-in with Staff</t>
  </si>
  <si>
    <t>Ali emailed Michelle &amp; Megan Oakey</t>
  </si>
  <si>
    <t>Provincial Electric Kick Scooter Pilot Project Extension</t>
  </si>
  <si>
    <t>Michelle Lam - North Shore Mobility Coordinater</t>
  </si>
  <si>
    <t>Adoption of Terms of Reference for OCP Steering Committee Meeting</t>
  </si>
  <si>
    <t>Official Community development will come later</t>
  </si>
  <si>
    <t>2024-2028 Financial Plan Bylaw</t>
  </si>
  <si>
    <t>Dorri to contact staff</t>
  </si>
  <si>
    <t>Active Transportation Plan</t>
  </si>
  <si>
    <t>Committee of the Whole</t>
  </si>
  <si>
    <t>Council to approve the plan</t>
  </si>
  <si>
    <t>Dorri contacting staff</t>
  </si>
  <si>
    <t>April 16. 2024</t>
  </si>
  <si>
    <t>ICBC In-Service Road Safety Review</t>
  </si>
  <si>
    <t>Staff will selectively implement recommendations</t>
  </si>
  <si>
    <t>Flag for Injury Prevention Leads</t>
  </si>
  <si>
    <t>Kirvy Quiambao</t>
  </si>
  <si>
    <t>Megan Oakey</t>
  </si>
  <si>
    <t>Alireza sent flag</t>
  </si>
  <si>
    <t>Preperation for Water Management Plan</t>
  </si>
  <si>
    <t>Committee Discussion</t>
  </si>
  <si>
    <t>Council to discuss water shortage solutions</t>
  </si>
  <si>
    <t>Climate Change &amp; Built Environment</t>
  </si>
  <si>
    <t xml:space="preserve">Upper levels greenway update and Lonsdale highway overpass mobility improvements project initiation </t>
  </si>
  <si>
    <t>Council to report back with concept design work</t>
  </si>
  <si>
    <t>Bylaw 8684: Provincial Electric Kick Scooter Pilot Project Extension</t>
  </si>
  <si>
    <t xml:space="preserve">Deep Cove Parking Review – 2024 Implementation Plan </t>
  </si>
  <si>
    <t>Traffic Calming Solutions in Edgemont Village</t>
  </si>
  <si>
    <t>Report back on engineering solutions and funding options</t>
  </si>
  <si>
    <t>Housing Supply Act – Housing Target Progress Reporting for DNV</t>
  </si>
  <si>
    <t>Plant-based Food Procurement in the District</t>
  </si>
  <si>
    <t>Food Security</t>
  </si>
  <si>
    <t xml:space="preserve">No action </t>
  </si>
  <si>
    <t>Provincial Housing Target - Six Month Progress Report</t>
  </si>
  <si>
    <t>Flag for HPPU Housing Leads</t>
  </si>
  <si>
    <t>Contacted by Staff</t>
  </si>
  <si>
    <t xml:space="preserve">DNV Staff had already let Dorri know they wanted VCH input on the project approx. 2 weeks ago. </t>
  </si>
  <si>
    <t>Spiriti Trail Extension Update</t>
  </si>
  <si>
    <t xml:space="preserve">Pending Staff Report </t>
  </si>
  <si>
    <t>Alireza already attended first consultation round at the request of City staff</t>
  </si>
  <si>
    <t xml:space="preserve">Curb Access &amp; Parking Plan </t>
  </si>
  <si>
    <t>Before dashboard was started</t>
  </si>
  <si>
    <t xml:space="preserve">Consultations </t>
  </si>
  <si>
    <t>Councillor Pope contacted Dorri through CHAC</t>
  </si>
  <si>
    <t>Transitional Housing for Residents</t>
  </si>
  <si>
    <t xml:space="preserve">Alex Choi; Ceinwein </t>
  </si>
  <si>
    <t>Health Vision Lions Gate Hospital</t>
  </si>
  <si>
    <t>General Heallth</t>
  </si>
  <si>
    <t>Provincial Housing Legislation - Transient Oriented Development</t>
  </si>
  <si>
    <t>No Action needed</t>
  </si>
  <si>
    <t>Transit Oriented Development</t>
  </si>
  <si>
    <t>Vote at Council</t>
  </si>
  <si>
    <t>Implementation of Small-Scale Multi Unit Housing</t>
  </si>
  <si>
    <t>Sidewalk Programming</t>
  </si>
  <si>
    <t>Dorri in touch with Staff</t>
  </si>
  <si>
    <t>Ambleside Local Area PLan</t>
  </si>
  <si>
    <t>Public Hearing</t>
  </si>
  <si>
    <t>Alcohol Beverages in Horseshoe Bay &amp; Whytecliff Park</t>
  </si>
  <si>
    <t>Sean O'Sullivan from DWV contacted Alex</t>
  </si>
  <si>
    <t>Unknown atm</t>
  </si>
  <si>
    <t>Intersection Safety Camera Program</t>
  </si>
  <si>
    <t>Not clear at this point what the motion will look like</t>
  </si>
  <si>
    <t>Write letter of support</t>
  </si>
  <si>
    <t>Megan Oakey (BCCDC), , Kirvy Quiambao (Injury Prevention)</t>
  </si>
  <si>
    <t>Sean O'Sullivan (DWV); Jenn Moller (DWV)</t>
  </si>
  <si>
    <t>Decisio</t>
  </si>
  <si>
    <t>Row Labels</t>
  </si>
  <si>
    <t>Count of Decision Making Body Monitored</t>
  </si>
  <si>
    <t>Grand Total</t>
  </si>
  <si>
    <t>Count of Highest level intervention agreed on:</t>
  </si>
  <si>
    <t>No Action</t>
  </si>
  <si>
    <t>Count of Issue Category</t>
  </si>
  <si>
    <t>Distribution of 'Municipality'</t>
  </si>
  <si>
    <t>Count of Municipality</t>
  </si>
  <si>
    <t>Count of Method of Initial Discovery</t>
  </si>
  <si>
    <t>Count of Status</t>
  </si>
  <si>
    <t>(blank)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</si>
</sst>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15">
    <font>
      <sz val="11"/>
      <color theme="1"/>
      <name val="Calibri"/>
      <family val="2"/>
      <scheme val="minor"/>
    </font>
    <font>
      <sz val="11"/>
      <color theme="1"/>
      <name val="Calibri"/>
      <family val="2"/>
      <scheme val="minor"/>
    </font>
    <font>
      <sz val="10"/>
      <color theme="1"/>
      <name val="Arial"/>
      <family val="2"/>
    </font>
    <font>
      <sz val="7"/>
      <color theme="1"/>
      <name val="Times New Roman"/>
      <family val="1"/>
    </font>
    <font>
      <u/>
      <sz val="10"/>
      <color theme="1"/>
      <name val="Arial"/>
      <family val="2"/>
    </font>
    <font>
      <b/>
      <i/>
      <sz val="11"/>
      <color rgb="FF000000"/>
      <name val="Calibri"/>
      <family val="2"/>
      <scheme val="minor"/>
    </font>
    <font>
      <sz val="11"/>
      <color rgb="FFFF0000"/>
      <name val="Calibri"/>
      <family val="2"/>
      <scheme val="minor"/>
    </font>
    <font>
      <b/>
      <sz val="11.5"/>
      <color rgb="FF0078AE"/>
      <name val="Calibri"/>
      <family val="2"/>
    </font>
    <font>
      <sz val="11"/>
      <color rgb="FF000000"/>
      <name val="Calibri"/>
      <family val="2"/>
      <scheme val="minor"/>
    </font>
    <font>
      <vertAlign val="superscript"/>
      <sz val="10"/>
      <color theme="1"/>
      <name val="Arial"/>
      <family val="2"/>
    </font>
    <font>
      <b/>
      <sz val="9"/>
      <color indexed="81"/>
      <name val="Tahoma"/>
      <family val="2"/>
    </font>
    <font>
      <sz val="9"/>
      <color indexed="81"/>
      <name val="Tahoma"/>
      <family val="2"/>
    </font>
    <font>
      <sz val="10"/>
      <color theme="1"/>
      <name val="Calibri"/>
      <family val="2"/>
      <scheme val="minor"/>
    </font>
    <font>
      <u/>
      <sz val="11"/>
      <color theme="10"/>
      <name val="Calibri"/>
      <family val="2"/>
      <scheme val="minor"/>
    </font>
    <font>
      <sz val="11"/>
      <color theme="7"/>
      <name val="Calibri"/>
      <family val="2"/>
      <scheme val="minor"/>
    </font>
  </fonts>
  <fills count="10">
    <fill>
      <patternFill patternType="none"/>
    </fill>
    <fill>
      <patternFill patternType="gray125"/>
    </fill>
    <fill>
      <patternFill patternType="solid">
        <fgColor theme="5" tint="0.39997558519241921"/>
        <bgColor indexed="64"/>
      </patternFill>
    </fill>
    <fill>
      <patternFill patternType="solid">
        <fgColor theme="7" tint="0.39997558519241921"/>
        <bgColor indexed="64"/>
      </patternFill>
    </fill>
    <fill>
      <patternFill patternType="solid">
        <fgColor theme="8" tint="0.39997558519241921"/>
        <bgColor indexed="64"/>
      </patternFill>
    </fill>
    <fill>
      <patternFill patternType="solid">
        <fgColor theme="9" tint="0.39997558519241921"/>
        <bgColor indexed="64"/>
      </patternFill>
    </fill>
    <fill>
      <patternFill patternType="solid">
        <fgColor rgb="FFA9D9D8"/>
        <bgColor indexed="64"/>
      </patternFill>
    </fill>
    <fill>
      <patternFill patternType="solid">
        <fgColor rgb="FFF56F6F"/>
        <bgColor indexed="64"/>
      </patternFill>
    </fill>
    <fill>
      <patternFill patternType="solid">
        <fgColor theme="0" tint="-0.249977111117893"/>
        <bgColor indexed="64"/>
      </patternFill>
    </fill>
    <fill>
      <patternFill patternType="solid">
        <fgColor theme="4" tint="0.79998168889431442"/>
        <bgColor theme="4" tint="0.79998168889431442"/>
      </patternFill>
    </fill>
  </fills>
  <borders count="3">
    <border>
      <left/>
      <right/>
      <top/>
      <bottom/>
      <diagonal/>
    </border>
    <border>
      <left/>
      <right/>
      <top style="thin">
        <color theme="4" tint="0.39997558519241921"/>
      </top>
      <bottom style="thin">
        <color theme="4" tint="0.39997558519241921"/>
      </bottom>
      <diagonal/>
    </border>
    <border>
      <left/>
      <right/>
      <top style="thin">
        <color theme="4" tint="0.39997558519241921"/>
      </top>
      <bottom/>
      <diagonal/>
    </border>
  </borders>
  <cellStyleXfs count="2">
    <xf numFmtId="0" fontId="0" fillId="0" borderId="0"/>
    <xf numFmtId="0" fontId="13" fillId="0" borderId="0" applyNumberFormat="0" applyFill="0" applyBorder="0" applyAlignment="0" applyProtection="0"/>
  </cellStyleXfs>
  <cellXfs count="40">
    <xf numFmtId="0" fontId="0" fillId="0" borderId="0" xfId="0"/>
    <xf numFmtId="0" fontId="0" fillId="0" borderId="0" xfId="0" applyAlignment="1">
      <alignment wrapText="1"/>
    </xf>
    <xf numFmtId="0" fontId="0" fillId="0" borderId="0" xfId="0" applyAlignment="1">
      <alignment horizontal="center" vertical="center" wrapText="1"/>
    </xf>
    <xf numFmtId="49" fontId="0" fillId="0" borderId="0" xfId="0" applyNumberFormat="1" applyAlignment="1">
      <alignment wrapText="1"/>
    </xf>
    <xf numFmtId="0" fontId="0" fillId="2" borderId="0" xfId="0" applyFill="1"/>
    <xf numFmtId="0" fontId="0" fillId="2" borderId="0" xfId="0" applyFill="1" applyAlignment="1">
      <alignment wrapText="1"/>
    </xf>
    <xf numFmtId="0" fontId="0" fillId="3" borderId="0" xfId="0" applyFill="1"/>
    <xf numFmtId="0" fontId="0" fillId="3" borderId="0" xfId="0" applyFill="1" applyAlignment="1">
      <alignment wrapText="1"/>
    </xf>
    <xf numFmtId="0" fontId="0" fillId="4" borderId="0" xfId="0" applyFill="1"/>
    <xf numFmtId="0" fontId="0" fillId="4" borderId="0" xfId="0" applyFill="1" applyAlignment="1">
      <alignment wrapText="1"/>
    </xf>
    <xf numFmtId="0" fontId="0" fillId="5" borderId="0" xfId="0" applyFill="1" applyAlignment="1">
      <alignment wrapText="1"/>
    </xf>
    <xf numFmtId="0" fontId="0" fillId="5" borderId="0" xfId="0" applyFill="1"/>
    <xf numFmtId="0" fontId="0" fillId="6" borderId="0" xfId="0" applyFill="1"/>
    <xf numFmtId="0" fontId="0" fillId="6" borderId="0" xfId="0" applyFill="1" applyAlignment="1">
      <alignment wrapText="1"/>
    </xf>
    <xf numFmtId="0" fontId="0" fillId="6" borderId="0" xfId="0" applyFill="1" applyAlignment="1">
      <alignment horizontal="center" wrapText="1"/>
    </xf>
    <xf numFmtId="0" fontId="0" fillId="7" borderId="0" xfId="0" applyFill="1"/>
    <xf numFmtId="0" fontId="0" fillId="7" borderId="0" xfId="0" applyFill="1" applyAlignment="1">
      <alignment wrapText="1"/>
    </xf>
    <xf numFmtId="0" fontId="0" fillId="8" borderId="0" xfId="0" applyFill="1"/>
    <xf numFmtId="0" fontId="0" fillId="8" borderId="0" xfId="0" applyFill="1" applyAlignment="1">
      <alignment wrapText="1"/>
    </xf>
    <xf numFmtId="0" fontId="0" fillId="0" borderId="0" xfId="0" pivotButton="1"/>
    <xf numFmtId="0" fontId="0" fillId="0" borderId="0" xfId="0" applyAlignment="1">
      <alignment horizontal="left"/>
    </xf>
    <xf numFmtId="14" fontId="0" fillId="0" borderId="0" xfId="0" applyNumberFormat="1" applyAlignment="1">
      <alignment horizontal="center" vertical="center" wrapText="1"/>
    </xf>
    <xf numFmtId="49" fontId="0" fillId="0" borderId="0" xfId="0" applyNumberFormat="1" applyAlignment="1">
      <alignment horizontal="center" vertical="center" wrapText="1"/>
    </xf>
    <xf numFmtId="14" fontId="0" fillId="0" borderId="0" xfId="0" applyNumberFormat="1" applyAlignment="1">
      <alignment horizontal="center" vertical="center"/>
    </xf>
    <xf numFmtId="0" fontId="0" fillId="0" borderId="0" xfId="0" applyAlignment="1">
      <alignment horizontal="center" vertical="center"/>
    </xf>
    <xf numFmtId="0" fontId="5" fillId="0" borderId="0" xfId="0" applyFont="1" applyAlignment="1">
      <alignment horizontal="left" vertical="center"/>
    </xf>
    <xf numFmtId="0" fontId="0" fillId="0" borderId="0" xfId="0" applyAlignment="1">
      <alignment horizontal="left" indent="1"/>
    </xf>
    <xf numFmtId="0" fontId="0" fillId="0" borderId="0" xfId="0" applyAlignment="1">
      <alignment horizontal="left" indent="2"/>
    </xf>
    <xf numFmtId="0" fontId="2" fillId="0" borderId="0" xfId="0" applyFont="1" applyAlignment="1">
      <alignment horizontal="center" vertical="center" wrapText="1"/>
    </xf>
    <xf numFmtId="0" fontId="2" fillId="0" borderId="0" xfId="0" applyFont="1" applyAlignment="1">
      <alignment horizontal="justify" vertical="center"/>
    </xf>
    <xf numFmtId="0" fontId="0" fillId="0" borderId="0" xfId="0" applyAlignment="1">
      <alignment horizontal="center"/>
    </xf>
    <xf numFmtId="0" fontId="0" fillId="0" borderId="1" xfId="0" applyBorder="1" applyAlignment="1">
      <alignment horizontal="center" vertical="center"/>
    </xf>
    <xf numFmtId="0" fontId="0" fillId="9" borderId="2" xfId="0" applyFill="1" applyBorder="1" applyAlignment="1">
      <alignment horizontal="center" vertical="center"/>
    </xf>
    <xf numFmtId="0" fontId="1" fillId="0" borderId="0" xfId="0" applyFont="1" applyAlignment="1">
      <alignment horizontal="center" vertical="center" wrapText="1"/>
    </xf>
    <xf numFmtId="0" fontId="0" fillId="2" borderId="0" xfId="0" applyFill="1" applyAlignment="1">
      <alignment horizontal="center" wrapText="1"/>
    </xf>
    <xf numFmtId="0" fontId="0" fillId="0" borderId="0" xfId="0" applyAlignment="1">
      <alignment horizontal="center" wrapText="1"/>
    </xf>
    <xf numFmtId="14" fontId="12" fillId="0" borderId="0" xfId="0" applyNumberFormat="1" applyFont="1" applyAlignment="1">
      <alignment horizontal="center" vertical="center"/>
    </xf>
    <xf numFmtId="0" fontId="13" fillId="0" borderId="0" xfId="1" applyAlignment="1">
      <alignment horizontal="center" vertical="center" wrapText="1"/>
    </xf>
    <xf numFmtId="164" fontId="0" fillId="0" borderId="0" xfId="0" applyNumberFormat="1" applyAlignment="1">
      <alignment horizontal="center" vertical="center" wrapText="1"/>
    </xf>
    <xf numFmtId="0" fontId="14" fillId="0" borderId="0" xfId="0" applyFont="1" applyAlignment="1">
      <alignment horizontal="center" vertical="center" wrapText="1"/>
    </xf>
  </cellXfs>
  <cellStyles count="2">
    <cellStyle name="Hyperlink" xfId="1" builtinId="8"/>
    <cellStyle name="Normal" xfId="0" builtinId="0"/>
  </cellStyles>
  <dxfs count="62">
    <dxf>
      <font>
        <strike val="0"/>
        <outline val="0"/>
        <shadow val="0"/>
        <u val="none"/>
        <vertAlign val="baseline"/>
        <color theme="1"/>
        <name val="Calibri"/>
        <family val="2"/>
        <scheme val="minor"/>
      </font>
      <alignment horizontal="center" vertical="center" textRotation="0" indent="0" justifyLastLine="0" shrinkToFit="0" readingOrder="0"/>
    </dxf>
    <dxf>
      <font>
        <strike val="0"/>
        <outline val="0"/>
        <shadow val="0"/>
        <u val="none"/>
        <vertAlign val="baseline"/>
        <color theme="1"/>
        <name val="Calibri"/>
        <family val="2"/>
        <scheme val="minor"/>
      </font>
      <alignment horizontal="center" vertical="center" textRotation="0" wrapText="0" indent="0" justifyLastLine="0" shrinkToFit="0" readingOrder="0"/>
    </dxf>
    <dxf>
      <font>
        <strike val="0"/>
        <outline val="0"/>
        <shadow val="0"/>
        <u val="none"/>
        <vertAlign val="baseline"/>
        <color theme="1"/>
        <name val="Calibri"/>
        <family val="2"/>
        <scheme val="minor"/>
      </font>
      <alignment horizontal="center" vertical="center" textRotation="0" wrapText="0" indent="0" justifyLastLine="0" shrinkToFit="0" readingOrder="0"/>
    </dxf>
    <dxf>
      <font>
        <strike val="0"/>
        <outline val="0"/>
        <shadow val="0"/>
        <u val="none"/>
        <vertAlign val="baseline"/>
        <color theme="1"/>
        <name val="Calibri"/>
        <family val="2"/>
        <scheme val="minor"/>
      </font>
      <alignment horizontal="center" vertical="center" textRotation="0" indent="0" justifyLastLine="0" shrinkToFit="0" readingOrder="0"/>
    </dxf>
    <dxf>
      <font>
        <strike val="0"/>
        <outline val="0"/>
        <shadow val="0"/>
        <u val="none"/>
        <vertAlign val="baseline"/>
        <color theme="1"/>
        <name val="Calibri"/>
        <family val="2"/>
        <scheme val="minor"/>
      </font>
      <alignment horizontal="center" vertical="center" textRotation="0" wrapText="0" indent="0" justifyLastLine="0" shrinkToFit="0" readingOrder="0"/>
    </dxf>
    <dxf>
      <font>
        <strike val="0"/>
        <outline val="0"/>
        <shadow val="0"/>
        <u val="none"/>
        <vertAlign val="baseline"/>
        <color theme="1"/>
        <name val="Calibri"/>
        <family val="2"/>
        <scheme val="minor"/>
      </font>
      <alignment horizontal="center" vertical="center" textRotation="0" wrapText="0" indent="0" justifyLastLine="0" shrinkToFit="0" readingOrder="0"/>
    </dxf>
    <dxf>
      <font>
        <strike val="0"/>
        <outline val="0"/>
        <shadow val="0"/>
        <u val="none"/>
        <vertAlign val="baseline"/>
        <color theme="1"/>
        <name val="Calibri"/>
        <family val="2"/>
        <scheme val="minor"/>
      </font>
      <alignment horizontal="center" vertical="center" textRotation="0" wrapText="0" indent="0" justifyLastLine="0" shrinkToFit="0" readingOrder="0"/>
    </dxf>
    <dxf>
      <font>
        <strike val="0"/>
        <outline val="0"/>
        <shadow val="0"/>
        <u val="none"/>
        <vertAlign val="baseline"/>
        <color theme="1"/>
        <name val="Calibri"/>
        <family val="2"/>
        <scheme val="minor"/>
      </font>
      <alignment horizontal="center" vertical="center" textRotation="0" wrapText="0" indent="0" justifyLastLine="0" shrinkToFit="0" readingOrder="0"/>
    </dxf>
    <dxf>
      <font>
        <strike val="0"/>
        <outline val="0"/>
        <shadow val="0"/>
        <u val="none"/>
        <vertAlign val="baseline"/>
        <color theme="1"/>
        <name val="Calibri"/>
        <family val="2"/>
        <scheme val="minor"/>
      </font>
      <alignment horizontal="center" vertical="center" textRotation="0" wrapText="0" indent="0" justifyLastLine="0" shrinkToFit="0" readingOrder="0"/>
    </dxf>
    <dxf>
      <font>
        <strike val="0"/>
        <outline val="0"/>
        <shadow val="0"/>
        <u val="none"/>
        <vertAlign val="baseline"/>
        <color theme="1"/>
        <name val="Calibri"/>
        <family val="2"/>
        <scheme val="minor"/>
      </font>
      <alignment horizontal="center" vertical="center" textRotation="0" wrapText="0" indent="0" justifyLastLine="0" shrinkToFit="0" readingOrder="0"/>
    </dxf>
    <dxf>
      <font>
        <strike val="0"/>
        <outline val="0"/>
        <shadow val="0"/>
        <u val="none"/>
        <vertAlign val="baseline"/>
        <color theme="1"/>
        <name val="Calibri"/>
        <family val="2"/>
        <scheme val="minor"/>
      </font>
      <alignment horizontal="center" vertical="center" textRotation="0" wrapText="0" indent="0" justifyLastLine="0" shrinkToFit="0" readingOrder="0"/>
    </dxf>
    <dxf>
      <font>
        <strike val="0"/>
        <outline val="0"/>
        <shadow val="0"/>
        <u val="none"/>
        <vertAlign val="baseline"/>
        <color theme="1"/>
        <name val="Calibri"/>
        <family val="2"/>
        <scheme val="minor"/>
      </font>
      <alignment horizontal="center" vertical="center" textRotation="0" wrapText="0" indent="0" justifyLastLine="0" shrinkToFit="0" readingOrder="0"/>
    </dxf>
    <dxf>
      <font>
        <strike val="0"/>
        <outline val="0"/>
        <shadow val="0"/>
        <u val="none"/>
        <vertAlign val="baseline"/>
        <color theme="1"/>
        <name val="Calibri"/>
        <family val="2"/>
        <scheme val="minor"/>
      </font>
      <alignment horizontal="center" vertical="center" textRotation="0" wrapText="0" indent="0" justifyLastLine="0" shrinkToFit="0" readingOrder="0"/>
    </dxf>
    <dxf>
      <font>
        <strike val="0"/>
        <outline val="0"/>
        <shadow val="0"/>
        <u val="none"/>
        <vertAlign val="baseline"/>
        <color theme="1"/>
        <name val="Calibri"/>
        <family val="2"/>
        <scheme val="minor"/>
      </font>
      <alignment horizontal="center" vertical="center" textRotation="0" wrapText="0" indent="0" justifyLastLine="0" shrinkToFit="0" readingOrder="0"/>
    </dxf>
    <dxf>
      <font>
        <strike val="0"/>
        <outline val="0"/>
        <shadow val="0"/>
        <u val="none"/>
        <vertAlign val="baseline"/>
        <color theme="1"/>
        <name val="Calibri"/>
        <family val="2"/>
        <scheme val="minor"/>
      </font>
      <alignment horizontal="center" vertical="center" textRotation="0" wrapText="0" indent="0" justifyLastLine="0" shrinkToFit="0" readingOrder="0"/>
    </dxf>
    <dxf>
      <font>
        <strike val="0"/>
        <outline val="0"/>
        <shadow val="0"/>
        <u val="none"/>
        <vertAlign val="baseline"/>
        <color theme="1"/>
        <name val="Calibri"/>
        <family val="2"/>
        <scheme val="minor"/>
      </font>
      <alignment horizontal="center" vertical="center" textRotation="0" wrapText="0" indent="0" justifyLastLine="0" shrinkToFit="0" readingOrder="0"/>
    </dxf>
    <dxf>
      <font>
        <strike val="0"/>
        <outline val="0"/>
        <shadow val="0"/>
        <u val="none"/>
        <vertAlign val="baseline"/>
        <color theme="1"/>
        <name val="Calibri"/>
        <family val="2"/>
        <scheme val="minor"/>
      </font>
      <alignment horizontal="center" vertical="center" textRotation="0" wrapText="0" indent="0" justifyLastLine="0" shrinkToFit="0" readingOrder="0"/>
    </dxf>
    <dxf>
      <font>
        <strike val="0"/>
        <outline val="0"/>
        <shadow val="0"/>
        <u val="none"/>
        <vertAlign val="baseline"/>
        <color theme="1"/>
        <name val="Calibri"/>
        <family val="2"/>
        <scheme val="minor"/>
      </font>
      <alignment horizontal="center" vertical="center" textRotation="0" wrapText="0" indent="0" justifyLastLine="0" shrinkToFit="0" readingOrder="0"/>
    </dxf>
    <dxf>
      <font>
        <strike val="0"/>
        <outline val="0"/>
        <shadow val="0"/>
        <u val="none"/>
        <vertAlign val="baseline"/>
        <color theme="1"/>
        <name val="Calibri"/>
        <family val="2"/>
        <scheme val="minor"/>
      </font>
      <alignment horizontal="center" vertical="center" textRotation="0" wrapText="0" indent="0" justifyLastLine="0" shrinkToFit="0" readingOrder="0"/>
    </dxf>
    <dxf>
      <font>
        <strike val="0"/>
        <outline val="0"/>
        <shadow val="0"/>
        <u val="none"/>
        <vertAlign val="baseline"/>
        <color theme="1"/>
        <name val="Calibri"/>
        <family val="2"/>
        <scheme val="minor"/>
      </font>
      <alignment horizontal="center" vertical="center" textRotation="0" wrapText="0" indent="0" justifyLastLine="0" shrinkToFit="0" readingOrder="0"/>
    </dxf>
    <dxf>
      <font>
        <strike val="0"/>
        <outline val="0"/>
        <shadow val="0"/>
        <u val="none"/>
        <vertAlign val="baseline"/>
        <color theme="1"/>
        <name val="Calibri"/>
        <family val="2"/>
        <scheme val="minor"/>
      </font>
      <alignment horizontal="center" vertical="center" textRotation="0" wrapText="0" indent="0" justifyLastLine="0" shrinkToFit="0" readingOrder="0"/>
    </dxf>
    <dxf>
      <font>
        <strike val="0"/>
        <outline val="0"/>
        <shadow val="0"/>
        <u val="none"/>
        <vertAlign val="baseline"/>
        <color theme="1"/>
        <name val="Calibri"/>
        <family val="2"/>
        <scheme val="minor"/>
      </font>
      <alignment horizontal="center" vertical="center" textRotation="0" wrapText="0" indent="0" justifyLastLine="0" shrinkToFit="0" readingOrder="0"/>
    </dxf>
    <dxf>
      <font>
        <strike val="0"/>
        <outline val="0"/>
        <shadow val="0"/>
        <u val="none"/>
        <vertAlign val="baseline"/>
        <color theme="1"/>
        <name val="Calibri"/>
        <family val="2"/>
        <scheme val="minor"/>
      </font>
      <alignment horizontal="center" vertical="center" textRotation="0" wrapText="0" indent="0" justifyLastLine="0" shrinkToFit="0" readingOrder="0"/>
    </dxf>
    <dxf>
      <font>
        <strike val="0"/>
        <outline val="0"/>
        <shadow val="0"/>
        <u val="none"/>
        <vertAlign val="baseline"/>
        <color theme="1"/>
        <name val="Calibri"/>
        <family val="2"/>
        <scheme val="minor"/>
      </font>
      <alignment horizontal="center" vertical="center" textRotation="0" wrapText="0" indent="0" justifyLastLine="0" shrinkToFit="0" readingOrder="0"/>
    </dxf>
    <dxf>
      <font>
        <strike val="0"/>
        <outline val="0"/>
        <shadow val="0"/>
        <u val="none"/>
        <vertAlign val="baseline"/>
        <color theme="1"/>
        <name val="Calibri"/>
        <family val="2"/>
        <scheme val="minor"/>
      </font>
      <alignment horizontal="center" vertical="center" textRotation="0" wrapText="0" indent="0" justifyLastLine="0" shrinkToFit="0" readingOrder="0"/>
    </dxf>
    <dxf>
      <font>
        <strike val="0"/>
        <outline val="0"/>
        <shadow val="0"/>
        <u val="none"/>
        <vertAlign val="baseline"/>
        <color theme="1"/>
        <name val="Calibri"/>
        <family val="2"/>
        <scheme val="minor"/>
      </font>
      <alignment horizontal="center" vertical="center" textRotation="0" wrapText="0" indent="0" justifyLastLine="0" shrinkToFit="0" readingOrder="0"/>
    </dxf>
    <dxf>
      <font>
        <strike val="0"/>
        <outline val="0"/>
        <shadow val="0"/>
        <u val="none"/>
        <vertAlign val="baseline"/>
        <color theme="1"/>
        <name val="Calibri"/>
        <family val="2"/>
        <scheme val="minor"/>
      </font>
      <alignment horizontal="center" vertical="center" textRotation="0" wrapText="0" indent="0" justifyLastLine="0" shrinkToFit="0" readingOrder="0"/>
    </dxf>
    <dxf>
      <font>
        <strike val="0"/>
        <outline val="0"/>
        <shadow val="0"/>
        <u val="none"/>
        <vertAlign val="baseline"/>
        <color theme="1"/>
        <name val="Calibri"/>
        <family val="2"/>
        <scheme val="minor"/>
      </font>
      <alignment horizontal="center" vertical="center" textRotation="0" wrapText="0" indent="0" justifyLastLine="0" shrinkToFit="0" readingOrder="0"/>
    </dxf>
    <dxf>
      <font>
        <strike val="0"/>
        <outline val="0"/>
        <shadow val="0"/>
        <u val="none"/>
        <vertAlign val="baseline"/>
        <color theme="1"/>
        <name val="Calibri"/>
        <family val="2"/>
        <scheme val="minor"/>
      </font>
      <alignment horizontal="center" vertical="center" textRotation="0" wrapText="0" indent="0" justifyLastLine="0" shrinkToFit="0" readingOrder="0"/>
    </dxf>
    <dxf>
      <font>
        <strike val="0"/>
        <outline val="0"/>
        <shadow val="0"/>
        <u val="none"/>
        <vertAlign val="baseline"/>
        <color theme="1"/>
        <name val="Calibri"/>
        <family val="2"/>
        <scheme val="minor"/>
      </font>
      <alignment horizontal="center" vertical="center" textRotation="0" wrapText="0" indent="0" justifyLastLine="0" shrinkToFit="0" readingOrder="0"/>
    </dxf>
    <dxf>
      <font>
        <strike val="0"/>
        <outline val="0"/>
        <shadow val="0"/>
        <u val="none"/>
        <vertAlign val="baseline"/>
        <color theme="1"/>
        <name val="Calibri"/>
        <family val="2"/>
        <scheme val="minor"/>
      </font>
      <alignment horizontal="center" vertical="center" textRotation="0" indent="0" justifyLastLine="0" shrinkToFit="0" readingOrder="0"/>
    </dxf>
    <dxf>
      <font>
        <strike val="0"/>
        <outline val="0"/>
        <shadow val="0"/>
        <u val="none"/>
        <vertAlign val="baseline"/>
        <color theme="1"/>
        <name val="Calibri"/>
        <family val="2"/>
        <scheme val="minor"/>
      </font>
      <alignment horizontal="center" vertical="center" textRotation="0" indent="0" justifyLastLine="0" shrinkToFit="0" readingOrder="0"/>
    </dxf>
    <dxf>
      <font>
        <strike val="0"/>
        <outline val="0"/>
        <shadow val="0"/>
        <u val="none"/>
        <vertAlign val="baseline"/>
        <color theme="1"/>
        <name val="Calibri"/>
        <family val="2"/>
        <scheme val="minor"/>
      </font>
      <alignment horizontal="center" vertical="center" textRotation="0" indent="0" justifyLastLine="0" shrinkToFit="0" readingOrder="0"/>
    </dxf>
    <dxf>
      <font>
        <strike val="0"/>
        <outline val="0"/>
        <shadow val="0"/>
        <u val="none"/>
        <vertAlign val="baseline"/>
        <color theme="1"/>
        <name val="Calibri"/>
        <family val="2"/>
        <scheme val="minor"/>
      </font>
      <alignment horizontal="center" vertical="center" textRotation="0" indent="0" justifyLastLine="0" shrinkToFit="0" readingOrder="0"/>
    </dxf>
    <dxf>
      <alignment horizontal="center" textRotation="0" wrapText="1" indent="0" justifyLastLine="0" shrinkToFit="0" readingOrder="0"/>
    </dxf>
    <dxf>
      <font>
        <strike val="0"/>
        <outline val="0"/>
        <shadow val="0"/>
        <u val="none"/>
        <vertAlign val="baseline"/>
        <color theme="1"/>
        <name val="Calibri"/>
        <family val="2"/>
        <scheme val="minor"/>
      </font>
      <numFmt numFmtId="0" formatCode="General"/>
      <alignment horizontal="center" vertical="center" textRotation="0" indent="0" justifyLastLine="0" shrinkToFit="0" readingOrder="0"/>
    </dxf>
    <dxf>
      <font>
        <strike val="0"/>
        <outline val="0"/>
        <shadow val="0"/>
        <u val="none"/>
        <vertAlign val="baseline"/>
        <color theme="1"/>
        <name val="Calibri"/>
        <family val="2"/>
        <scheme val="minor"/>
      </font>
      <alignment horizontal="center" vertical="center" textRotation="0" indent="0" justifyLastLine="0" shrinkToFit="0" readingOrder="0"/>
    </dxf>
    <dxf>
      <font>
        <strike val="0"/>
        <outline val="0"/>
        <shadow val="0"/>
        <u val="none"/>
        <vertAlign val="baseline"/>
        <color theme="1"/>
        <name val="Calibri"/>
        <family val="2"/>
        <scheme val="minor"/>
      </font>
      <alignment horizontal="center" vertical="center" textRotation="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strike val="0"/>
        <outline val="0"/>
        <shadow val="0"/>
        <u val="none"/>
        <vertAlign val="baseline"/>
        <color theme="1"/>
        <name val="Calibri"/>
        <family val="2"/>
        <scheme val="minor"/>
      </font>
      <alignment horizontal="center" vertical="center" textRotation="0" indent="0" justifyLastLine="0" shrinkToFit="0" readingOrder="0"/>
    </dxf>
    <dxf>
      <font>
        <strike val="0"/>
        <outline val="0"/>
        <shadow val="0"/>
        <u val="none"/>
        <vertAlign val="baseline"/>
        <color theme="1"/>
        <name val="Calibri"/>
        <family val="2"/>
        <scheme val="minor"/>
      </font>
      <alignment horizontal="center" vertical="center" textRotation="0" indent="0" justifyLastLine="0" shrinkToFit="0" readingOrder="0"/>
    </dxf>
    <dxf>
      <font>
        <strike val="0"/>
        <outline val="0"/>
        <shadow val="0"/>
        <u val="none"/>
        <vertAlign val="baseline"/>
        <color theme="1"/>
        <name val="Calibri"/>
        <family val="2"/>
        <scheme val="minor"/>
      </font>
      <alignment horizontal="center" vertical="center" textRotation="0" indent="0" justifyLastLine="0" shrinkToFit="0" readingOrder="0"/>
    </dxf>
    <dxf>
      <font>
        <strike val="0"/>
        <outline val="0"/>
        <shadow val="0"/>
        <u val="none"/>
        <vertAlign val="baseline"/>
        <color theme="1"/>
        <name val="Calibri"/>
        <family val="2"/>
        <scheme val="minor"/>
      </font>
      <alignment horizontal="center" vertical="center" textRotation="0" indent="0" justifyLastLine="0" shrinkToFit="0" readingOrder="0"/>
    </dxf>
    <dxf>
      <font>
        <strike val="0"/>
        <outline val="0"/>
        <shadow val="0"/>
        <u val="none"/>
        <vertAlign val="baseline"/>
        <color theme="1"/>
        <name val="Calibri"/>
        <family val="2"/>
        <scheme val="minor"/>
      </font>
      <alignment horizontal="center" vertical="center" textRotation="0" indent="0" justifyLastLine="0" shrinkToFit="0" readingOrder="0"/>
    </dxf>
    <dxf>
      <font>
        <strike val="0"/>
        <outline val="0"/>
        <shadow val="0"/>
        <u val="none"/>
        <vertAlign val="baseline"/>
        <color theme="1"/>
        <name val="Calibri"/>
        <family val="2"/>
        <scheme val="minor"/>
      </font>
      <alignment horizontal="center" vertical="center" textRotation="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strike val="0"/>
        <outline val="0"/>
        <shadow val="0"/>
        <u val="none"/>
        <vertAlign val="baseline"/>
        <color theme="1"/>
        <name val="Calibri"/>
        <family val="2"/>
        <scheme val="minor"/>
      </font>
      <alignment horizontal="center" vertical="center" textRotation="0" indent="0" justifyLastLine="0" shrinkToFit="0" readingOrder="0"/>
    </dxf>
    <dxf>
      <font>
        <strike val="0"/>
        <outline val="0"/>
        <shadow val="0"/>
        <u val="none"/>
        <vertAlign val="baseline"/>
        <color theme="1"/>
        <name val="Calibri"/>
        <family val="2"/>
        <scheme val="minor"/>
      </font>
      <alignment horizontal="center" vertical="center" textRotation="0" indent="0" justifyLastLine="0" shrinkToFit="0" readingOrder="0"/>
    </dxf>
    <dxf>
      <font>
        <strike val="0"/>
        <outline val="0"/>
        <shadow val="0"/>
        <u val="none"/>
        <vertAlign val="baseline"/>
        <color theme="1"/>
        <name val="Calibri"/>
        <family val="2"/>
        <scheme val="minor"/>
      </font>
      <alignment horizontal="center" vertical="center" textRotation="0" wrapText="0" indent="0" justifyLastLine="0" shrinkToFit="0" readingOrder="0"/>
    </dxf>
    <dxf>
      <font>
        <strike val="0"/>
        <outline val="0"/>
        <shadow val="0"/>
        <u val="none"/>
        <vertAlign val="baseline"/>
        <color theme="1"/>
        <name val="Calibri"/>
        <family val="2"/>
        <scheme val="minor"/>
      </font>
      <alignment horizontal="center" vertical="center" textRotation="0" indent="0" justifyLastLine="0" shrinkToFit="0" readingOrder="0"/>
    </dxf>
    <dxf>
      <font>
        <strike val="0"/>
        <outline val="0"/>
        <shadow val="0"/>
        <u val="none"/>
        <vertAlign val="baseline"/>
        <color theme="1"/>
        <name val="Calibri"/>
        <family val="2"/>
        <scheme val="minor"/>
      </font>
      <alignment horizontal="center" vertical="center" textRotation="0" wrapText="1" indent="0" justifyLastLine="0" shrinkToFit="0" readingOrder="0"/>
    </dxf>
    <dxf>
      <font>
        <strike val="0"/>
        <outline val="0"/>
        <shadow val="0"/>
        <u val="none"/>
        <vertAlign val="baseline"/>
        <color theme="1"/>
        <name val="Calibri"/>
        <family val="2"/>
        <scheme val="minor"/>
      </font>
      <numFmt numFmtId="19" formatCode="m/d/yyyy"/>
      <alignment horizontal="center" vertical="center" textRotation="0" indent="0" justifyLastLine="0" shrinkToFit="0" readingOrder="0"/>
    </dxf>
    <dxf>
      <font>
        <strike val="0"/>
        <outline val="0"/>
        <shadow val="0"/>
        <u val="none"/>
        <vertAlign val="baseline"/>
        <color theme="1"/>
        <name val="Calibri"/>
        <family val="2"/>
        <scheme val="minor"/>
      </font>
      <numFmt numFmtId="19" formatCode="m/d/yyyy"/>
      <alignment horizontal="center" vertical="center" textRotation="0" wrapText="0" indent="0" justifyLastLine="0" shrinkToFit="0" readingOrder="0"/>
    </dxf>
    <dxf>
      <font>
        <strike val="0"/>
        <outline val="0"/>
        <shadow val="0"/>
        <u val="none"/>
        <vertAlign val="baseline"/>
        <color theme="1"/>
        <name val="Calibri"/>
        <family val="2"/>
        <scheme val="minor"/>
      </font>
      <numFmt numFmtId="19" formatCode="m/d/yyyy"/>
      <alignment horizontal="center" vertical="center" textRotation="0" wrapText="0" indent="0" justifyLastLine="0" shrinkToFit="0" readingOrder="0"/>
    </dxf>
    <dxf>
      <font>
        <strike val="0"/>
        <outline val="0"/>
        <shadow val="0"/>
        <u val="none"/>
        <vertAlign val="baseline"/>
        <color theme="1"/>
        <name val="Calibri"/>
        <family val="2"/>
        <scheme val="minor"/>
      </font>
      <numFmt numFmtId="19" formatCode="m/d/yyyy"/>
      <alignment horizontal="center" vertical="center" textRotation="0" wrapText="0" indent="0" justifyLastLine="0" shrinkToFit="0" readingOrder="0"/>
    </dxf>
    <dxf>
      <font>
        <strike val="0"/>
        <outline val="0"/>
        <shadow val="0"/>
        <u val="none"/>
        <vertAlign val="baseline"/>
        <color theme="1"/>
        <name val="Calibri"/>
        <family val="2"/>
        <scheme val="minor"/>
      </font>
      <numFmt numFmtId="19" formatCode="m/d/yyyy"/>
      <alignment horizontal="center" vertical="center" textRotation="0" wrapText="0" indent="0" justifyLastLine="0" shrinkToFit="0" readingOrder="0"/>
    </dxf>
    <dxf>
      <font>
        <strike val="0"/>
        <outline val="0"/>
        <shadow val="0"/>
        <u val="none"/>
        <vertAlign val="baseline"/>
        <color theme="1"/>
        <name val="Calibri"/>
        <family val="2"/>
        <scheme val="minor"/>
      </font>
      <numFmt numFmtId="19" formatCode="m/d/yyyy"/>
      <alignment horizontal="center" vertical="center" textRotation="0" indent="0" justifyLastLine="0" shrinkToFit="0" readingOrder="0"/>
    </dxf>
    <dxf>
      <font>
        <strike val="0"/>
        <outline val="0"/>
        <shadow val="0"/>
        <u val="none"/>
        <vertAlign val="baseline"/>
        <color theme="1"/>
        <name val="Calibri"/>
        <family val="2"/>
        <scheme val="minor"/>
      </font>
      <alignment horizontal="center" vertical="center" textRotation="0" wrapText="1" indent="0" justifyLastLine="0" shrinkToFit="0" readingOrder="0"/>
    </dxf>
    <dxf>
      <font>
        <strike val="0"/>
        <outline val="0"/>
        <shadow val="0"/>
        <u val="none"/>
        <vertAlign val="baseline"/>
        <color theme="1"/>
        <name val="Calibri"/>
        <family val="2"/>
        <scheme val="minor"/>
      </font>
      <alignment horizontal="center" vertical="center" textRotation="0" wrapText="1" indent="0" justifyLastLine="0" shrinkToFit="0" readingOrder="0"/>
    </dxf>
    <dxf>
      <font>
        <strike val="0"/>
        <outline val="0"/>
        <shadow val="0"/>
        <u val="none"/>
        <vertAlign val="baseline"/>
        <color theme="1"/>
        <name val="Calibri"/>
        <family val="2"/>
        <scheme val="minor"/>
      </font>
      <alignment horizontal="center" vertical="center" textRotation="0" indent="0" justifyLastLine="0" shrinkToFit="0" readingOrder="0"/>
    </dxf>
    <dxf>
      <alignment horizontal="center" vertical="center" textRotation="0" wrapText="1" indent="0" justifyLastLine="0" shrinkToFit="0" readingOrder="0"/>
    </dxf>
  </dxfs>
  <tableStyles count="0" defaultTableStyle="TableStyleMedium2" defaultPivotStyle="PivotStyleLight16"/>
  <colors>
    <mruColors>
      <color rgb="FF0078AE"/>
      <color rgb="FF1F93B6"/>
      <color rgb="FF75804C"/>
      <color rgb="FFF56F6F"/>
      <color rgb="FFA9D9D8"/>
      <color rgb="FFCAABD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styles" Target="styles.xml"/><Relationship Id="rId25" Type="http://schemas.openxmlformats.org/officeDocument/2006/relationships/customXml" Target="../customXml/item4.xml"/><Relationship Id="rId2" Type="http://schemas.openxmlformats.org/officeDocument/2006/relationships/worksheet" Target="worksheets/sheet2.xml"/><Relationship Id="rId16" Type="http://schemas.openxmlformats.org/officeDocument/2006/relationships/connections" Target="connections.xml"/><Relationship Id="rId20"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24"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theme" Target="theme/theme1.xml"/><Relationship Id="rId23" Type="http://schemas.openxmlformats.org/officeDocument/2006/relationships/customXml" Target="../customXml/item2.xml"/><Relationship Id="rId10" Type="http://schemas.openxmlformats.org/officeDocument/2006/relationships/pivotCacheDefinition" Target="pivotCache/pivotCacheDefinition1.xml"/><Relationship Id="rId19" Type="http://schemas.openxmlformats.org/officeDocument/2006/relationships/powerPivotData" Target="model/item.data"/><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3.xml"/><Relationship Id="rId22"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[North Shore Policy Monitoring Dashboard.xlsx]Issue Category!PivotTable1</c:name>
    <c:fmtId val="12"/>
  </c:pivotSource>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n-CA"/>
              <a:t>Motions Flagged in Each Issue Category</a:t>
            </a:r>
          </a:p>
        </c:rich>
      </c:tx>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pivotFmt>
      <c:pivotFmt>
        <c:idx val="5"/>
      </c:pivotFmt>
      <c:pivotFmt>
        <c:idx val="6"/>
      </c:pivotFmt>
      <c:pivotFmt>
        <c:idx val="7"/>
        <c:spPr>
          <a:solidFill>
            <a:schemeClr val="accent1"/>
          </a:solidFill>
          <a:ln>
            <a:noFill/>
          </a:ln>
          <a:effectLst>
            <a:outerShdw blurRad="63500" sx="102000" sy="102000" algn="ctr" rotWithShape="0">
              <a:prstClr val="black">
                <a:alpha val="20000"/>
              </a:prstClr>
            </a:outerShdw>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1"/>
          </a:solidFill>
          <a:ln>
            <a:noFill/>
          </a:ln>
          <a:effectLst>
            <a:outerShdw blurRad="63500" sx="102000" sy="102000" algn="ctr" rotWithShape="0">
              <a:prstClr val="black">
                <a:alpha val="20000"/>
              </a:prstClr>
            </a:outerShdw>
          </a:effectLst>
        </c:spP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1"/>
          </a:solidFill>
          <a:ln>
            <a:noFill/>
          </a:ln>
          <a:effectLst>
            <a:outerShdw blurRad="63500" sx="102000" sy="102000" algn="ctr" rotWithShape="0">
              <a:prstClr val="black">
                <a:alpha val="20000"/>
              </a:prstClr>
            </a:outerShdw>
          </a:effectLst>
        </c:spP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solidFill>
            <a:schemeClr val="accent1"/>
          </a:solidFill>
          <a:ln>
            <a:noFill/>
          </a:ln>
          <a:effectLst>
            <a:outerShdw blurRad="63500" sx="102000" sy="102000" algn="ctr" rotWithShape="0">
              <a:prstClr val="black">
                <a:alpha val="20000"/>
              </a:prstClr>
            </a:outerShdw>
          </a:effectLst>
        </c:spP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solidFill>
            <a:schemeClr val="accent1"/>
          </a:solidFill>
          <a:ln>
            <a:noFill/>
          </a:ln>
          <a:effectLst>
            <a:outerShdw blurRad="63500" sx="102000" sy="102000" algn="ctr" rotWithShape="0">
              <a:prstClr val="black">
                <a:alpha val="20000"/>
              </a:prstClr>
            </a:outerShdw>
          </a:effectLst>
        </c:spPr>
        <c:dLbl>
          <c:idx val="0"/>
          <c:layout>
            <c:manualLayout>
              <c:x val="4.4550515987934795E-2"/>
              <c:y val="2.0751633986928104E-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
        <c:spPr>
          <a:solidFill>
            <a:schemeClr val="accent1"/>
          </a:solidFill>
          <a:ln>
            <a:noFill/>
          </a:ln>
          <a:effectLst>
            <a:outerShdw blurRad="63500" sx="102000" sy="102000" algn="ctr" rotWithShape="0">
              <a:prstClr val="black">
                <a:alpha val="20000"/>
              </a:prstClr>
            </a:outerShdw>
          </a:effectLst>
        </c:spPr>
        <c:dLbl>
          <c:idx val="0"/>
          <c:layout>
            <c:manualLayout>
              <c:x val="8.4645980377076185E-2"/>
              <c:y val="-2.4210239651416155E-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
      </c:pivotFmt>
      <c:pivotFmt>
        <c:idx val="14"/>
        <c:spPr>
          <a:solidFill>
            <a:schemeClr val="accent1"/>
          </a:solidFill>
          <a:ln>
            <a:noFill/>
          </a:ln>
          <a:effectLst>
            <a:outerShdw blurRad="63500" sx="102000" sy="102000" algn="ctr" rotWithShape="0">
              <a:prstClr val="black">
                <a:alpha val="20000"/>
              </a:prstClr>
            </a:outerShdw>
          </a:effectLst>
        </c:spPr>
        <c:dLbl>
          <c:idx val="0"/>
          <c:layout>
            <c:manualLayout>
              <c:x val="6.9053387479165174E-2"/>
              <c:y val="3.4587418300653593E-3"/>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6312481879428407"/>
                  <c:h val="0.13835076252723311"/>
                </c:manualLayout>
              </c15:layout>
            </c:ext>
          </c:extLst>
        </c:dLbl>
      </c:pivotFmt>
      <c:pivotFmt>
        <c:idx val="15"/>
        <c:spPr>
          <a:solidFill>
            <a:schemeClr val="accent1"/>
          </a:solidFill>
          <a:ln>
            <a:noFill/>
          </a:ln>
          <a:effectLst>
            <a:outerShdw blurRad="63500" sx="102000" sy="102000" algn="ctr" rotWithShape="0">
              <a:prstClr val="black">
                <a:alpha val="20000"/>
              </a:prstClr>
            </a:outerShdw>
          </a:effectLst>
        </c:spPr>
        <c:dLbl>
          <c:idx val="0"/>
          <c:layout>
            <c:manualLayout>
              <c:x val="4.4550515987934877E-3"/>
              <c:y val="3.1127450980392157E-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6"/>
        <c:spPr>
          <a:solidFill>
            <a:schemeClr val="accent1"/>
          </a:solidFill>
          <a:ln>
            <a:noFill/>
          </a:ln>
          <a:effectLst>
            <a:outerShdw blurRad="63500" sx="102000" sy="102000" algn="ctr" rotWithShape="0">
              <a:prstClr val="black">
                <a:alpha val="20000"/>
              </a:prstClr>
            </a:outerShdw>
          </a:effectLst>
        </c:spPr>
        <c:dLbl>
          <c:idx val="0"/>
          <c:layout>
            <c:manualLayout>
              <c:x val="7.8215095854644642E-3"/>
              <c:y val="6.3984204793028326E-2"/>
            </c:manualLayout>
          </c:layout>
          <c:spPr>
            <a:solidFill>
              <a:sysClr val="window" lastClr="FFFFFF"/>
            </a:solidFill>
            <a:ln>
              <a:noFill/>
            </a:ln>
            <a:effectLst/>
          </c:spPr>
          <c:txPr>
            <a:bodyPr rot="0" spcFirstLastPara="1" vertOverflow="clip" horzOverflow="clip" vert="horz" wrap="square" lIns="38100" tIns="19050" rIns="38100" bIns="19050" anchor="ctr" anchorCtr="1">
              <a:noAutofit/>
            </a:bodyPr>
            <a:lstStyle/>
            <a:p>
              <a:pPr>
                <a:defRPr sz="1000" b="1" i="0" u="none" strike="noStrike" kern="1200" baseline="0">
                  <a:solidFill>
                    <a:schemeClr val="accen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746267447271219"/>
                  <c:h val="0.10722331154684096"/>
                </c:manualLayout>
              </c15:layout>
            </c:ext>
          </c:extLst>
        </c:dLbl>
      </c:pivotFmt>
      <c:pivotFmt>
        <c:idx val="17"/>
        <c:spPr>
          <a:solidFill>
            <a:schemeClr val="accent1"/>
          </a:solidFill>
          <a:ln>
            <a:noFill/>
          </a:ln>
          <a:effectLst>
            <a:outerShdw blurRad="63500" sx="102000" sy="102000" algn="ctr" rotWithShape="0">
              <a:prstClr val="black">
                <a:alpha val="20000"/>
              </a:prstClr>
            </a:outerShdw>
          </a:effectLst>
        </c:spPr>
        <c:dLbl>
          <c:idx val="0"/>
          <c:layout>
            <c:manualLayout>
              <c:x val="2.2275257993967438E-3"/>
              <c:y val="9.6840958605664482E-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manualLayout>
          <c:layoutTarget val="inner"/>
          <c:xMode val="edge"/>
          <c:yMode val="edge"/>
          <c:x val="0.27876240069751373"/>
          <c:y val="0.24680964052287582"/>
          <c:w val="0.39365134099684057"/>
          <c:h val="0.61120942265795208"/>
        </c:manualLayout>
      </c:layout>
      <c:pieChart>
        <c:varyColors val="1"/>
        <c:ser>
          <c:idx val="0"/>
          <c:order val="0"/>
          <c:tx>
            <c:strRef>
              <c:f>'Issue Category'!$B$3</c:f>
              <c:strCache>
                <c:ptCount val="1"/>
                <c:pt idx="0">
                  <c:v>Total</c:v>
                </c:pt>
              </c:strCache>
            </c:strRef>
          </c:tx>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1-CECF-4885-9A6C-98DFCB25689D}"/>
              </c:ext>
            </c:extLst>
          </c:dPt>
          <c:dPt>
            <c:idx val="1"/>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CECF-4885-9A6C-98DFCB25689D}"/>
              </c:ext>
            </c:extLst>
          </c:dPt>
          <c:dPt>
            <c:idx val="2"/>
            <c:bubble3D val="0"/>
            <c:spPr>
              <a:solidFill>
                <a:schemeClr val="accent3"/>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5-CECF-4885-9A6C-98DFCB25689D}"/>
              </c:ext>
            </c:extLst>
          </c:dPt>
          <c:dPt>
            <c:idx val="3"/>
            <c:bubble3D val="0"/>
            <c:spPr>
              <a:solidFill>
                <a:schemeClr val="accent4"/>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7-B552-48D1-BF64-C17C4EE2B987}"/>
              </c:ext>
            </c:extLst>
          </c:dPt>
          <c:dPt>
            <c:idx val="4"/>
            <c:bubble3D val="0"/>
            <c:spPr>
              <a:solidFill>
                <a:schemeClr val="accent5"/>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9-B552-48D1-BF64-C17C4EE2B987}"/>
              </c:ext>
            </c:extLst>
          </c:dPt>
          <c:dPt>
            <c:idx val="5"/>
            <c:bubble3D val="0"/>
            <c:spPr>
              <a:solidFill>
                <a:schemeClr val="accent6"/>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B-B552-48D1-BF64-C17C4EE2B987}"/>
              </c:ext>
            </c:extLst>
          </c:dPt>
          <c:dPt>
            <c:idx val="6"/>
            <c:bubble3D val="0"/>
            <c:spPr>
              <a:solidFill>
                <a:schemeClr val="accent1">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D-2914-4FDB-834F-19C924272DFD}"/>
              </c:ext>
            </c:extLst>
          </c:dPt>
          <c:dPt>
            <c:idx val="7"/>
            <c:bubble3D val="0"/>
            <c:spPr>
              <a:solidFill>
                <a:schemeClr val="accent2">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F-5E66-4126-A072-1C5B6B16523F}"/>
              </c:ext>
            </c:extLst>
          </c:dPt>
          <c:dPt>
            <c:idx val="8"/>
            <c:bubble3D val="0"/>
            <c:spPr>
              <a:solidFill>
                <a:schemeClr val="accent3">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0-C297-4253-BCB1-AA9BA1C7E1DE}"/>
              </c:ext>
            </c:extLst>
          </c:dPt>
          <c:dLbls>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1-CECF-4885-9A6C-98DFCB25689D}"/>
                </c:ext>
              </c:extLst>
            </c:dLbl>
            <c:dLbl>
              <c:idx val="1"/>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3-CECF-4885-9A6C-98DFCB25689D}"/>
                </c:ext>
              </c:extLst>
            </c:dLbl>
            <c:dLbl>
              <c:idx val="2"/>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3"/>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5-CECF-4885-9A6C-98DFCB25689D}"/>
                </c:ext>
              </c:extLst>
            </c:dLbl>
            <c:dLbl>
              <c:idx val="3"/>
              <c:layout>
                <c:manualLayout>
                  <c:x val="4.4550515987934795E-2"/>
                  <c:y val="2.0751633986928104E-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4"/>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7-B552-48D1-BF64-C17C4EE2B987}"/>
                </c:ext>
              </c:extLst>
            </c:dLbl>
            <c:dLbl>
              <c:idx val="4"/>
              <c:layout>
                <c:manualLayout>
                  <c:x val="8.4645980377076185E-2"/>
                  <c:y val="-2.4210239651416155E-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5"/>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9-B552-48D1-BF64-C17C4EE2B987}"/>
                </c:ext>
              </c:extLst>
            </c:dLbl>
            <c:dLbl>
              <c:idx val="5"/>
              <c:layout>
                <c:manualLayout>
                  <c:x val="6.9053387479165174E-2"/>
                  <c:y val="3.4587418300653593E-3"/>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6"/>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6312481879428407"/>
                      <c:h val="0.13835076252723311"/>
                    </c:manualLayout>
                  </c15:layout>
                </c:ext>
                <c:ext xmlns:c16="http://schemas.microsoft.com/office/drawing/2014/chart" uri="{C3380CC4-5D6E-409C-BE32-E72D297353CC}">
                  <c16:uniqueId val="{0000000B-B552-48D1-BF64-C17C4EE2B987}"/>
                </c:ext>
              </c:extLst>
            </c:dLbl>
            <c:dLbl>
              <c:idx val="6"/>
              <c:layout>
                <c:manualLayout>
                  <c:x val="4.4550515987934877E-3"/>
                  <c:y val="3.1127450980392157E-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lumMod val="60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D-2914-4FDB-834F-19C924272DFD}"/>
                </c:ext>
              </c:extLst>
            </c:dLbl>
            <c:dLbl>
              <c:idx val="7"/>
              <c:layout>
                <c:manualLayout>
                  <c:x val="7.8215095854644642E-3"/>
                  <c:y val="6.3984204793028326E-2"/>
                </c:manualLayout>
              </c:layout>
              <c:spPr>
                <a:solidFill>
                  <a:sysClr val="window" lastClr="FFFFFF"/>
                </a:solidFill>
                <a:ln>
                  <a:noFill/>
                </a:ln>
                <a:effectLst/>
              </c:spPr>
              <c:txPr>
                <a:bodyPr rot="0" spcFirstLastPara="1" vertOverflow="clip" horzOverflow="clip" vert="horz" wrap="square" lIns="38100" tIns="19050" rIns="38100" bIns="19050" anchor="ctr" anchorCtr="1">
                  <a:noAutofit/>
                </a:bodyPr>
                <a:lstStyle/>
                <a:p>
                  <a:pPr>
                    <a:defRPr sz="1000" b="1" i="0" u="none" strike="noStrike" kern="1200" baseline="0">
                      <a:solidFill>
                        <a:schemeClr val="accent2">
                          <a:lumMod val="60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746267447271219"/>
                      <c:h val="0.10722331154684096"/>
                    </c:manualLayout>
                  </c15:layout>
                </c:ext>
                <c:ext xmlns:c16="http://schemas.microsoft.com/office/drawing/2014/chart" uri="{C3380CC4-5D6E-409C-BE32-E72D297353CC}">
                  <c16:uniqueId val="{0000000F-5E66-4126-A072-1C5B6B16523F}"/>
                </c:ext>
              </c:extLst>
            </c:dLbl>
            <c:dLbl>
              <c:idx val="8"/>
              <c:layout>
                <c:manualLayout>
                  <c:x val="2.2275257993967438E-3"/>
                  <c:y val="9.6840958605664482E-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3">
                          <a:lumMod val="60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10-C297-4253-BCB1-AA9BA1C7E1DE}"/>
                </c:ext>
              </c:extLst>
            </c:dLbl>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'Issue Category'!$A$4:$A$13</c:f>
              <c:strCache>
                <c:ptCount val="9"/>
                <c:pt idx="0">
                  <c:v>Safe &amp; Active Transportation</c:v>
                </c:pt>
                <c:pt idx="1">
                  <c:v>Housing</c:v>
                </c:pt>
                <c:pt idx="2">
                  <c:v>Child &amp; Youth Mental Health</c:v>
                </c:pt>
                <c:pt idx="3">
                  <c:v>Budget</c:v>
                </c:pt>
                <c:pt idx="4">
                  <c:v>Local Governance</c:v>
                </c:pt>
                <c:pt idx="5">
                  <c:v>Climate Change &amp; Built Environment</c:v>
                </c:pt>
                <c:pt idx="6">
                  <c:v>Food Security</c:v>
                </c:pt>
                <c:pt idx="7">
                  <c:v>Substance Use &amp; Alcohol </c:v>
                </c:pt>
                <c:pt idx="8">
                  <c:v>General Heallth</c:v>
                </c:pt>
              </c:strCache>
            </c:strRef>
          </c:cat>
          <c:val>
            <c:numRef>
              <c:f>'Issue Category'!$B$4:$B$13</c:f>
              <c:numCache>
                <c:formatCode>General</c:formatCode>
                <c:ptCount val="9"/>
                <c:pt idx="0">
                  <c:v>18</c:v>
                </c:pt>
                <c:pt idx="1">
                  <c:v>18</c:v>
                </c:pt>
                <c:pt idx="2">
                  <c:v>2</c:v>
                </c:pt>
                <c:pt idx="3">
                  <c:v>2</c:v>
                </c:pt>
                <c:pt idx="4">
                  <c:v>4</c:v>
                </c:pt>
                <c:pt idx="5">
                  <c:v>1</c:v>
                </c:pt>
                <c:pt idx="6">
                  <c:v>1</c:v>
                </c:pt>
                <c:pt idx="7">
                  <c:v>2</c:v>
                </c:pt>
                <c:pt idx="8">
                  <c:v>1</c:v>
                </c:pt>
              </c:numCache>
            </c:numRef>
          </c:val>
          <c:extLst>
            <c:ext xmlns:c16="http://schemas.microsoft.com/office/drawing/2014/chart" uri="{C3380CC4-5D6E-409C-BE32-E72D297353CC}">
              <c16:uniqueId val="{00000006-CECF-4885-9A6C-98DFCB25689D}"/>
            </c:ext>
          </c:extLst>
        </c:ser>
        <c:dLbls>
          <c:dLblPos val="outEnd"/>
          <c:showLegendKey val="0"/>
          <c:showVal val="1"/>
          <c:showCatName val="0"/>
          <c:showSerName val="0"/>
          <c:showPercent val="0"/>
          <c:showBubbleSize val="0"/>
          <c:showLeaderLines val="1"/>
        </c:dLbls>
        <c:firstSliceAng val="99"/>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[North Shore Policy Monitoring Dashboard.xlsx]Municipality!PivotTable2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Distribution of 'Municipality'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s>
    <c:plotArea>
      <c:layout/>
      <c:pieChart>
        <c:varyColors val="1"/>
        <c:ser>
          <c:idx val="0"/>
          <c:order val="0"/>
          <c:tx>
            <c:strRef>
              <c:f>Municipality!$D$4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1C3-4DF5-924B-384CA26ECD6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1C3-4DF5-924B-384CA26ECD6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CC3-4A5E-AFD9-A16AB9A9B4C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3CF1-4431-BCC4-484148A7A635}"/>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AECA-43A2-928D-8C4DBB3312C9}"/>
              </c:ext>
            </c:extLst>
          </c:dPt>
          <c:cat>
            <c:strRef>
              <c:f>Municipality!$C$5:$C$10</c:f>
              <c:strCache>
                <c:ptCount val="5"/>
                <c:pt idx="0">
                  <c:v>District of North Vancouver</c:v>
                </c:pt>
                <c:pt idx="1">
                  <c:v>City of North Vancouver</c:v>
                </c:pt>
                <c:pt idx="2">
                  <c:v>District of West Vancouver</c:v>
                </c:pt>
                <c:pt idx="3">
                  <c:v>Municipality of Bowen Island</c:v>
                </c:pt>
                <c:pt idx="4">
                  <c:v>Municipality of Lions Bay</c:v>
                </c:pt>
              </c:strCache>
            </c:strRef>
          </c:cat>
          <c:val>
            <c:numRef>
              <c:f>Municipality!$D$5:$D$10</c:f>
              <c:numCache>
                <c:formatCode>General</c:formatCode>
                <c:ptCount val="5"/>
                <c:pt idx="0">
                  <c:v>20</c:v>
                </c:pt>
                <c:pt idx="1">
                  <c:v>11</c:v>
                </c:pt>
                <c:pt idx="2">
                  <c:v>9</c:v>
                </c:pt>
                <c:pt idx="3">
                  <c:v>6</c:v>
                </c:pt>
                <c:pt idx="4">
                  <c:v>3</c:v>
                </c:pt>
              </c:numCache>
            </c:numRef>
          </c:val>
          <c:extLst>
            <c:ext xmlns:c16="http://schemas.microsoft.com/office/drawing/2014/chart" uri="{C3380CC4-5D6E-409C-BE32-E72D297353CC}">
              <c16:uniqueId val="{00000000-FA1B-4E22-96F1-BE18D161D0F6}"/>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[North Shore Policy Monitoring Dashboard.xlsx]Method of initial discovery!PivotTable2</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s>
    <c:plotArea>
      <c:layout/>
      <c:pieChart>
        <c:varyColors val="1"/>
        <c:ser>
          <c:idx val="0"/>
          <c:order val="0"/>
          <c:tx>
            <c:strRef>
              <c:f>'Method of initial discovery'!$B$3</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DC4D-43E7-AD9A-96FC1ACCB953}"/>
              </c:ext>
            </c:extLst>
          </c:dPt>
          <c:dPt>
            <c:idx val="1"/>
            <c:bubble3D val="0"/>
            <c:spPr>
              <a:solidFill>
                <a:schemeClr val="accent2"/>
              </a:solidFill>
              <a:ln>
                <a:noFill/>
              </a:ln>
              <a:effectLst/>
            </c:spPr>
            <c:extLst>
              <c:ext xmlns:c16="http://schemas.microsoft.com/office/drawing/2014/chart" uri="{C3380CC4-5D6E-409C-BE32-E72D297353CC}">
                <c16:uniqueId val="{00000003-DC4D-43E7-AD9A-96FC1ACCB953}"/>
              </c:ext>
            </c:extLst>
          </c:dPt>
          <c:dPt>
            <c:idx val="2"/>
            <c:bubble3D val="0"/>
            <c:spPr>
              <a:solidFill>
                <a:schemeClr val="accent3"/>
              </a:solidFill>
              <a:ln>
                <a:noFill/>
              </a:ln>
              <a:effectLst/>
            </c:spPr>
            <c:extLst>
              <c:ext xmlns:c16="http://schemas.microsoft.com/office/drawing/2014/chart" uri="{C3380CC4-5D6E-409C-BE32-E72D297353CC}">
                <c16:uniqueId val="{00000005-9D07-42D0-A95A-B040DCC026D7}"/>
              </c:ext>
            </c:extLst>
          </c:dPt>
          <c:dPt>
            <c:idx val="3"/>
            <c:bubble3D val="0"/>
            <c:spPr>
              <a:solidFill>
                <a:schemeClr val="accent4"/>
              </a:solidFill>
              <a:ln>
                <a:noFill/>
              </a:ln>
              <a:effectLst/>
            </c:spPr>
            <c:extLst>
              <c:ext xmlns:c16="http://schemas.microsoft.com/office/drawing/2014/chart" uri="{C3380CC4-5D6E-409C-BE32-E72D297353CC}">
                <c16:uniqueId val="{00000007-C4C0-4AD9-B100-9469DC5B1EE4}"/>
              </c:ext>
            </c:extLst>
          </c:dPt>
          <c:dPt>
            <c:idx val="4"/>
            <c:bubble3D val="0"/>
            <c:spPr>
              <a:solidFill>
                <a:schemeClr val="accent5"/>
              </a:solidFill>
              <a:ln>
                <a:noFill/>
              </a:ln>
              <a:effectLst/>
            </c:spPr>
            <c:extLst>
              <c:ext xmlns:c16="http://schemas.microsoft.com/office/drawing/2014/chart" uri="{C3380CC4-5D6E-409C-BE32-E72D297353CC}">
                <c16:uniqueId val="{00000009-959C-4900-A33A-592AFCBE636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'Method of initial discovery'!$A$4:$A$9</c:f>
              <c:strCache>
                <c:ptCount val="5"/>
                <c:pt idx="0">
                  <c:v>Agenda Monitoring</c:v>
                </c:pt>
                <c:pt idx="1">
                  <c:v>Contacted by Councilor</c:v>
                </c:pt>
                <c:pt idx="2">
                  <c:v>Internal VCH Flag</c:v>
                </c:pt>
                <c:pt idx="3">
                  <c:v>MHO</c:v>
                </c:pt>
                <c:pt idx="4">
                  <c:v>Contacted by Staff</c:v>
                </c:pt>
              </c:strCache>
            </c:strRef>
          </c:cat>
          <c:val>
            <c:numRef>
              <c:f>'Method of initial discovery'!$B$4:$B$9</c:f>
              <c:numCache>
                <c:formatCode>General</c:formatCode>
                <c:ptCount val="5"/>
                <c:pt idx="0">
                  <c:v>41</c:v>
                </c:pt>
                <c:pt idx="1">
                  <c:v>2</c:v>
                </c:pt>
                <c:pt idx="2">
                  <c:v>1</c:v>
                </c:pt>
                <c:pt idx="3">
                  <c:v>2</c:v>
                </c:pt>
                <c:pt idx="4">
                  <c:v>3</c:v>
                </c:pt>
              </c:numCache>
            </c:numRef>
          </c:val>
          <c:extLst>
            <c:ext xmlns:c16="http://schemas.microsoft.com/office/drawing/2014/chart" uri="{C3380CC4-5D6E-409C-BE32-E72D297353CC}">
              <c16:uniqueId val="{00000000-CE4C-40C2-8A37-CEE79673CDCA}"/>
            </c:ext>
          </c:extLst>
        </c:ser>
        <c:dLbls>
          <c:showLegendKey val="0"/>
          <c:showVal val="0"/>
          <c:showCatName val="1"/>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[North Shore Policy Monitoring Dashboard.xlsx]Status!Status Pivot Table</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t>
            </a:r>
            <a:r>
              <a:rPr lang="en-US" baseline="0"/>
              <a:t> of Pending Staff Reports per Municipality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pivotFmt>
    </c:pivotFmts>
    <c:plotArea>
      <c:layout/>
      <c:barChart>
        <c:barDir val="col"/>
        <c:grouping val="clustered"/>
        <c:varyColors val="0"/>
        <c:ser>
          <c:idx val="0"/>
          <c:order val="0"/>
          <c:tx>
            <c:strRef>
              <c:f>Status!$B$3</c:f>
              <c:strCache>
                <c:ptCount val="1"/>
                <c:pt idx="0">
                  <c:v>Total</c:v>
                </c:pt>
              </c:strCache>
            </c:strRef>
          </c:tx>
          <c:spPr>
            <a:solidFill>
              <a:schemeClr val="accent1"/>
            </a:solidFill>
            <a:ln>
              <a:noFill/>
            </a:ln>
            <a:effectLst/>
          </c:spPr>
          <c:invertIfNegative val="0"/>
          <c:cat>
            <c:multiLvlStrRef>
              <c:f>Status!$A$4:$A$38</c:f>
              <c:multiLvlStrCache>
                <c:ptCount val="20"/>
                <c:lvl>
                  <c:pt idx="0">
                    <c:v>Advancing Mobility Strategy Action 5C: Supporting Enforcement that Reduces Dangerous Behaviour and Prioritzes Protection for Vulnerable Road Users</c:v>
                  </c:pt>
                  <c:pt idx="1">
                    <c:v>2024-2028 Budget</c:v>
                  </c:pt>
                  <c:pt idx="2">
                    <c:v>Upper levels greenway update and Lonsdale highway overpass mobility improvements project initiation </c:v>
                  </c:pt>
                  <c:pt idx="3">
                    <c:v>Exploring Adding Lighting to Existing and Future Playgrounds</c:v>
                  </c:pt>
                  <c:pt idx="4">
                    <c:v>Highway 1 Transportation Improvement Project</c:v>
                  </c:pt>
                  <c:pt idx="5">
                    <c:v>North Shore Standing Committee on Substance Use &amp; Awareness Campaign</c:v>
                  </c:pt>
                  <c:pt idx="6">
                    <c:v>Traffic Calming Solutions in Edgemont Village</c:v>
                  </c:pt>
                  <c:pt idx="7">
                    <c:v> Ambleside Local Area Plan: Protection of Purpose-Built Rental Apartment </c:v>
                  </c:pt>
                  <c:pt idx="8">
                    <c:v>Ambleside Local Area Plan</c:v>
                  </c:pt>
                  <c:pt idx="9">
                    <c:v>Sidewalk Programming</c:v>
                  </c:pt>
                  <c:pt idx="10">
                    <c:v>Provincial Housing Inititatives: Phase 1 Approach and Analysis</c:v>
                  </c:pt>
                  <c:pt idx="11">
                    <c:v>Ambleside Local Area Development Plan: Revised Apartment Area Proposed OCP Bylaw Amendment</c:v>
                  </c:pt>
                  <c:pt idx="12">
                    <c:v>2024-2028 Five Year Plan</c:v>
                  </c:pt>
                  <c:pt idx="13">
                    <c:v>Adoption of Terms of Reference for OCP Steering Committee Meeting</c:v>
                  </c:pt>
                  <c:pt idx="14">
                    <c:v>Active Transportation Plan</c:v>
                  </c:pt>
                  <c:pt idx="15">
                    <c:v>2024 Preliminary Budget</c:v>
                  </c:pt>
                  <c:pt idx="16">
                    <c:v>Short-Term Rentals Regulatory - Proposed Revisions Based on Recent Provincial Legislation</c:v>
                  </c:pt>
                  <c:pt idx="17">
                    <c:v>Deep Cove Parking</c:v>
                  </c:pt>
                  <c:pt idx="18">
                    <c:v>Edgmont Village 30km/hr</c:v>
                  </c:pt>
                  <c:pt idx="19">
                    <c:v>Exemption from Bill 44 Requirement</c:v>
                  </c:pt>
                </c:lvl>
                <c:lvl>
                  <c:pt idx="0">
                    <c:v>City of North Vancouver</c:v>
                  </c:pt>
                  <c:pt idx="3">
                    <c:v>District of North Vancouver</c:v>
                  </c:pt>
                  <c:pt idx="7">
                    <c:v>District of West Vancouver</c:v>
                  </c:pt>
                  <c:pt idx="10">
                    <c:v>District of North Vancouver</c:v>
                  </c:pt>
                  <c:pt idx="11">
                    <c:v>District of West Vancouver</c:v>
                  </c:pt>
                  <c:pt idx="12">
                    <c:v>Municipality of Bowen Island</c:v>
                  </c:pt>
                  <c:pt idx="15">
                    <c:v>Municipality of Lions Bay</c:v>
                  </c:pt>
                  <c:pt idx="16">
                    <c:v>District of North Vancouver</c:v>
                  </c:pt>
                  <c:pt idx="17">
                    <c:v>District of North Vancouver</c:v>
                  </c:pt>
                  <c:pt idx="19">
                    <c:v>Municipality of Bowen Island</c:v>
                  </c:pt>
                </c:lvl>
                <c:lvl>
                  <c:pt idx="0">
                    <c:v>Pending Staff Report</c:v>
                  </c:pt>
                  <c:pt idx="10">
                    <c:v>Ongoing</c:v>
                  </c:pt>
                  <c:pt idx="16">
                    <c:v>Pending Public Hearing</c:v>
                  </c:pt>
                  <c:pt idx="17">
                    <c:v>Pending Council Decision</c:v>
                  </c:pt>
                </c:lvl>
              </c:multiLvlStrCache>
            </c:multiLvlStrRef>
          </c:cat>
          <c:val>
            <c:numRef>
              <c:f>Status!$B$4:$B$38</c:f>
              <c:numCache>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Cache>
            </c:numRef>
          </c:val>
          <c:extLst>
            <c:ext xmlns:c16="http://schemas.microsoft.com/office/drawing/2014/chart" uri="{C3380CC4-5D6E-409C-BE32-E72D297353CC}">
              <c16:uniqueId val="{00000000-C308-411E-B1FA-7298058824E0}"/>
            </c:ext>
          </c:extLst>
        </c:ser>
        <c:dLbls>
          <c:showLegendKey val="0"/>
          <c:showVal val="0"/>
          <c:showCatName val="0"/>
          <c:showSerName val="0"/>
          <c:showPercent val="0"/>
          <c:showBubbleSize val="0"/>
        </c:dLbls>
        <c:gapWidth val="150"/>
        <c:axId val="235535000"/>
        <c:axId val="235532480"/>
      </c:barChart>
      <c:catAx>
        <c:axId val="2355350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5532480"/>
        <c:crosses val="autoZero"/>
        <c:auto val="1"/>
        <c:lblAlgn val="ctr"/>
        <c:lblOffset val="100"/>
        <c:noMultiLvlLbl val="0"/>
      </c:catAx>
      <c:valAx>
        <c:axId val="2355324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55350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[North Shore Policy Monitoring Dashboard.xlsx]Municipality!PivotTable2</c:name>
    <c:fmtId val="2"/>
  </c:pivotSource>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n-US"/>
              <a:t>Policies Picked up in each municipality</a:t>
            </a:r>
          </a:p>
        </c:rich>
      </c:tx>
      <c:layout>
        <c:manualLayout>
          <c:xMode val="edge"/>
          <c:yMode val="edge"/>
          <c:x val="0.14490848984728516"/>
          <c:y val="3.469498910675381E-2"/>
        </c:manualLayout>
      </c:layout>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pivotFmt>
      <c:pivotFmt>
        <c:idx val="4"/>
      </c:pivotFmt>
      <c:pivotFmt>
        <c:idx val="5"/>
        <c:spPr>
          <a:solidFill>
            <a:schemeClr val="accent6"/>
          </a:solidFill>
          <a:ln>
            <a:noFill/>
          </a:ln>
          <a:effectLst>
            <a:outerShdw blurRad="63500" sx="102000" sy="102000" algn="ctr"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6"/>
        <c:spPr>
          <a:solidFill>
            <a:schemeClr val="accent6"/>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7"/>
        <c:spPr>
          <a:solidFill>
            <a:schemeClr val="accent6"/>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8"/>
        <c:spPr>
          <a:solidFill>
            <a:schemeClr val="accent6"/>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9"/>
        <c:spPr>
          <a:solidFill>
            <a:schemeClr val="accent6"/>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0"/>
        <c:spPr>
          <a:solidFill>
            <a:schemeClr val="accent6"/>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28359722732025699"/>
          <c:y val="0.26517919389978212"/>
          <c:w val="0.4311996644036532"/>
          <c:h val="0.60912636165577327"/>
        </c:manualLayout>
      </c:layout>
      <c:pieChart>
        <c:varyColors val="1"/>
        <c:ser>
          <c:idx val="0"/>
          <c:order val="0"/>
          <c:tx>
            <c:strRef>
              <c:f>Municipality!$D$4</c:f>
              <c:strCache>
                <c:ptCount val="1"/>
                <c:pt idx="0">
                  <c:v>Total</c:v>
                </c:pt>
              </c:strCache>
            </c:strRef>
          </c:tx>
          <c:dPt>
            <c:idx val="0"/>
            <c:bubble3D val="0"/>
            <c:spPr>
              <a:solidFill>
                <a:schemeClr val="accent6"/>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1-0EAD-4637-B7F4-11A4E693EE79}"/>
              </c:ext>
            </c:extLst>
          </c:dPt>
          <c:dPt>
            <c:idx val="1"/>
            <c:bubble3D val="0"/>
            <c:spPr>
              <a:solidFill>
                <a:schemeClr val="accent5"/>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0EAD-4637-B7F4-11A4E693EE79}"/>
              </c:ext>
            </c:extLst>
          </c:dPt>
          <c:dPt>
            <c:idx val="2"/>
            <c:bubble3D val="0"/>
            <c:spPr>
              <a:solidFill>
                <a:schemeClr val="accent4"/>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5-3AF7-4C0F-BF71-9C4452611C0F}"/>
              </c:ext>
            </c:extLst>
          </c:dPt>
          <c:dPt>
            <c:idx val="3"/>
            <c:bubble3D val="0"/>
            <c:spPr>
              <a:solidFill>
                <a:schemeClr val="accent6">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7-2894-4DFA-8D7B-547D74E5BEC7}"/>
              </c:ext>
            </c:extLst>
          </c:dPt>
          <c:dPt>
            <c:idx val="4"/>
            <c:bubble3D val="0"/>
            <c:spPr>
              <a:solidFill>
                <a:schemeClr val="accent5">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9-3A3C-4DCC-8332-8D0F7038C451}"/>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1-0EAD-4637-B7F4-11A4E693EE79}"/>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3-0EAD-4637-B7F4-11A4E693EE79}"/>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5-3AF7-4C0F-BF71-9C4452611C0F}"/>
                </c:ext>
              </c:extLst>
            </c:dLbl>
            <c:dLbl>
              <c:idx val="3"/>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lumMod val="60000"/>
                        </a:schemeClr>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7-2894-4DFA-8D7B-547D74E5BEC7}"/>
                </c:ext>
              </c:extLst>
            </c:dLbl>
            <c:dLbl>
              <c:idx val="4"/>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lumMod val="60000"/>
                        </a:schemeClr>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9-3A3C-4DCC-8332-8D0F7038C451}"/>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Municipality!$C$5:$C$10</c:f>
              <c:strCache>
                <c:ptCount val="5"/>
                <c:pt idx="0">
                  <c:v>District of North Vancouver</c:v>
                </c:pt>
                <c:pt idx="1">
                  <c:v>City of North Vancouver</c:v>
                </c:pt>
                <c:pt idx="2">
                  <c:v>District of West Vancouver</c:v>
                </c:pt>
                <c:pt idx="3">
                  <c:v>Municipality of Bowen Island</c:v>
                </c:pt>
                <c:pt idx="4">
                  <c:v>Municipality of Lions Bay</c:v>
                </c:pt>
              </c:strCache>
            </c:strRef>
          </c:cat>
          <c:val>
            <c:numRef>
              <c:f>Municipality!$D$5:$D$10</c:f>
              <c:numCache>
                <c:formatCode>General</c:formatCode>
                <c:ptCount val="5"/>
                <c:pt idx="0">
                  <c:v>20</c:v>
                </c:pt>
                <c:pt idx="1">
                  <c:v>11</c:v>
                </c:pt>
                <c:pt idx="2">
                  <c:v>9</c:v>
                </c:pt>
                <c:pt idx="3">
                  <c:v>6</c:v>
                </c:pt>
                <c:pt idx="4">
                  <c:v>3</c:v>
                </c:pt>
              </c:numCache>
            </c:numRef>
          </c:val>
          <c:extLst>
            <c:ext xmlns:c16="http://schemas.microsoft.com/office/drawing/2014/chart" uri="{C3380CC4-5D6E-409C-BE32-E72D297353CC}">
              <c16:uniqueId val="{00000004-0EAD-4637-B7F4-11A4E693EE79}"/>
            </c:ext>
          </c:extLst>
        </c:ser>
        <c:dLbls>
          <c:dLblPos val="outEnd"/>
          <c:showLegendKey val="0"/>
          <c:showVal val="1"/>
          <c:showCatName val="0"/>
          <c:showSerName val="0"/>
          <c:showPercent val="0"/>
          <c:showBubbleSize val="0"/>
          <c:showLeaderLines val="1"/>
        </c:dLbls>
        <c:firstSliceAng val="29"/>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[North Shore Policy Monitoring Dashboard.xlsx]Status!Status Pivot Table</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List of </a:t>
            </a:r>
            <a:r>
              <a:rPr lang="en-US" b="1" baseline="0"/>
              <a:t>Pending Staff Reports &amp; Ongoing Consultations per Municipality</a:t>
            </a:r>
            <a:endParaRPr lang="en-US" b="1"/>
          </a:p>
        </c:rich>
      </c:tx>
      <c:layout>
        <c:manualLayout>
          <c:xMode val="edge"/>
          <c:yMode val="edge"/>
          <c:x val="0.37701256555983964"/>
          <c:y val="7.8306830015059808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Status!$B$3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Status!$A$4:$A$38</c:f>
              <c:multiLvlStrCache>
                <c:ptCount val="20"/>
                <c:lvl>
                  <c:pt idx="0">
                    <c:v>Advancing Mobility Strategy Action 5C: Supporting Enforcement that Reduces Dangerous Behaviour and Prioritzes Protection for Vulnerable Road Users</c:v>
                  </c:pt>
                  <c:pt idx="1">
                    <c:v>2024-2028 Budget</c:v>
                  </c:pt>
                  <c:pt idx="2">
                    <c:v>Upper levels greenway update and Lonsdale highway overpass mobility improvements project initiation </c:v>
                  </c:pt>
                  <c:pt idx="3">
                    <c:v>Exploring Adding Lighting to Existing and Future Playgrounds</c:v>
                  </c:pt>
                  <c:pt idx="4">
                    <c:v>Highway 1 Transportation Improvement Project</c:v>
                  </c:pt>
                  <c:pt idx="5">
                    <c:v>North Shore Standing Committee on Substance Use &amp; Awareness Campaign</c:v>
                  </c:pt>
                  <c:pt idx="6">
                    <c:v>Traffic Calming Solutions in Edgemont Village</c:v>
                  </c:pt>
                  <c:pt idx="7">
                    <c:v> Ambleside Local Area Plan: Protection of Purpose-Built Rental Apartment </c:v>
                  </c:pt>
                  <c:pt idx="8">
                    <c:v>Ambleside Local Area Plan</c:v>
                  </c:pt>
                  <c:pt idx="9">
                    <c:v>Sidewalk Programming</c:v>
                  </c:pt>
                  <c:pt idx="10">
                    <c:v>Provincial Housing Inititatives: Phase 1 Approach and Analysis</c:v>
                  </c:pt>
                  <c:pt idx="11">
                    <c:v>Ambleside Local Area Development Plan: Revised Apartment Area Proposed OCP Bylaw Amendment</c:v>
                  </c:pt>
                  <c:pt idx="12">
                    <c:v>2024-2028 Five Year Plan</c:v>
                  </c:pt>
                  <c:pt idx="13">
                    <c:v>Adoption of Terms of Reference for OCP Steering Committee Meeting</c:v>
                  </c:pt>
                  <c:pt idx="14">
                    <c:v>Active Transportation Plan</c:v>
                  </c:pt>
                  <c:pt idx="15">
                    <c:v>2024 Preliminary Budget</c:v>
                  </c:pt>
                  <c:pt idx="16">
                    <c:v>Short-Term Rentals Regulatory - Proposed Revisions Based on Recent Provincial Legislation</c:v>
                  </c:pt>
                  <c:pt idx="17">
                    <c:v>Deep Cove Parking</c:v>
                  </c:pt>
                  <c:pt idx="18">
                    <c:v>Edgmont Village 30km/hr</c:v>
                  </c:pt>
                  <c:pt idx="19">
                    <c:v>Exemption from Bill 44 Requirement</c:v>
                  </c:pt>
                </c:lvl>
                <c:lvl>
                  <c:pt idx="0">
                    <c:v>City of North Vancouver</c:v>
                  </c:pt>
                  <c:pt idx="3">
                    <c:v>District of North Vancouver</c:v>
                  </c:pt>
                  <c:pt idx="7">
                    <c:v>District of West Vancouver</c:v>
                  </c:pt>
                  <c:pt idx="10">
                    <c:v>District of North Vancouver</c:v>
                  </c:pt>
                  <c:pt idx="11">
                    <c:v>District of West Vancouver</c:v>
                  </c:pt>
                  <c:pt idx="12">
                    <c:v>Municipality of Bowen Island</c:v>
                  </c:pt>
                  <c:pt idx="15">
                    <c:v>Municipality of Lions Bay</c:v>
                  </c:pt>
                  <c:pt idx="16">
                    <c:v>District of North Vancouver</c:v>
                  </c:pt>
                  <c:pt idx="17">
                    <c:v>District of North Vancouver</c:v>
                  </c:pt>
                  <c:pt idx="19">
                    <c:v>Municipality of Bowen Island</c:v>
                  </c:pt>
                </c:lvl>
                <c:lvl>
                  <c:pt idx="0">
                    <c:v>Pending Staff Report</c:v>
                  </c:pt>
                  <c:pt idx="10">
                    <c:v>Ongoing</c:v>
                  </c:pt>
                  <c:pt idx="16">
                    <c:v>Pending Public Hearing</c:v>
                  </c:pt>
                  <c:pt idx="17">
                    <c:v>Pending Council Decision</c:v>
                  </c:pt>
                </c:lvl>
              </c:multiLvlStrCache>
            </c:multiLvlStrRef>
          </c:cat>
          <c:val>
            <c:numRef>
              <c:f>Status!$B$4:$B$38</c:f>
              <c:numCache>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Cache>
            </c:numRef>
          </c:val>
          <c:extLst>
            <c:ext xmlns:c16="http://schemas.microsoft.com/office/drawing/2014/chart" uri="{C3380CC4-5D6E-409C-BE32-E72D297353CC}">
              <c16:uniqueId val="{00000000-281F-4D38-9CE9-4CB4CBE0793B}"/>
            </c:ext>
          </c:extLst>
        </c:ser>
        <c:dLbls>
          <c:dLblPos val="ctr"/>
          <c:showLegendKey val="0"/>
          <c:showVal val="1"/>
          <c:showCatName val="0"/>
          <c:showSerName val="0"/>
          <c:showPercent val="0"/>
          <c:showBubbleSize val="0"/>
        </c:dLbls>
        <c:gapWidth val="150"/>
        <c:axId val="235535000"/>
        <c:axId val="235532480"/>
      </c:barChart>
      <c:catAx>
        <c:axId val="2355350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235532480"/>
        <c:crosses val="autoZero"/>
        <c:auto val="1"/>
        <c:lblAlgn val="ctr"/>
        <c:lblOffset val="100"/>
        <c:noMultiLvlLbl val="0"/>
      </c:catAx>
      <c:valAx>
        <c:axId val="2355324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5535000"/>
        <c:crosses val="autoZero"/>
        <c:crossBetween val="between"/>
        <c:maj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[North Shore Policy Monitoring Dashboard.xlsx]Method of initial discovery!PivotTable2</c:name>
    <c:fmtId val="2"/>
  </c:pivotSource>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n-US"/>
              <a:t>Method of Discovery</a:t>
            </a:r>
          </a:p>
        </c:rich>
      </c:tx>
      <c:layout>
        <c:manualLayout>
          <c:xMode val="edge"/>
          <c:yMode val="edge"/>
          <c:x val="0.28529858992608192"/>
          <c:y val="3.9325435729847501E-2"/>
        </c:manualLayout>
      </c:layout>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1"/>
          <c:showSerName val="0"/>
          <c:showPercent val="1"/>
          <c:showBubbleSize val="0"/>
          <c:extLst>
            <c:ext xmlns:c15="http://schemas.microsoft.com/office/drawing/2012/chart" uri="{CE6537A1-D6FC-4f65-9D91-7224C49458BB}"/>
          </c:extLst>
        </c:dLbl>
      </c:pivotFmt>
      <c:pivotFmt>
        <c:idx val="1"/>
        <c:dLbl>
          <c:idx val="0"/>
          <c:showLegendKey val="0"/>
          <c:showVal val="0"/>
          <c:showCatName val="1"/>
          <c:showSerName val="0"/>
          <c:showPercent val="1"/>
          <c:showBubbleSize val="0"/>
          <c:extLst>
            <c:ext xmlns:c15="http://schemas.microsoft.com/office/drawing/2012/chart" uri="{CE6537A1-D6FC-4f65-9D91-7224C49458BB}"/>
          </c:extLst>
        </c:dLbl>
      </c:pivotFmt>
      <c:pivotFmt>
        <c:idx val="2"/>
      </c:pivotFmt>
      <c:pivotFmt>
        <c:idx val="3"/>
      </c:pivotFmt>
      <c:pivotFmt>
        <c:idx val="4"/>
        <c:spPr>
          <a:solidFill>
            <a:schemeClr val="accent1"/>
          </a:solidFill>
          <a:ln>
            <a:noFill/>
          </a:ln>
          <a:effectLst>
            <a:outerShdw blurRad="63500" sx="102000" sy="102000" algn="ctr"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6"/>
        <c:spPr>
          <a:solidFill>
            <a:schemeClr val="accent1"/>
          </a:solidFill>
          <a:ln>
            <a:noFill/>
          </a:ln>
          <a:effectLst>
            <a:outerShdw blurRad="63500" sx="102000" sy="102000" algn="ctr" rotWithShape="0">
              <a:prstClr val="black">
                <a:alpha val="20000"/>
              </a:prstClr>
            </a:outerShdw>
          </a:effectLst>
        </c:spPr>
        <c:dLbl>
          <c:idx val="0"/>
          <c:layout>
            <c:manualLayout>
              <c:x val="5.6811583829906045E-2"/>
              <c:y val="-4.1503267973856207E-2"/>
            </c:manualLayout>
          </c:layout>
          <c:spPr>
            <a:noFill/>
            <a:ln>
              <a:noFill/>
            </a:ln>
            <a:effectLst/>
          </c:spPr>
          <c:txPr>
            <a:bodyPr rot="0" spcFirstLastPara="1" vertOverflow="ellipsis" vert="horz" wrap="square" lIns="38100" tIns="19050" rIns="38100" bIns="19050" anchor="ctr" anchorCtr="1">
              <a:no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manualLayout>
                  <c:w val="0.25471308826418565"/>
                  <c:h val="0.10934395424836602"/>
                </c:manualLayout>
              </c15:layout>
            </c:ext>
          </c:extLst>
        </c:dLbl>
      </c:pivotFmt>
      <c:pivotFmt>
        <c:idx val="7"/>
        <c:spPr>
          <a:solidFill>
            <a:schemeClr val="accent1"/>
          </a:solidFill>
          <a:ln>
            <a:noFill/>
          </a:ln>
          <a:effectLst>
            <a:outerShdw blurRad="63500" sx="102000" sy="102000" algn="ctr" rotWithShape="0">
              <a:prstClr val="black">
                <a:alpha val="20000"/>
              </a:prstClr>
            </a:outerShdw>
          </a:effectLst>
        </c:spPr>
        <c:dLbl>
          <c:idx val="0"/>
          <c:layout>
            <c:manualLayout>
              <c:x val="1.8550721250581367E-2"/>
              <c:y val="-6.3407038032099568E-17"/>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8"/>
        <c:spPr>
          <a:solidFill>
            <a:schemeClr val="accent1"/>
          </a:solidFill>
          <a:ln>
            <a:noFill/>
          </a:ln>
          <a:effectLst>
            <a:outerShdw blurRad="63500" sx="102000" sy="102000" algn="ctr" rotWithShape="0">
              <a:prstClr val="black">
                <a:alpha val="20000"/>
              </a:prstClr>
            </a:outerShdw>
          </a:effectLst>
        </c:spPr>
        <c:dLbl>
          <c:idx val="0"/>
          <c:layout>
            <c:manualLayout>
              <c:x val="9.2753606252907687E-3"/>
              <c:y val="3.4586056644880176E-3"/>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9"/>
        <c:dLbl>
          <c:idx val="0"/>
          <c:layout>
            <c:manualLayout>
              <c:x val="0.16410048356033613"/>
              <c:y val="-8.2724937846371499E-2"/>
            </c:manualLayout>
          </c:layout>
          <c:showLegendKey val="0"/>
          <c:showVal val="0"/>
          <c:showCatName val="1"/>
          <c:showSerName val="0"/>
          <c:showPercent val="1"/>
          <c:showBubbleSize val="0"/>
          <c:extLst>
            <c:ext xmlns:c15="http://schemas.microsoft.com/office/drawing/2012/chart" uri="{CE6537A1-D6FC-4f65-9D91-7224C49458BB}">
              <c15:layout>
                <c:manualLayout>
                  <c:w val="0.24449850608266463"/>
                  <c:h val="0.13451793873816234"/>
                </c:manualLayout>
              </c15:layout>
            </c:ext>
          </c:extLst>
        </c:dLbl>
      </c:pivotFmt>
      <c:pivotFmt>
        <c:idx val="10"/>
        <c:spPr>
          <a:solidFill>
            <a:schemeClr val="accent1"/>
          </a:solidFill>
          <a:ln>
            <a:noFill/>
          </a:ln>
          <a:effectLst>
            <a:outerShdw blurRad="63500" sx="102000" sy="102000" algn="ctr" rotWithShape="0">
              <a:prstClr val="black">
                <a:alpha val="20000"/>
              </a:prstClr>
            </a:outerShdw>
          </a:effectLst>
        </c:spPr>
        <c:dLbl>
          <c:idx val="0"/>
          <c:layout>
            <c:manualLayout>
              <c:x val="1.3913040937936152E-2"/>
              <c:y val="1.383442265795207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'Method of initial discovery'!$B$3</c:f>
              <c:strCache>
                <c:ptCount val="1"/>
                <c:pt idx="0">
                  <c:v>Total</c:v>
                </c:pt>
              </c:strCache>
            </c:strRef>
          </c:tx>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1-F155-4FF8-9E53-4D0B4A194113}"/>
              </c:ext>
            </c:extLst>
          </c:dPt>
          <c:dPt>
            <c:idx val="1"/>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F155-4FF8-9E53-4D0B4A194113}"/>
              </c:ext>
            </c:extLst>
          </c:dPt>
          <c:dPt>
            <c:idx val="2"/>
            <c:bubble3D val="0"/>
            <c:spPr>
              <a:solidFill>
                <a:schemeClr val="accent3"/>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5-D6A5-4E26-A68E-E0BBB368D01B}"/>
              </c:ext>
            </c:extLst>
          </c:dPt>
          <c:dPt>
            <c:idx val="3"/>
            <c:bubble3D val="0"/>
            <c:spPr>
              <a:solidFill>
                <a:schemeClr val="accent4"/>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7-8A1B-482F-9F96-B1BA69B1B43E}"/>
              </c:ext>
            </c:extLst>
          </c:dPt>
          <c:dPt>
            <c:idx val="4"/>
            <c:bubble3D val="0"/>
            <c:spPr>
              <a:solidFill>
                <a:schemeClr val="accent5"/>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8-CE67-438D-9CEE-25B33AF38E7F}"/>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1-F155-4FF8-9E53-4D0B4A194113}"/>
                </c:ext>
              </c:extLst>
            </c:dLbl>
            <c:dLbl>
              <c:idx val="1"/>
              <c:layout>
                <c:manualLayout>
                  <c:x val="5.6811583829906045E-2"/>
                  <c:y val="-4.1503267973856207E-2"/>
                </c:manualLayout>
              </c:layout>
              <c:spPr>
                <a:noFill/>
                <a:ln>
                  <a:noFill/>
                </a:ln>
                <a:effectLst/>
              </c:spPr>
              <c:txPr>
                <a:bodyPr rot="0" spcFirstLastPara="1" vertOverflow="ellipsis" vert="horz" wrap="square" lIns="38100" tIns="19050" rIns="38100" bIns="19050" anchor="ctr" anchorCtr="1">
                  <a:noAutofit/>
                </a:bodyPr>
                <a:lstStyle/>
                <a:p>
                  <a:pPr>
                    <a:defRPr sz="1000" b="1" i="0" u="none" strike="noStrike" kern="1200" spc="0" baseline="0">
                      <a:solidFill>
                        <a:schemeClr val="accent2"/>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manualLayout>
                      <c:w val="0.25471308826418565"/>
                      <c:h val="0.10934395424836602"/>
                    </c:manualLayout>
                  </c15:layout>
                </c:ext>
                <c:ext xmlns:c16="http://schemas.microsoft.com/office/drawing/2014/chart" uri="{C3380CC4-5D6E-409C-BE32-E72D297353CC}">
                  <c16:uniqueId val="{00000003-F155-4FF8-9E53-4D0B4A194113}"/>
                </c:ext>
              </c:extLst>
            </c:dLbl>
            <c:dLbl>
              <c:idx val="2"/>
              <c:layout>
                <c:manualLayout>
                  <c:x val="1.8550721250581367E-2"/>
                  <c:y val="-6.3407038032099568E-17"/>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D6A5-4E26-A68E-E0BBB368D01B}"/>
                </c:ext>
              </c:extLst>
            </c:dLbl>
            <c:dLbl>
              <c:idx val="3"/>
              <c:layout>
                <c:manualLayout>
                  <c:x val="9.2753606252907687E-3"/>
                  <c:y val="3.4586056644880176E-3"/>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8A1B-482F-9F96-B1BA69B1B43E}"/>
                </c:ext>
              </c:extLst>
            </c:dLbl>
            <c:dLbl>
              <c:idx val="4"/>
              <c:layout>
                <c:manualLayout>
                  <c:x val="1.3913040937936152E-2"/>
                  <c:y val="1.383442265795207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8-CE67-438D-9CEE-25B33AF38E7F}"/>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'Method of initial discovery'!$A$4:$A$9</c:f>
              <c:strCache>
                <c:ptCount val="5"/>
                <c:pt idx="0">
                  <c:v>Agenda Monitoring</c:v>
                </c:pt>
                <c:pt idx="1">
                  <c:v>Contacted by Councilor</c:v>
                </c:pt>
                <c:pt idx="2">
                  <c:v>Internal VCH Flag</c:v>
                </c:pt>
                <c:pt idx="3">
                  <c:v>MHO</c:v>
                </c:pt>
                <c:pt idx="4">
                  <c:v>Contacted by Staff</c:v>
                </c:pt>
              </c:strCache>
            </c:strRef>
          </c:cat>
          <c:val>
            <c:numRef>
              <c:f>'Method of initial discovery'!$B$4:$B$9</c:f>
              <c:numCache>
                <c:formatCode>General</c:formatCode>
                <c:ptCount val="5"/>
                <c:pt idx="0">
                  <c:v>41</c:v>
                </c:pt>
                <c:pt idx="1">
                  <c:v>2</c:v>
                </c:pt>
                <c:pt idx="2">
                  <c:v>1</c:v>
                </c:pt>
                <c:pt idx="3">
                  <c:v>2</c:v>
                </c:pt>
                <c:pt idx="4">
                  <c:v>3</c:v>
                </c:pt>
              </c:numCache>
            </c:numRef>
          </c:val>
          <c:extLst>
            <c:ext xmlns:c16="http://schemas.microsoft.com/office/drawing/2014/chart" uri="{C3380CC4-5D6E-409C-BE32-E72D297353CC}">
              <c16:uniqueId val="{00000004-F155-4FF8-9E53-4D0B4A194113}"/>
            </c:ext>
          </c:extLst>
        </c:ser>
        <c:dLbls>
          <c:dLblPos val="outEnd"/>
          <c:showLegendKey val="0"/>
          <c:showVal val="0"/>
          <c:showCatName val="1"/>
          <c:showSerName val="0"/>
          <c:showPercent val="1"/>
          <c:showBubbleSize val="0"/>
          <c:showLeaderLines val="1"/>
        </c:dLbls>
        <c:firstSliceAng val="111"/>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[North Shore Policy Monitoring Dashboard.xlsx]Type of action taken!PivotTable2</c:name>
    <c:fmtId val="2"/>
  </c:pivotSource>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n-US"/>
              <a:t>Type of Action Taken</a:t>
            </a:r>
          </a:p>
        </c:rich>
      </c:tx>
      <c:layout>
        <c:manualLayout>
          <c:xMode val="edge"/>
          <c:yMode val="edge"/>
          <c:x val="0.32254118937319515"/>
          <c:y val="3.021677559912854E-2"/>
        </c:manualLayout>
      </c:layout>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bestFit"/>
          <c:showLegendKey val="0"/>
          <c:showVal val="0"/>
          <c:showCatName val="1"/>
          <c:showSerName val="0"/>
          <c:showPercent val="1"/>
          <c:showBubbleSize val="0"/>
          <c:extLst>
            <c:ext xmlns:c15="http://schemas.microsoft.com/office/drawing/2012/chart" uri="{CE6537A1-D6FC-4f65-9D91-7224C49458BB}"/>
          </c:extLst>
        </c:dLbl>
      </c:pivotFmt>
      <c:pivotFmt>
        <c:idx val="1"/>
      </c:pivotFmt>
      <c:pivotFmt>
        <c:idx val="2"/>
        <c:dLbl>
          <c:idx val="0"/>
          <c:dLblPos val="bestFit"/>
          <c:showLegendKey val="0"/>
          <c:showVal val="0"/>
          <c:showCatName val="1"/>
          <c:showSerName val="0"/>
          <c:showPercent val="1"/>
          <c:showBubbleSize val="0"/>
          <c:extLst>
            <c:ext xmlns:c15="http://schemas.microsoft.com/office/drawing/2012/chart" uri="{CE6537A1-D6FC-4f65-9D91-7224C49458BB}"/>
          </c:extLst>
        </c:dLbl>
      </c:pivotFmt>
      <c:pivotFmt>
        <c:idx val="3"/>
      </c:pivotFmt>
      <c:pivotFmt>
        <c:idx val="4"/>
      </c:pivotFmt>
      <c:pivotFmt>
        <c:idx val="5"/>
      </c:pivotFmt>
      <c:pivotFmt>
        <c:idx val="6"/>
      </c:pivotFmt>
      <c:pivotFmt>
        <c:idx val="7"/>
        <c:dLbl>
          <c:idx val="0"/>
          <c:dLblPos val="bestFit"/>
          <c:showLegendKey val="0"/>
          <c:showVal val="0"/>
          <c:showCatName val="1"/>
          <c:showSerName val="0"/>
          <c:showPercent val="1"/>
          <c:showBubbleSize val="0"/>
          <c:extLst>
            <c:ext xmlns:c15="http://schemas.microsoft.com/office/drawing/2012/chart" uri="{CE6537A1-D6FC-4f65-9D91-7224C49458BB}"/>
          </c:extLst>
        </c:dLbl>
      </c:pivotFmt>
      <c:pivotFmt>
        <c:idx val="8"/>
      </c:pivotFmt>
      <c:pivotFmt>
        <c:idx val="9"/>
      </c:pivotFmt>
      <c:pivotFmt>
        <c:idx val="10"/>
      </c:pivotFmt>
      <c:pivotFmt>
        <c:idx val="11"/>
      </c:pivotFmt>
      <c:pivotFmt>
        <c:idx val="12"/>
        <c:spPr>
          <a:solidFill>
            <a:schemeClr val="accent1"/>
          </a:solidFill>
          <a:ln>
            <a:noFill/>
          </a:ln>
          <a:effectLst>
            <a:outerShdw blurRad="63500" sx="102000" sy="102000" algn="ctr"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3"/>
      </c:pivotFmt>
      <c:pivotFmt>
        <c:idx val="14"/>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5"/>
      </c:pivotFmt>
      <c:pivotFmt>
        <c:idx val="16"/>
      </c:pivotFmt>
      <c:pivotFmt>
        <c:idx val="17"/>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8"/>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9"/>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20"/>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21"/>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2871434319551911"/>
          <c:y val="0.22160511982570807"/>
          <c:w val="0.4225004183921634"/>
          <c:h val="0.64626225490196076"/>
        </c:manualLayout>
      </c:layout>
      <c:pieChart>
        <c:varyColors val="1"/>
        <c:ser>
          <c:idx val="0"/>
          <c:order val="0"/>
          <c:tx>
            <c:strRef>
              <c:f>'Type of action taken'!$B$3</c:f>
              <c:strCache>
                <c:ptCount val="1"/>
                <c:pt idx="0">
                  <c:v>Total</c:v>
                </c:pt>
              </c:strCache>
            </c:strRef>
          </c:tx>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1-331D-418C-A3A4-D8808272102E}"/>
              </c:ext>
            </c:extLst>
          </c:dPt>
          <c:dPt>
            <c:idx val="1"/>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331D-418C-A3A4-D8808272102E}"/>
              </c:ext>
            </c:extLst>
          </c:dPt>
          <c:dPt>
            <c:idx val="2"/>
            <c:bubble3D val="0"/>
            <c:spPr>
              <a:solidFill>
                <a:schemeClr val="accent3"/>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5-331D-418C-A3A4-D8808272102E}"/>
              </c:ext>
            </c:extLst>
          </c:dPt>
          <c:dPt>
            <c:idx val="3"/>
            <c:bubble3D val="0"/>
            <c:spPr>
              <a:solidFill>
                <a:schemeClr val="accent4"/>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7-331D-418C-A3A4-D8808272102E}"/>
              </c:ext>
            </c:extLst>
          </c:dPt>
          <c:dPt>
            <c:idx val="4"/>
            <c:bubble3D val="0"/>
            <c:spPr>
              <a:solidFill>
                <a:schemeClr val="accent5"/>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9-331D-418C-A3A4-D8808272102E}"/>
              </c:ext>
            </c:extLst>
          </c:dPt>
          <c:dPt>
            <c:idx val="5"/>
            <c:bubble3D val="0"/>
            <c:spPr>
              <a:solidFill>
                <a:schemeClr val="accent6"/>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B-02E7-4905-AF6B-81231ED63997}"/>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1-331D-418C-A3A4-D8808272102E}"/>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3-331D-418C-A3A4-D8808272102E}"/>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5-331D-418C-A3A4-D8808272102E}"/>
                </c:ext>
              </c:extLst>
            </c:dLbl>
            <c:dLbl>
              <c:idx val="3"/>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7-331D-418C-A3A4-D8808272102E}"/>
                </c:ext>
              </c:extLst>
            </c:dLbl>
            <c:dLbl>
              <c:idx val="4"/>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9-331D-418C-A3A4-D8808272102E}"/>
                </c:ext>
              </c:extLst>
            </c:dLbl>
            <c:dLbl>
              <c:idx val="5"/>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B-02E7-4905-AF6B-81231ED63997}"/>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'Type of action taken'!$A$4:$A$10</c:f>
              <c:strCache>
                <c:ptCount val="6"/>
                <c:pt idx="0">
                  <c:v>No Action</c:v>
                </c:pt>
                <c:pt idx="1">
                  <c:v>Other VCH Teams Already Involved</c:v>
                </c:pt>
                <c:pt idx="2">
                  <c:v>Contacted Municipal Staff</c:v>
                </c:pt>
                <c:pt idx="3">
                  <c:v>Flagged for HPPU Topic Leads</c:v>
                </c:pt>
                <c:pt idx="4">
                  <c:v>Wrote Letter to Council</c:v>
                </c:pt>
                <c:pt idx="5">
                  <c:v>Discussion with CAO</c:v>
                </c:pt>
              </c:strCache>
            </c:strRef>
          </c:cat>
          <c:val>
            <c:numRef>
              <c:f>'Type of action taken'!$B$4:$B$10</c:f>
              <c:numCache>
                <c:formatCode>General</c:formatCode>
                <c:ptCount val="6"/>
                <c:pt idx="0">
                  <c:v>17</c:v>
                </c:pt>
                <c:pt idx="1">
                  <c:v>1</c:v>
                </c:pt>
                <c:pt idx="2">
                  <c:v>18</c:v>
                </c:pt>
                <c:pt idx="3">
                  <c:v>5</c:v>
                </c:pt>
                <c:pt idx="4">
                  <c:v>6</c:v>
                </c:pt>
                <c:pt idx="5">
                  <c:v>1</c:v>
                </c:pt>
              </c:numCache>
            </c:numRef>
          </c:val>
          <c:extLst>
            <c:ext xmlns:c16="http://schemas.microsoft.com/office/drawing/2014/chart" uri="{C3380CC4-5D6E-409C-BE32-E72D297353CC}">
              <c16:uniqueId val="{00000009-2231-409B-9BEB-C363519C853A}"/>
            </c:ext>
          </c:extLst>
        </c:ser>
        <c:dLbls>
          <c:dLblPos val="outEnd"/>
          <c:showLegendKey val="0"/>
          <c:showVal val="0"/>
          <c:showCatName val="1"/>
          <c:showSerName val="0"/>
          <c:showPercent val="1"/>
          <c:showBubbleSize val="0"/>
          <c:showLeaderLines val="1"/>
        </c:dLbls>
        <c:firstSliceAng val="115"/>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[North Shore Policy Monitoring Dashboard.xlsx]Decision Making Body!PivotTable1</c:name>
    <c:fmtId val="3"/>
  </c:pivotSource>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n-US"/>
              <a:t>Decision Making Bodies</a:t>
            </a:r>
          </a:p>
        </c:rich>
      </c:tx>
      <c:layout>
        <c:manualLayout>
          <c:xMode val="edge"/>
          <c:yMode val="edge"/>
          <c:x val="0.27591572974456724"/>
          <c:y val="3.8190973246916893E-2"/>
        </c:manualLayout>
      </c:layout>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bestFit"/>
          <c:showLegendKey val="0"/>
          <c:showVal val="0"/>
          <c:showCatName val="0"/>
          <c:showSerName val="0"/>
          <c:showPercent val="1"/>
          <c:showBubbleSize val="0"/>
          <c:extLst>
            <c:ext xmlns:c15="http://schemas.microsoft.com/office/drawing/2012/chart" uri="{CE6537A1-D6FC-4f65-9D91-7224C49458BB}"/>
          </c:extLst>
        </c:dLbl>
      </c:pivotFmt>
      <c:pivotFmt>
        <c:idx val="1"/>
        <c:dLbl>
          <c:idx val="0"/>
          <c:dLblPos val="bestFit"/>
          <c:showLegendKey val="0"/>
          <c:showVal val="0"/>
          <c:showCatName val="0"/>
          <c:showSerName val="0"/>
          <c:showPercent val="1"/>
          <c:showBubbleSize val="0"/>
          <c:extLst>
            <c:ext xmlns:c15="http://schemas.microsoft.com/office/drawing/2012/chart" uri="{CE6537A1-D6FC-4f65-9D91-7224C49458BB}"/>
          </c:extLst>
        </c:dLbl>
      </c:pivotFmt>
      <c:pivotFmt>
        <c:idx val="2"/>
      </c:pivotFmt>
      <c:pivotFmt>
        <c:idx val="3"/>
      </c:pivotFmt>
      <c:pivotFmt>
        <c:idx val="4"/>
      </c:pivotFmt>
      <c:pivotFmt>
        <c:idx val="5"/>
        <c:spPr>
          <a:solidFill>
            <a:schemeClr val="accent1"/>
          </a:solidFill>
          <a:ln>
            <a:noFill/>
          </a:ln>
          <a:effectLst>
            <a:outerShdw blurRad="63500" sx="102000" sy="102000" algn="ctr"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6"/>
        <c:spPr>
          <a:solidFill>
            <a:schemeClr val="accent1"/>
          </a:solidFill>
          <a:ln>
            <a:noFill/>
          </a:ln>
          <a:effectLst>
            <a:outerShdw blurRad="63500" sx="102000" sy="102000" algn="ctr" rotWithShape="0">
              <a:prstClr val="black">
                <a:alpha val="20000"/>
              </a:prstClr>
            </a:outerShdw>
          </a:effectLst>
        </c:spPr>
        <c:dLbl>
          <c:idx val="0"/>
          <c:layout>
            <c:manualLayout>
              <c:x val="1.3071895424836602E-2"/>
              <c:y val="3.8905777559024905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8"/>
        <c:spPr>
          <a:solidFill>
            <a:schemeClr val="accent1"/>
          </a:solidFill>
          <a:ln>
            <a:noFill/>
          </a:ln>
          <a:effectLst>
            <a:outerShdw blurRad="63500" sx="102000" sy="102000" algn="ctr" rotWithShape="0">
              <a:prstClr val="black">
                <a:alpha val="20000"/>
              </a:prstClr>
            </a:outerShdw>
          </a:effectLst>
        </c:spPr>
        <c:dLbl>
          <c:idx val="0"/>
          <c:layout>
            <c:manualLayout>
              <c:x val="0"/>
              <c:y val="-3.5663629429106218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24617437542213003"/>
          <c:y val="0.21730229789163363"/>
          <c:w val="0.44334097911124121"/>
          <c:h val="0.64816744597355835"/>
        </c:manualLayout>
      </c:layout>
      <c:pieChart>
        <c:varyColors val="1"/>
        <c:ser>
          <c:idx val="0"/>
          <c:order val="0"/>
          <c:tx>
            <c:strRef>
              <c:f>'Decision Making Body'!$C$4</c:f>
              <c:strCache>
                <c:ptCount val="1"/>
                <c:pt idx="0">
                  <c:v>Total</c:v>
                </c:pt>
              </c:strCache>
            </c:strRef>
          </c:tx>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1-5BCE-4F61-B309-560D50B445E3}"/>
              </c:ext>
            </c:extLst>
          </c:dPt>
          <c:dPt>
            <c:idx val="1"/>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5BCE-4F61-B309-560D50B445E3}"/>
              </c:ext>
            </c:extLst>
          </c:dPt>
          <c:dPt>
            <c:idx val="2"/>
            <c:bubble3D val="0"/>
            <c:spPr>
              <a:solidFill>
                <a:schemeClr val="accent3"/>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5-5BCE-4F61-B309-560D50B445E3}"/>
              </c:ext>
            </c:extLst>
          </c:dPt>
          <c:dLbls>
            <c:dLbl>
              <c:idx val="0"/>
              <c:layout>
                <c:manualLayout>
                  <c:x val="1.3071895424836602E-2"/>
                  <c:y val="3.8905777559024905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5BCE-4F61-B309-560D50B445E3}"/>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3-5BCE-4F61-B309-560D50B445E3}"/>
                </c:ext>
              </c:extLst>
            </c:dLbl>
            <c:dLbl>
              <c:idx val="2"/>
              <c:layout>
                <c:manualLayout>
                  <c:x val="0"/>
                  <c:y val="-3.5663629429106218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5BCE-4F61-B309-560D50B445E3}"/>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'Decision Making Body'!$B$5:$B$8</c:f>
              <c:strCache>
                <c:ptCount val="3"/>
                <c:pt idx="0">
                  <c:v>Committee of the Whole</c:v>
                </c:pt>
                <c:pt idx="1">
                  <c:v>Council</c:v>
                </c:pt>
                <c:pt idx="2">
                  <c:v>Council Workshop</c:v>
                </c:pt>
              </c:strCache>
            </c:strRef>
          </c:cat>
          <c:val>
            <c:numRef>
              <c:f>'Decision Making Body'!$C$5:$C$8</c:f>
              <c:numCache>
                <c:formatCode>General</c:formatCode>
                <c:ptCount val="3"/>
                <c:pt idx="0">
                  <c:v>1</c:v>
                </c:pt>
                <c:pt idx="1">
                  <c:v>45</c:v>
                </c:pt>
                <c:pt idx="2">
                  <c:v>2</c:v>
                </c:pt>
              </c:numCache>
            </c:numRef>
          </c:val>
          <c:extLst>
            <c:ext xmlns:c16="http://schemas.microsoft.com/office/drawing/2014/chart" uri="{C3380CC4-5D6E-409C-BE32-E72D297353CC}">
              <c16:uniqueId val="{00000006-5BCE-4F61-B309-560D50B445E3}"/>
            </c:ext>
          </c:extLst>
        </c:ser>
        <c:dLbls>
          <c:dLblPos val="outEnd"/>
          <c:showLegendKey val="0"/>
          <c:showVal val="1"/>
          <c:showCatName val="0"/>
          <c:showSerName val="0"/>
          <c:showPercent val="0"/>
          <c:showBubbleSize val="0"/>
          <c:showLeaderLines val="1"/>
        </c:dLbls>
        <c:firstSliceAng val="69"/>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[North Shore Policy Monitoring Dashboard.xlsx]Decision Making Body!PivotTable1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Decision Making Bodies</a:t>
            </a:r>
            <a:r>
              <a:rPr lang="en-US" baseline="0"/>
              <a:t> Monitored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pieChart>
        <c:varyColors val="1"/>
        <c:ser>
          <c:idx val="0"/>
          <c:order val="0"/>
          <c:tx>
            <c:strRef>
              <c:f>'Decision Making Body'!$C$4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C34-4EB8-BAB8-92EEFB426FB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C34-4EB8-BAB8-92EEFB426FB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C34-4EB8-BAB8-92EEFB426FB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'Decision Making Body'!$B$5:$B$8</c:f>
              <c:strCache>
                <c:ptCount val="3"/>
                <c:pt idx="0">
                  <c:v>Committee of the Whole</c:v>
                </c:pt>
                <c:pt idx="1">
                  <c:v>Council</c:v>
                </c:pt>
                <c:pt idx="2">
                  <c:v>Council Workshop</c:v>
                </c:pt>
              </c:strCache>
            </c:strRef>
          </c:cat>
          <c:val>
            <c:numRef>
              <c:f>'Decision Making Body'!$C$5:$C$8</c:f>
              <c:numCache>
                <c:formatCode>General</c:formatCode>
                <c:ptCount val="3"/>
                <c:pt idx="0">
                  <c:v>1</c:v>
                </c:pt>
                <c:pt idx="1">
                  <c:v>45</c:v>
                </c:pt>
                <c:pt idx="2">
                  <c:v>2</c:v>
                </c:pt>
              </c:numCache>
            </c:numRef>
          </c:val>
          <c:extLst>
            <c:ext xmlns:c16="http://schemas.microsoft.com/office/drawing/2014/chart" uri="{C3380CC4-5D6E-409C-BE32-E72D297353CC}">
              <c16:uniqueId val="{00000000-A9BC-4297-86A5-ED6EAC5F3E81}"/>
            </c:ext>
          </c:extLst>
        </c:ser>
        <c:dLbls>
          <c:dLblPos val="in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[North Shore Policy Monitoring Dashboard.xlsx]Type of action taken!PivotTable2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Type of Action Taken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pivotFmt>
      <c:pivotFmt>
        <c:idx val="11"/>
        <c:spPr>
          <a:solidFill>
            <a:schemeClr val="accent1"/>
          </a:solidFill>
          <a:ln>
            <a:noFill/>
          </a:ln>
          <a:effectLst/>
        </c:spPr>
      </c:pivotFmt>
    </c:pivotFmts>
    <c:plotArea>
      <c:layout/>
      <c:pieChart>
        <c:varyColors val="1"/>
        <c:ser>
          <c:idx val="0"/>
          <c:order val="0"/>
          <c:tx>
            <c:strRef>
              <c:f>'Type of action taken'!$B$3</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32A7-495D-9BF1-5E7941728AFF}"/>
              </c:ext>
            </c:extLst>
          </c:dPt>
          <c:dPt>
            <c:idx val="1"/>
            <c:bubble3D val="0"/>
            <c:spPr>
              <a:solidFill>
                <a:schemeClr val="accent2"/>
              </a:solidFill>
              <a:ln>
                <a:noFill/>
              </a:ln>
              <a:effectLst/>
            </c:spPr>
            <c:extLst>
              <c:ext xmlns:c16="http://schemas.microsoft.com/office/drawing/2014/chart" uri="{C3380CC4-5D6E-409C-BE32-E72D297353CC}">
                <c16:uniqueId val="{00000003-32A7-495D-9BF1-5E7941728AFF}"/>
              </c:ext>
            </c:extLst>
          </c:dPt>
          <c:dPt>
            <c:idx val="2"/>
            <c:bubble3D val="0"/>
            <c:spPr>
              <a:solidFill>
                <a:schemeClr val="accent3"/>
              </a:solidFill>
              <a:ln>
                <a:noFill/>
              </a:ln>
              <a:effectLst/>
            </c:spPr>
            <c:extLst>
              <c:ext xmlns:c16="http://schemas.microsoft.com/office/drawing/2014/chart" uri="{C3380CC4-5D6E-409C-BE32-E72D297353CC}">
                <c16:uniqueId val="{00000005-32A7-495D-9BF1-5E7941728AFF}"/>
              </c:ext>
            </c:extLst>
          </c:dPt>
          <c:dPt>
            <c:idx val="3"/>
            <c:bubble3D val="0"/>
            <c:spPr>
              <a:solidFill>
                <a:schemeClr val="accent4"/>
              </a:solidFill>
              <a:ln>
                <a:noFill/>
              </a:ln>
              <a:effectLst/>
            </c:spPr>
            <c:extLst>
              <c:ext xmlns:c16="http://schemas.microsoft.com/office/drawing/2014/chart" uri="{C3380CC4-5D6E-409C-BE32-E72D297353CC}">
                <c16:uniqueId val="{00000007-32A7-495D-9BF1-5E7941728AFF}"/>
              </c:ext>
            </c:extLst>
          </c:dPt>
          <c:dPt>
            <c:idx val="4"/>
            <c:bubble3D val="0"/>
            <c:spPr>
              <a:solidFill>
                <a:schemeClr val="accent5"/>
              </a:solidFill>
              <a:ln>
                <a:noFill/>
              </a:ln>
              <a:effectLst/>
            </c:spPr>
            <c:extLst>
              <c:ext xmlns:c16="http://schemas.microsoft.com/office/drawing/2014/chart" uri="{C3380CC4-5D6E-409C-BE32-E72D297353CC}">
                <c16:uniqueId val="{00000009-32A7-495D-9BF1-5E7941728AFF}"/>
              </c:ext>
            </c:extLst>
          </c:dPt>
          <c:dPt>
            <c:idx val="5"/>
            <c:bubble3D val="0"/>
            <c:spPr>
              <a:solidFill>
                <a:schemeClr val="accent6"/>
              </a:solidFill>
              <a:ln>
                <a:noFill/>
              </a:ln>
              <a:effectLst/>
            </c:spPr>
            <c:extLst>
              <c:ext xmlns:c16="http://schemas.microsoft.com/office/drawing/2014/chart" uri="{C3380CC4-5D6E-409C-BE32-E72D297353CC}">
                <c16:uniqueId val="{0000000B-7485-4FFE-AB4A-0C9AF3A401C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'Type of action taken'!$A$4:$A$10</c:f>
              <c:strCache>
                <c:ptCount val="6"/>
                <c:pt idx="0">
                  <c:v>No Action</c:v>
                </c:pt>
                <c:pt idx="1">
                  <c:v>Other VCH Teams Already Involved</c:v>
                </c:pt>
                <c:pt idx="2">
                  <c:v>Contacted Municipal Staff</c:v>
                </c:pt>
                <c:pt idx="3">
                  <c:v>Flagged for HPPU Topic Leads</c:v>
                </c:pt>
                <c:pt idx="4">
                  <c:v>Wrote Letter to Council</c:v>
                </c:pt>
                <c:pt idx="5">
                  <c:v>Discussion with CAO</c:v>
                </c:pt>
              </c:strCache>
            </c:strRef>
          </c:cat>
          <c:val>
            <c:numRef>
              <c:f>'Type of action taken'!$B$4:$B$10</c:f>
              <c:numCache>
                <c:formatCode>General</c:formatCode>
                <c:ptCount val="6"/>
                <c:pt idx="0">
                  <c:v>17</c:v>
                </c:pt>
                <c:pt idx="1">
                  <c:v>1</c:v>
                </c:pt>
                <c:pt idx="2">
                  <c:v>18</c:v>
                </c:pt>
                <c:pt idx="3">
                  <c:v>5</c:v>
                </c:pt>
                <c:pt idx="4">
                  <c:v>6</c:v>
                </c:pt>
                <c:pt idx="5">
                  <c:v>1</c:v>
                </c:pt>
              </c:numCache>
            </c:numRef>
          </c:val>
          <c:extLst>
            <c:ext xmlns:c16="http://schemas.microsoft.com/office/drawing/2014/chart" uri="{C3380CC4-5D6E-409C-BE32-E72D297353CC}">
              <c16:uniqueId val="{00000005-B9B4-4350-BA8E-9CE449C44D8F}"/>
            </c:ext>
          </c:extLst>
        </c:ser>
        <c:dLbls>
          <c:dLblPos val="bestFit"/>
          <c:showLegendKey val="0"/>
          <c:showVal val="0"/>
          <c:showCatName val="1"/>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[North Shore Policy Monitoring Dashboard.xlsx]Issue Category!PivotTable1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Motions Flagged in Each Issue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s>
    <c:plotArea>
      <c:layout/>
      <c:pieChart>
        <c:varyColors val="1"/>
        <c:ser>
          <c:idx val="0"/>
          <c:order val="0"/>
          <c:tx>
            <c:strRef>
              <c:f>'Issue Category'!$B$3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D03-4B61-A924-676A9A62468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D03-4B61-A924-676A9A62468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D03-4B61-A924-676A9A62468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941C-42A7-93B4-CE04286B692D}"/>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941C-42A7-93B4-CE04286B692D}"/>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941C-42A7-93B4-CE04286B692D}"/>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E8B7-499E-A5B8-3ED9C5AF24A1}"/>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40AC-4039-9E38-152D7F300AD2}"/>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B0F2-46C7-BC09-F1CCDE88DF39}"/>
              </c:ext>
            </c:extLst>
          </c:dPt>
          <c:cat>
            <c:strRef>
              <c:f>'Issue Category'!$A$4:$A$13</c:f>
              <c:strCache>
                <c:ptCount val="9"/>
                <c:pt idx="0">
                  <c:v>Safe &amp; Active Transportation</c:v>
                </c:pt>
                <c:pt idx="1">
                  <c:v>Housing</c:v>
                </c:pt>
                <c:pt idx="2">
                  <c:v>Child &amp; Youth Mental Health</c:v>
                </c:pt>
                <c:pt idx="3">
                  <c:v>Budget</c:v>
                </c:pt>
                <c:pt idx="4">
                  <c:v>Local Governance</c:v>
                </c:pt>
                <c:pt idx="5">
                  <c:v>Climate Change &amp; Built Environment</c:v>
                </c:pt>
                <c:pt idx="6">
                  <c:v>Food Security</c:v>
                </c:pt>
                <c:pt idx="7">
                  <c:v>Substance Use &amp; Alcohol </c:v>
                </c:pt>
                <c:pt idx="8">
                  <c:v>General Heallth</c:v>
                </c:pt>
              </c:strCache>
            </c:strRef>
          </c:cat>
          <c:val>
            <c:numRef>
              <c:f>'Issue Category'!$B$4:$B$13</c:f>
              <c:numCache>
                <c:formatCode>General</c:formatCode>
                <c:ptCount val="9"/>
                <c:pt idx="0">
                  <c:v>18</c:v>
                </c:pt>
                <c:pt idx="1">
                  <c:v>18</c:v>
                </c:pt>
                <c:pt idx="2">
                  <c:v>2</c:v>
                </c:pt>
                <c:pt idx="3">
                  <c:v>2</c:v>
                </c:pt>
                <c:pt idx="4">
                  <c:v>4</c:v>
                </c:pt>
                <c:pt idx="5">
                  <c:v>1</c:v>
                </c:pt>
                <c:pt idx="6">
                  <c:v>1</c:v>
                </c:pt>
                <c:pt idx="7">
                  <c:v>2</c:v>
                </c:pt>
                <c:pt idx="8">
                  <c:v>1</c:v>
                </c:pt>
              </c:numCache>
            </c:numRef>
          </c:val>
          <c:extLst>
            <c:ext xmlns:c16="http://schemas.microsoft.com/office/drawing/2014/chart" uri="{C3380CC4-5D6E-409C-BE32-E72D297353CC}">
              <c16:uniqueId val="{00000003-E9BE-462F-8891-8965288B084A}"/>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1" Type="http://schemas.openxmlformats.org/officeDocument/2006/relationships/chart" Target="../charts/chart8.xml"/></Relationships>
</file>

<file path=xl/drawings/_rels/drawing5.xml.rels><?xml version="1.0" encoding="UTF-8" standalone="yes"?>
<Relationships xmlns="http://schemas.openxmlformats.org/package/2006/relationships"><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0</xdr:col>
      <xdr:colOff>168387</xdr:colOff>
      <xdr:row>7</xdr:row>
      <xdr:rowOff>36463</xdr:rowOff>
    </xdr:from>
    <xdr:to>
      <xdr:col>9</xdr:col>
      <xdr:colOff>404811</xdr:colOff>
      <xdr:row>26</xdr:row>
      <xdr:rowOff>88963</xdr:rowOff>
    </xdr:to>
    <xdr:graphicFrame macro="">
      <xdr:nvGraphicFramePr>
        <xdr:cNvPr id="10" name="Issue Category">
          <a:extLst>
            <a:ext uri="{FF2B5EF4-FFF2-40B4-BE49-F238E27FC236}">
              <a16:creationId xmlns:a16="http://schemas.microsoft.com/office/drawing/2014/main" id="{69075747-EE81-4045-8894-296AD2FF9A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218253</xdr:colOff>
      <xdr:row>7</xdr:row>
      <xdr:rowOff>12651</xdr:rowOff>
    </xdr:from>
    <xdr:to>
      <xdr:col>26</xdr:col>
      <xdr:colOff>547687</xdr:colOff>
      <xdr:row>26</xdr:row>
      <xdr:rowOff>65151</xdr:rowOff>
    </xdr:to>
    <xdr:graphicFrame macro="">
      <xdr:nvGraphicFramePr>
        <xdr:cNvPr id="7" name="Chart 2" descr="Chart type: Clustered Bar. Distribution of 'Municipality'&#10;&#10;Description automatically generated">
          <a:extLst>
            <a:ext uri="{FF2B5EF4-FFF2-40B4-BE49-F238E27FC236}">
              <a16:creationId xmlns:a16="http://schemas.microsoft.com/office/drawing/2014/main" id="{9F2FE1B7-66C1-4EDA-ADF0-445EBC063E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176447</xdr:colOff>
      <xdr:row>1</xdr:row>
      <xdr:rowOff>147637</xdr:rowOff>
    </xdr:from>
    <xdr:to>
      <xdr:col>26</xdr:col>
      <xdr:colOff>447910</xdr:colOff>
      <xdr:row>5</xdr:row>
      <xdr:rowOff>105637</xdr:rowOff>
    </xdr:to>
    <xdr:sp macro="" textlink="">
      <xdr:nvSpPr>
        <xdr:cNvPr id="8" name="TextBox 3">
          <a:extLst>
            <a:ext uri="{FF2B5EF4-FFF2-40B4-BE49-F238E27FC236}">
              <a16:creationId xmlns:a16="http://schemas.microsoft.com/office/drawing/2014/main" id="{C8236D38-E2B8-D312-437E-86E0FF7BF176}"/>
            </a:ext>
          </a:extLst>
        </xdr:cNvPr>
        <xdr:cNvSpPr txBox="1"/>
      </xdr:nvSpPr>
      <xdr:spPr>
        <a:xfrm>
          <a:off x="5641416" y="338137"/>
          <a:ext cx="10594182" cy="720000"/>
        </a:xfrm>
        <a:prstGeom prst="roundRect">
          <a:avLst/>
        </a:prstGeom>
        <a:solidFill>
          <a:srgbClr val="0078AE"/>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wrap="square" rtlCol="0" anchor="ctr"/>
        <a:lstStyle/>
        <a:p>
          <a:pPr algn="ctr"/>
          <a:r>
            <a:rPr lang="en-CA" sz="3600"/>
            <a:t>North Shore</a:t>
          </a:r>
          <a:r>
            <a:rPr lang="en-CA" sz="3600" baseline="0"/>
            <a:t> Policy Monitoring Dashboard</a:t>
          </a:r>
        </a:p>
        <a:p>
          <a:endParaRPr lang="en-CA" sz="1100"/>
        </a:p>
      </xdr:txBody>
    </xdr:sp>
    <xdr:clientData/>
  </xdr:twoCellAnchor>
  <xdr:twoCellAnchor>
    <xdr:from>
      <xdr:col>9</xdr:col>
      <xdr:colOff>500062</xdr:colOff>
      <xdr:row>26</xdr:row>
      <xdr:rowOff>135733</xdr:rowOff>
    </xdr:from>
    <xdr:to>
      <xdr:col>36</xdr:col>
      <xdr:colOff>83344</xdr:colOff>
      <xdr:row>47</xdr:row>
      <xdr:rowOff>119064</xdr:rowOff>
    </xdr:to>
    <xdr:graphicFrame macro="">
      <xdr:nvGraphicFramePr>
        <xdr:cNvPr id="5" name="Chart 4">
          <a:extLst>
            <a:ext uri="{FF2B5EF4-FFF2-40B4-BE49-F238E27FC236}">
              <a16:creationId xmlns:a16="http://schemas.microsoft.com/office/drawing/2014/main" id="{441E1AD3-EEA2-42D5-87C7-9ABA3AE2EECB}"/>
            </a:ext>
            <a:ext uri="{147F2762-F138-4A5C-976F-8EAC2B608ADB}">
              <a16:predDERef xmlns:a16="http://schemas.microsoft.com/office/drawing/2014/main" pred="{C8236D38-E2B8-D312-437E-86E0FF7BF1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27</xdr:col>
      <xdr:colOff>35719</xdr:colOff>
      <xdr:row>7</xdr:row>
      <xdr:rowOff>12651</xdr:rowOff>
    </xdr:from>
    <xdr:to>
      <xdr:col>36</xdr:col>
      <xdr:colOff>47626</xdr:colOff>
      <xdr:row>26</xdr:row>
      <xdr:rowOff>65151</xdr:rowOff>
    </xdr:to>
    <xdr:graphicFrame macro="">
      <xdr:nvGraphicFramePr>
        <xdr:cNvPr id="6" name="Chart 5">
          <a:extLst>
            <a:ext uri="{FF2B5EF4-FFF2-40B4-BE49-F238E27FC236}">
              <a16:creationId xmlns:a16="http://schemas.microsoft.com/office/drawing/2014/main" id="{837D86ED-BCE6-4281-8BFC-01DE910051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511968</xdr:colOff>
      <xdr:row>7</xdr:row>
      <xdr:rowOff>24557</xdr:rowOff>
    </xdr:from>
    <xdr:to>
      <xdr:col>18</xdr:col>
      <xdr:colOff>130967</xdr:colOff>
      <xdr:row>26</xdr:row>
      <xdr:rowOff>77057</xdr:rowOff>
    </xdr:to>
    <xdr:graphicFrame macro="">
      <xdr:nvGraphicFramePr>
        <xdr:cNvPr id="16" name="Chart 1">
          <a:extLst>
            <a:ext uri="{FF2B5EF4-FFF2-40B4-BE49-F238E27FC236}">
              <a16:creationId xmlns:a16="http://schemas.microsoft.com/office/drawing/2014/main" id="{5ACCB2A1-DBA2-498F-B8D0-59C0168C942D}"/>
            </a:ext>
            <a:ext uri="{147F2762-F138-4A5C-976F-8EAC2B608ADB}">
              <a16:predDERef xmlns:a16="http://schemas.microsoft.com/office/drawing/2014/main" pred="{837D86ED-BCE6-4281-8BFC-01DE910051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31</xdr:col>
      <xdr:colOff>480154</xdr:colOff>
      <xdr:row>1</xdr:row>
      <xdr:rowOff>147637</xdr:rowOff>
    </xdr:from>
    <xdr:to>
      <xdr:col>35</xdr:col>
      <xdr:colOff>355279</xdr:colOff>
      <xdr:row>5</xdr:row>
      <xdr:rowOff>105637</xdr:rowOff>
    </xdr:to>
    <xdr:grpSp>
      <xdr:nvGrpSpPr>
        <xdr:cNvPr id="3" name="Group 2">
          <a:extLst>
            <a:ext uri="{FF2B5EF4-FFF2-40B4-BE49-F238E27FC236}">
              <a16:creationId xmlns:a16="http://schemas.microsoft.com/office/drawing/2014/main" id="{6F4BFD96-3518-049A-E7C6-D80D97D7B67A}"/>
            </a:ext>
          </a:extLst>
        </xdr:cNvPr>
        <xdr:cNvGrpSpPr/>
      </xdr:nvGrpSpPr>
      <xdr:grpSpPr>
        <a:xfrm>
          <a:off x="19377754" y="338137"/>
          <a:ext cx="2313525" cy="720000"/>
          <a:chOff x="2905126" y="369095"/>
          <a:chExt cx="2381252" cy="678657"/>
        </a:xfrm>
        <a:solidFill>
          <a:srgbClr val="0078AE"/>
        </a:solidFill>
      </xdr:grpSpPr>
      <xdr:sp macro="" textlink="">
        <xdr:nvSpPr>
          <xdr:cNvPr id="2" name="Rectangle: Rounded Corners 1">
            <a:extLst>
              <a:ext uri="{FF2B5EF4-FFF2-40B4-BE49-F238E27FC236}">
                <a16:creationId xmlns:a16="http://schemas.microsoft.com/office/drawing/2014/main" id="{2020EB68-A392-1CF3-5DBE-DB6EC2EB3FDE}"/>
              </a:ext>
            </a:extLst>
          </xdr:cNvPr>
          <xdr:cNvSpPr/>
        </xdr:nvSpPr>
        <xdr:spPr>
          <a:xfrm>
            <a:off x="2905126" y="369095"/>
            <a:ext cx="2381252" cy="678657"/>
          </a:xfrm>
          <a:prstGeom prst="roundRect">
            <a:avLst/>
          </a:prstGeom>
          <a:grp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600" b="1">
                <a:solidFill>
                  <a:schemeClr val="bg1"/>
                </a:solidFill>
              </a:rPr>
              <a:t>June</a:t>
            </a:r>
            <a:r>
              <a:rPr lang="en-US" sz="1600" b="1" baseline="0">
                <a:solidFill>
                  <a:schemeClr val="bg1"/>
                </a:solidFill>
              </a:rPr>
              <a:t> 3</a:t>
            </a:r>
            <a:r>
              <a:rPr lang="en-US" sz="1600" b="1">
                <a:solidFill>
                  <a:schemeClr val="bg1"/>
                </a:solidFill>
              </a:rPr>
              <a:t>, 2024</a:t>
            </a:r>
          </a:p>
        </xdr:txBody>
      </xdr:sp>
      <xdr:sp macro="" textlink="">
        <xdr:nvSpPr>
          <xdr:cNvPr id="4" name="TextBox 3">
            <a:extLst>
              <a:ext uri="{FF2B5EF4-FFF2-40B4-BE49-F238E27FC236}">
                <a16:creationId xmlns:a16="http://schemas.microsoft.com/office/drawing/2014/main" id="{685B74C5-75DE-0A41-BCB4-1541024ACE4B}"/>
              </a:ext>
            </a:extLst>
          </xdr:cNvPr>
          <xdr:cNvSpPr txBox="1"/>
        </xdr:nvSpPr>
        <xdr:spPr>
          <a:xfrm>
            <a:off x="3515306" y="692616"/>
            <a:ext cx="1051058" cy="271276"/>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200">
                <a:solidFill>
                  <a:schemeClr val="bg1"/>
                </a:solidFill>
              </a:rPr>
              <a:t>Last Updated</a:t>
            </a:r>
          </a:p>
        </xdr:txBody>
      </xdr:sp>
    </xdr:grpSp>
    <xdr:clientData/>
  </xdr:twoCellAnchor>
  <xdr:twoCellAnchor>
    <xdr:from>
      <xdr:col>4</xdr:col>
      <xdr:colOff>526373</xdr:colOff>
      <xdr:row>1</xdr:row>
      <xdr:rowOff>147637</xdr:rowOff>
    </xdr:from>
    <xdr:to>
      <xdr:col>8</xdr:col>
      <xdr:colOff>401498</xdr:colOff>
      <xdr:row>5</xdr:row>
      <xdr:rowOff>105637</xdr:rowOff>
    </xdr:to>
    <xdr:sp macro="" textlink="">
      <xdr:nvSpPr>
        <xdr:cNvPr id="14" name="Rectangle: Rounded Corners 13">
          <a:extLst>
            <a:ext uri="{FF2B5EF4-FFF2-40B4-BE49-F238E27FC236}">
              <a16:creationId xmlns:a16="http://schemas.microsoft.com/office/drawing/2014/main" id="{F05E4908-D27B-E799-8C2A-81042FDBF237}"/>
            </a:ext>
          </a:extLst>
        </xdr:cNvPr>
        <xdr:cNvSpPr/>
      </xdr:nvSpPr>
      <xdr:spPr>
        <a:xfrm>
          <a:off x="2955248" y="338137"/>
          <a:ext cx="2304000" cy="720000"/>
        </a:xfrm>
        <a:prstGeom prst="roundRect">
          <a:avLst/>
        </a:prstGeom>
        <a:solidFill>
          <a:srgbClr val="0078AE"/>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600" b="1">
              <a:solidFill>
                <a:schemeClr val="bg1"/>
              </a:solidFill>
            </a:rPr>
            <a:t>Dorri Mahdaviani</a:t>
          </a:r>
        </a:p>
        <a:p>
          <a:pPr algn="ctr"/>
          <a:endParaRPr lang="en-US" sz="300" b="1">
            <a:solidFill>
              <a:schemeClr val="bg1"/>
            </a:solidFill>
          </a:endParaRPr>
        </a:p>
        <a:p>
          <a:pPr algn="ctr"/>
          <a:r>
            <a:rPr lang="en-US" sz="1400" b="0">
              <a:solidFill>
                <a:schemeClr val="bg1"/>
              </a:solidFill>
            </a:rPr>
            <a:t>Senior Policy Lead</a:t>
          </a:r>
        </a:p>
      </xdr:txBody>
    </xdr:sp>
    <xdr:clientData/>
  </xdr:twoCellAnchor>
  <xdr:twoCellAnchor>
    <xdr:from>
      <xdr:col>27</xdr:col>
      <xdr:colOff>222860</xdr:colOff>
      <xdr:row>1</xdr:row>
      <xdr:rowOff>147637</xdr:rowOff>
    </xdr:from>
    <xdr:to>
      <xdr:col>31</xdr:col>
      <xdr:colOff>97985</xdr:colOff>
      <xdr:row>5</xdr:row>
      <xdr:rowOff>105637</xdr:rowOff>
    </xdr:to>
    <xdr:grpSp>
      <xdr:nvGrpSpPr>
        <xdr:cNvPr id="12" name="Group 11">
          <a:extLst>
            <a:ext uri="{FF2B5EF4-FFF2-40B4-BE49-F238E27FC236}">
              <a16:creationId xmlns:a16="http://schemas.microsoft.com/office/drawing/2014/main" id="{18EF354B-FFBB-E55F-A25C-659FFFD66052}"/>
            </a:ext>
          </a:extLst>
        </xdr:cNvPr>
        <xdr:cNvGrpSpPr/>
      </xdr:nvGrpSpPr>
      <xdr:grpSpPr>
        <a:xfrm>
          <a:off x="16682060" y="338137"/>
          <a:ext cx="2313525" cy="720000"/>
          <a:chOff x="14835186" y="366713"/>
          <a:chExt cx="1738313" cy="709226"/>
        </a:xfrm>
        <a:solidFill>
          <a:srgbClr val="0078AE"/>
        </a:solidFill>
      </xdr:grpSpPr>
      <xdr:sp macro="" textlink="'Policy Listings'!A2">
        <xdr:nvSpPr>
          <xdr:cNvPr id="9" name="Rectangle: Rounded Corners 8">
            <a:extLst>
              <a:ext uri="{FF2B5EF4-FFF2-40B4-BE49-F238E27FC236}">
                <a16:creationId xmlns:a16="http://schemas.microsoft.com/office/drawing/2014/main" id="{00D9CD59-2BEB-8CF5-4956-622389569836}"/>
              </a:ext>
            </a:extLst>
          </xdr:cNvPr>
          <xdr:cNvSpPr/>
        </xdr:nvSpPr>
        <xdr:spPr>
          <a:xfrm>
            <a:off x="14835186" y="366713"/>
            <a:ext cx="1738313" cy="709226"/>
          </a:xfrm>
          <a:prstGeom prst="roundRect">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fld id="{74BB9455-58E0-487D-9CAF-A4D8F9E710ED}" type="TxLink">
              <a:rPr lang="en-US" sz="2200" b="1" i="0" u="none" strike="noStrike">
                <a:solidFill>
                  <a:schemeClr val="bg1"/>
                </a:solidFill>
                <a:latin typeface="Calibri"/>
                <a:cs typeface="Calibri"/>
              </a:rPr>
              <a:pPr algn="ctr"/>
              <a:t> </a:t>
            </a:fld>
            <a:endParaRPr lang="en-US" sz="2200" b="1">
              <a:solidFill>
                <a:schemeClr val="bg1"/>
              </a:solidFill>
            </a:endParaRPr>
          </a:p>
        </xdr:txBody>
      </xdr:sp>
      <xdr:sp macro="" textlink="">
        <xdr:nvSpPr>
          <xdr:cNvPr id="11" name="TextBox 10">
            <a:extLst>
              <a:ext uri="{FF2B5EF4-FFF2-40B4-BE49-F238E27FC236}">
                <a16:creationId xmlns:a16="http://schemas.microsoft.com/office/drawing/2014/main" id="{16401438-24AA-5F3F-7A14-749A295AD2FE}"/>
              </a:ext>
            </a:extLst>
          </xdr:cNvPr>
          <xdr:cNvSpPr txBox="1"/>
        </xdr:nvSpPr>
        <xdr:spPr>
          <a:xfrm>
            <a:off x="15127341" y="735809"/>
            <a:ext cx="1154004" cy="300035"/>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200">
                <a:solidFill>
                  <a:schemeClr val="bg1"/>
                </a:solidFill>
              </a:rPr>
              <a:t>Total Policies Flagged</a:t>
            </a:r>
          </a:p>
        </xdr:txBody>
      </xdr:sp>
    </xdr:grpSp>
    <xdr:clientData/>
  </xdr:twoCellAnchor>
  <xdr:twoCellAnchor>
    <xdr:from>
      <xdr:col>0</xdr:col>
      <xdr:colOff>142873</xdr:colOff>
      <xdr:row>26</xdr:row>
      <xdr:rowOff>142875</xdr:rowOff>
    </xdr:from>
    <xdr:to>
      <xdr:col>9</xdr:col>
      <xdr:colOff>404812</xdr:colOff>
      <xdr:row>47</xdr:row>
      <xdr:rowOff>59531</xdr:rowOff>
    </xdr:to>
    <xdr:graphicFrame macro="">
      <xdr:nvGraphicFramePr>
        <xdr:cNvPr id="15" name="Chart 14">
          <a:extLst>
            <a:ext uri="{FF2B5EF4-FFF2-40B4-BE49-F238E27FC236}">
              <a16:creationId xmlns:a16="http://schemas.microsoft.com/office/drawing/2014/main" id="{128076B0-3E5D-443D-BDBA-3CED24C179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269080</xdr:colOff>
      <xdr:row>1</xdr:row>
      <xdr:rowOff>147637</xdr:rowOff>
    </xdr:from>
    <xdr:to>
      <xdr:col>4</xdr:col>
      <xdr:colOff>144205</xdr:colOff>
      <xdr:row>5</xdr:row>
      <xdr:rowOff>105637</xdr:rowOff>
    </xdr:to>
    <xdr:sp macro="" textlink="">
      <xdr:nvSpPr>
        <xdr:cNvPr id="18" name="Rectangle: Rounded Corners 17">
          <a:extLst>
            <a:ext uri="{FF2B5EF4-FFF2-40B4-BE49-F238E27FC236}">
              <a16:creationId xmlns:a16="http://schemas.microsoft.com/office/drawing/2014/main" id="{E53608EF-A04E-6C97-3205-BDE1C4DE1CFF}"/>
            </a:ext>
          </a:extLst>
        </xdr:cNvPr>
        <xdr:cNvSpPr/>
      </xdr:nvSpPr>
      <xdr:spPr>
        <a:xfrm>
          <a:off x="269080" y="338137"/>
          <a:ext cx="2304000" cy="720000"/>
        </a:xfrm>
        <a:prstGeom prst="roundRect">
          <a:avLst/>
        </a:prstGeom>
        <a:solidFill>
          <a:srgbClr val="0078AE"/>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600" b="1">
              <a:solidFill>
                <a:schemeClr val="bg1"/>
              </a:solidFill>
            </a:rPr>
            <a:t>Alireza Kamyabi</a:t>
          </a:r>
        </a:p>
        <a:p>
          <a:pPr algn="ctr"/>
          <a:endParaRPr lang="en-US" sz="300" b="1">
            <a:solidFill>
              <a:schemeClr val="bg1"/>
            </a:solidFill>
          </a:endParaRPr>
        </a:p>
        <a:p>
          <a:pPr algn="ctr"/>
          <a:r>
            <a:rPr lang="en-US" sz="1400" b="0">
              <a:solidFill>
                <a:schemeClr val="bg1"/>
              </a:solidFill>
            </a:rPr>
            <a:t>Policy Analyst</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750091</xdr:colOff>
      <xdr:row>1</xdr:row>
      <xdr:rowOff>83344</xdr:rowOff>
    </xdr:from>
    <xdr:to>
      <xdr:col>9</xdr:col>
      <xdr:colOff>449036</xdr:colOff>
      <xdr:row>4</xdr:row>
      <xdr:rowOff>231321</xdr:rowOff>
    </xdr:to>
    <xdr:grpSp>
      <xdr:nvGrpSpPr>
        <xdr:cNvPr id="50" name="Group 4">
          <a:extLst>
            <a:ext uri="{FF2B5EF4-FFF2-40B4-BE49-F238E27FC236}">
              <a16:creationId xmlns:a16="http://schemas.microsoft.com/office/drawing/2014/main" id="{6463EF75-121E-BF88-2078-F5EB799EE54E}"/>
            </a:ext>
          </a:extLst>
        </xdr:cNvPr>
        <xdr:cNvGrpSpPr/>
      </xdr:nvGrpSpPr>
      <xdr:grpSpPr>
        <a:xfrm>
          <a:off x="4617241" y="273844"/>
          <a:ext cx="10424095" cy="1481477"/>
          <a:chOff x="4464842" y="114299"/>
          <a:chExt cx="5626895" cy="1278731"/>
        </a:xfrm>
      </xdr:grpSpPr>
      <mc:AlternateContent xmlns:mc="http://schemas.openxmlformats.org/markup-compatibility/2006" xmlns:sle15="http://schemas.microsoft.com/office/drawing/2012/slicer">
        <mc:Choice Requires="sle15">
          <xdr:graphicFrame macro="">
            <xdr:nvGraphicFramePr>
              <xdr:cNvPr id="51" name="Status">
                <a:extLst>
                  <a:ext uri="{FF2B5EF4-FFF2-40B4-BE49-F238E27FC236}">
                    <a16:creationId xmlns:a16="http://schemas.microsoft.com/office/drawing/2014/main" id="{08B2F95D-0E7A-7201-1AB1-EECF20E28A93}"/>
                  </a:ext>
                </a:extLst>
              </xdr:cNvPr>
              <xdr:cNvGraphicFramePr/>
            </xdr:nvGraphicFramePr>
            <xdr:xfrm>
              <a:off x="8262937" y="138113"/>
              <a:ext cx="1828800" cy="1219200"/>
            </xdr:xfrm>
            <a:graphic>
              <a:graphicData uri="http://schemas.microsoft.com/office/drawing/2010/slicer">
                <sle:slicer xmlns:sle="http://schemas.microsoft.com/office/drawing/2010/slicer" name="Status"/>
              </a:graphicData>
            </a:graphic>
          </xdr:graphicFrame>
        </mc:Choice>
        <mc:Fallback xmlns="">
          <xdr:sp macro="" textlink="">
            <xdr:nvSpPr>
              <xdr:cNvPr id="0" name=""/>
              <xdr:cNvSpPr>
                <a:spLocks noTextEdit="1"/>
              </xdr:cNvSpPr>
            </xdr:nvSpPr>
            <xdr:spPr>
              <a:xfrm>
                <a:off x="11648837" y="301434"/>
                <a:ext cx="3387056" cy="1412507"/>
              </a:xfrm>
              <a:prstGeom prst="rect">
                <a:avLst/>
              </a:prstGeom>
              <a:solidFill>
                <a:prstClr val="white"/>
              </a:solidFill>
              <a:ln w="1">
                <a:solidFill>
                  <a:prstClr val="green"/>
                </a:solidFill>
              </a:ln>
            </xdr:spPr>
            <xdr:txBody>
              <a:bodyPr vertOverflow="clip" horzOverflow="clip"/>
              <a:lstStyle/>
              <a:p>
                <a:r>
                  <a:rPr lang="en-CA"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mc:AlternateContent xmlns:mc="http://schemas.openxmlformats.org/markup-compatibility/2006" xmlns:sle15="http://schemas.microsoft.com/office/drawing/2012/slicer">
        <mc:Choice Requires="sle15">
          <xdr:graphicFrame macro="">
            <xdr:nvGraphicFramePr>
              <xdr:cNvPr id="52" name="Municipality 1">
                <a:extLst>
                  <a:ext uri="{FF2B5EF4-FFF2-40B4-BE49-F238E27FC236}">
                    <a16:creationId xmlns:a16="http://schemas.microsoft.com/office/drawing/2014/main" id="{6ABF9D63-1C81-FB53-C246-91519CF64775}"/>
                  </a:ext>
                </a:extLst>
              </xdr:cNvPr>
              <xdr:cNvGraphicFramePr/>
            </xdr:nvGraphicFramePr>
            <xdr:xfrm>
              <a:off x="6381748" y="138115"/>
              <a:ext cx="1828800" cy="1243012"/>
            </xdr:xfrm>
            <a:graphic>
              <a:graphicData uri="http://schemas.microsoft.com/office/drawing/2010/slicer">
                <sle:slicer xmlns:sle="http://schemas.microsoft.com/office/drawing/2010/slicer" name="Municipality 1"/>
              </a:graphicData>
            </a:graphic>
          </xdr:graphicFrame>
        </mc:Choice>
        <mc:Fallback xmlns="">
          <xdr:sp macro="" textlink="">
            <xdr:nvSpPr>
              <xdr:cNvPr id="0" name=""/>
              <xdr:cNvSpPr>
                <a:spLocks noTextEdit="1"/>
              </xdr:cNvSpPr>
            </xdr:nvSpPr>
            <xdr:spPr>
              <a:xfrm>
                <a:off x="8164754" y="301436"/>
                <a:ext cx="3387056" cy="1440095"/>
              </a:xfrm>
              <a:prstGeom prst="rect">
                <a:avLst/>
              </a:prstGeom>
              <a:solidFill>
                <a:prstClr val="white"/>
              </a:solidFill>
              <a:ln w="1">
                <a:solidFill>
                  <a:prstClr val="green"/>
                </a:solidFill>
              </a:ln>
            </xdr:spPr>
            <xdr:txBody>
              <a:bodyPr vertOverflow="clip" horzOverflow="clip"/>
              <a:lstStyle/>
              <a:p>
                <a:r>
                  <a:rPr lang="en-CA"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mc:AlternateContent xmlns:mc="http://schemas.openxmlformats.org/markup-compatibility/2006" xmlns:sle15="http://schemas.microsoft.com/office/drawing/2012/slicer">
        <mc:Choice Requires="sle15">
          <xdr:graphicFrame macro="">
            <xdr:nvGraphicFramePr>
              <xdr:cNvPr id="53" name="Issue Category">
                <a:extLst>
                  <a:ext uri="{FF2B5EF4-FFF2-40B4-BE49-F238E27FC236}">
                    <a16:creationId xmlns:a16="http://schemas.microsoft.com/office/drawing/2014/main" id="{36652E86-17BA-66CE-EFCA-82AB51527803}"/>
                  </a:ext>
                </a:extLst>
              </xdr:cNvPr>
              <xdr:cNvGraphicFramePr/>
            </xdr:nvGraphicFramePr>
            <xdr:xfrm>
              <a:off x="4464842" y="114299"/>
              <a:ext cx="1828800" cy="1278731"/>
            </xdr:xfrm>
            <a:graphic>
              <a:graphicData uri="http://schemas.microsoft.com/office/drawing/2010/slicer">
                <sle:slicer xmlns:sle="http://schemas.microsoft.com/office/drawing/2010/slicer" name="Issue Category"/>
              </a:graphicData>
            </a:graphic>
          </xdr:graphicFrame>
        </mc:Choice>
        <mc:Fallback xmlns="">
          <xdr:sp macro="" textlink="">
            <xdr:nvSpPr>
              <xdr:cNvPr id="0" name=""/>
              <xdr:cNvSpPr>
                <a:spLocks noTextEdit="1"/>
              </xdr:cNvSpPr>
            </xdr:nvSpPr>
            <xdr:spPr>
              <a:xfrm>
                <a:off x="4614520" y="273844"/>
                <a:ext cx="3387056" cy="1481477"/>
              </a:xfrm>
              <a:prstGeom prst="rect">
                <a:avLst/>
              </a:prstGeom>
              <a:solidFill>
                <a:prstClr val="white"/>
              </a:solidFill>
              <a:ln w="1">
                <a:solidFill>
                  <a:prstClr val="green"/>
                </a:solidFill>
              </a:ln>
            </xdr:spPr>
            <xdr:txBody>
              <a:bodyPr vertOverflow="clip" horzOverflow="clip"/>
              <a:lstStyle/>
              <a:p>
                <a:r>
                  <a:rPr lang="en-CA"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grpSp>
    <xdr:clientData/>
  </xdr:twoCellAnchor>
</xdr:wsDr>
</file>

<file path=xl/drawings/drawing3.xml><?xml version="1.0" encoding="utf-8"?>
<xdr:wsDr xmlns:xdr="http://schemas.openxmlformats.org/drawingml/2006/spreadsheetDrawing" xmlns:a="http://schemas.openxmlformats.org/drawingml/2006/main">
  <xdr:twoCellAnchor>
    <xdr:from>
      <xdr:col>5</xdr:col>
      <xdr:colOff>171450</xdr:colOff>
      <xdr:row>4</xdr:row>
      <xdr:rowOff>176212</xdr:rowOff>
    </xdr:from>
    <xdr:to>
      <xdr:col>11</xdr:col>
      <xdr:colOff>514350</xdr:colOff>
      <xdr:row>19</xdr:row>
      <xdr:rowOff>61912</xdr:rowOff>
    </xdr:to>
    <xdr:graphicFrame macro="">
      <xdr:nvGraphicFramePr>
        <xdr:cNvPr id="2" name="Chart 1">
          <a:extLst>
            <a:ext uri="{FF2B5EF4-FFF2-40B4-BE49-F238E27FC236}">
              <a16:creationId xmlns:a16="http://schemas.microsoft.com/office/drawing/2014/main" id="{6D18732F-22B1-8DA0-C592-B5BAF945C4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333374</xdr:colOff>
      <xdr:row>10</xdr:row>
      <xdr:rowOff>47625</xdr:rowOff>
    </xdr:from>
    <xdr:to>
      <xdr:col>14</xdr:col>
      <xdr:colOff>190499</xdr:colOff>
      <xdr:row>30</xdr:row>
      <xdr:rowOff>161924</xdr:rowOff>
    </xdr:to>
    <xdr:graphicFrame macro="">
      <xdr:nvGraphicFramePr>
        <xdr:cNvPr id="2" name="Chart 1">
          <a:extLst>
            <a:ext uri="{FF2B5EF4-FFF2-40B4-BE49-F238E27FC236}">
              <a16:creationId xmlns:a16="http://schemas.microsoft.com/office/drawing/2014/main" id="{610D7624-A31F-783C-7734-126803D825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1743075</xdr:colOff>
      <xdr:row>8</xdr:row>
      <xdr:rowOff>23812</xdr:rowOff>
    </xdr:from>
    <xdr:to>
      <xdr:col>2</xdr:col>
      <xdr:colOff>3505200</xdr:colOff>
      <xdr:row>22</xdr:row>
      <xdr:rowOff>100012</xdr:rowOff>
    </xdr:to>
    <xdr:graphicFrame macro="">
      <xdr:nvGraphicFramePr>
        <xdr:cNvPr id="3" name="Issue Category">
          <a:extLst>
            <a:ext uri="{FF2B5EF4-FFF2-40B4-BE49-F238E27FC236}">
              <a16:creationId xmlns:a16="http://schemas.microsoft.com/office/drawing/2014/main" id="{E34E54D2-BB73-4DB3-10C0-D5DBA5C06B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152400</xdr:colOff>
      <xdr:row>6</xdr:row>
      <xdr:rowOff>161925</xdr:rowOff>
    </xdr:from>
    <xdr:to>
      <xdr:col>11</xdr:col>
      <xdr:colOff>457200</xdr:colOff>
      <xdr:row>21</xdr:row>
      <xdr:rowOff>47625</xdr:rowOff>
    </xdr:to>
    <xdr:graphicFrame macro="">
      <xdr:nvGraphicFramePr>
        <xdr:cNvPr id="2" name="Municipality" descr="Chart type: Clustered Bar. Distribution of 'Municipality'&#10;&#10;Description automatically generated">
          <a:extLst>
            <a:ext uri="{FF2B5EF4-FFF2-40B4-BE49-F238E27FC236}">
              <a16:creationId xmlns:a16="http://schemas.microsoft.com/office/drawing/2014/main" id="{969BC868-9DE2-A427-6B78-8BD7A99AEC2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xdr:col>
      <xdr:colOff>1828800</xdr:colOff>
      <xdr:row>11</xdr:row>
      <xdr:rowOff>166687</xdr:rowOff>
    </xdr:from>
    <xdr:to>
      <xdr:col>11</xdr:col>
      <xdr:colOff>457201</xdr:colOff>
      <xdr:row>26</xdr:row>
      <xdr:rowOff>52387</xdr:rowOff>
    </xdr:to>
    <xdr:graphicFrame macro="">
      <xdr:nvGraphicFramePr>
        <xdr:cNvPr id="2" name="Chart 1">
          <a:extLst>
            <a:ext uri="{FF2B5EF4-FFF2-40B4-BE49-F238E27FC236}">
              <a16:creationId xmlns:a16="http://schemas.microsoft.com/office/drawing/2014/main" id="{FE3C6D42-C065-51AE-6DA7-A8D0EEED88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3</xdr:col>
      <xdr:colOff>1</xdr:colOff>
      <xdr:row>11</xdr:row>
      <xdr:rowOff>33337</xdr:rowOff>
    </xdr:from>
    <xdr:to>
      <xdr:col>13</xdr:col>
      <xdr:colOff>57150</xdr:colOff>
      <xdr:row>25</xdr:row>
      <xdr:rowOff>109537</xdr:rowOff>
    </xdr:to>
    <xdr:graphicFrame macro="">
      <xdr:nvGraphicFramePr>
        <xdr:cNvPr id="6" name="Chart 5">
          <a:extLst>
            <a:ext uri="{FF2B5EF4-FFF2-40B4-BE49-F238E27FC236}">
              <a16:creationId xmlns:a16="http://schemas.microsoft.com/office/drawing/2014/main" id="{3DF97AC8-F8BE-2295-7CF0-3B535EFBC8E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Mahdaviani, Dorri [VCH]" id="{C07BCBA7-9A2B-47A0-9628-60D253DA8F2D}" userId="S::dorri.mahdaviani@vrhb.org::3fcb75a8-2491-4778-b84e-a67f265e8c10" providerId="AD"/>
</personList>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myabi, Alireza [VCH]" refreshedDate="45454.391565046295" backgroundQuery="1" createdVersion="8" refreshedVersion="8" minRefreshableVersion="3" recordCount="0" supportSubquery="1" supportAdvancedDrill="1" xr:uid="{7105093D-09A5-4EBA-A396-D532CABADFF5}">
  <cacheSource type="external" connectionId="1"/>
  <cacheFields count="2">
    <cacheField name="[Table1].[Highest level intervention agreed on:].[Highest level intervention agreed on:]" caption="Highest level intervention agreed on:" numFmtId="0" hierarchy="27" level="1">
      <sharedItems count="6">
        <s v="Contacted Municipal Staff"/>
        <s v="Discussion with CAO"/>
        <s v="Flagged for HPPU Topic Leads"/>
        <s v="No Action"/>
        <s v="Other VCH Teams Already Involved"/>
        <s v="Wrote Letter to Council"/>
      </sharedItems>
    </cacheField>
    <cacheField name="[Measures].[Count of Highest level intervention agreed on:]" caption="Count of Highest level intervention agreed on:" numFmtId="0" hierarchy="65" level="32767"/>
  </cacheFields>
  <cacheHierarchies count="66">
    <cacheHierarchy uniqueName="[Table1].[Status]" caption="Status" attribute="1" defaultMemberUniqueName="[Table1].[Status].[All]" allUniqueName="[Table1].[Status].[All]" dimensionUniqueName="[Table1]" displayFolder="" count="0" memberValueDatatype="130" unbalanced="0"/>
    <cacheHierarchy uniqueName="[Table1].[Admin Notes]" caption="Admin Notes" attribute="1" defaultMemberUniqueName="[Table1].[Admin Notes].[All]" allUniqueName="[Table1].[Admin Notes].[All]" dimensionUniqueName="[Table1]" displayFolder="" count="0" memberValueDatatype="130" unbalanced="0"/>
    <cacheHierarchy uniqueName="[Table1].[Date of Input]" caption="Date of Input" attribute="1" time="1" defaultMemberUniqueName="[Table1].[Date of Input].[All]" allUniqueName="[Table1].[Date of Input].[All]" dimensionUniqueName="[Table1]" displayFolder="" count="0" memberValueDatatype="7" unbalanced="0"/>
    <cacheHierarchy uniqueName="[Table1].[Input by]" caption="Input by" attribute="1" defaultMemberUniqueName="[Table1].[Input by].[All]" allUniqueName="[Table1].[Input by].[All]" dimensionUniqueName="[Table1]" displayFolder="" count="0" memberValueDatatype="130" unbalanced="0"/>
    <cacheHierarchy uniqueName="[Table1].[Municipality]" caption="Municipality" attribute="1" defaultMemberUniqueName="[Table1].[Municipality].[All]" allUniqueName="[Table1].[Municipality].[All]" dimensionUniqueName="[Table1]" displayFolder="" count="0" memberValueDatatype="130" unbalanced="0"/>
    <cacheHierarchy uniqueName="[Table1].[Date of Initial Discovery]" caption="Date of Initial Discovery" attribute="1" time="1" defaultMemberUniqueName="[Table1].[Date of Initial Discovery].[All]" allUniqueName="[Table1].[Date of Initial Discovery].[All]" dimensionUniqueName="[Table1]" displayFolder="" count="0" memberValueDatatype="7" unbalanced="0"/>
    <cacheHierarchy uniqueName="[Table1].[Method of Initial Discovery]" caption="Method of Initial Discovery" attribute="1" defaultMemberUniqueName="[Table1].[Method of Initial Discovery].[All]" allUniqueName="[Table1].[Method of Initial Discovery].[All]" dimensionUniqueName="[Table1]" displayFolder="" count="0" memberValueDatatype="130" unbalanced="0"/>
    <cacheHierarchy uniqueName="[Table1].[Notes on Discovery]" caption="Notes on Discovery" attribute="1" defaultMemberUniqueName="[Table1].[Notes on Discovery].[All]" allUniqueName="[Table1].[Notes on Discovery].[All]" dimensionUniqueName="[Table1]" displayFolder="" count="0" memberValueDatatype="130" unbalanced="0"/>
    <cacheHierarchy uniqueName="[Table1].[Item Meeting Date]" caption="Item Meeting Date" attribute="1" defaultMemberUniqueName="[Table1].[Item Meeting Date].[All]" allUniqueName="[Table1].[Item Meeting Date].[All]" dimensionUniqueName="[Table1]" displayFolder="" count="0" memberValueDatatype="130" unbalanced="0"/>
    <cacheHierarchy uniqueName="[Table1].[Item Title]" caption="Item Title" attribute="1" defaultMemberUniqueName="[Table1].[Item Title].[All]" allUniqueName="[Table1].[Item Title].[All]" dimensionUniqueName="[Table1]" displayFolder="" count="0" memberValueDatatype="130" unbalanced="0"/>
    <cacheHierarchy uniqueName="[Table1].[Description/Motion]" caption="Description/Motion" attribute="1" defaultMemberUniqueName="[Table1].[Description/Motion].[All]" allUniqueName="[Table1].[Description/Motion].[All]" dimensionUniqueName="[Table1]" displayFolder="" count="0" memberValueDatatype="130" unbalanced="0"/>
    <cacheHierarchy uniqueName="[Table1].[Type of Item]" caption="Type of Item" attribute="1" defaultMemberUniqueName="[Table1].[Type of Item].[All]" allUniqueName="[Table1].[Type of Item].[All]" dimensionUniqueName="[Table1]" displayFolder="" count="0" memberValueDatatype="130" unbalanced="0"/>
    <cacheHierarchy uniqueName="[Table1].[Is there a decision to be made?]" caption="Is there a decision to be made?" attribute="1" defaultMemberUniqueName="[Table1].[Is there a decision to be made?].[All]" allUniqueName="[Table1].[Is there a decision to be made?].[All]" dimensionUniqueName="[Table1]" displayFolder="" count="0" memberValueDatatype="130" unbalanced="0"/>
    <cacheHierarchy uniqueName="[Table1].[Decision Making Body Monitored]" caption="Decision Making Body Monitored" attribute="1" defaultMemberUniqueName="[Table1].[Decision Making Body Monitored].[All]" allUniqueName="[Table1].[Decision Making Body Monitored].[All]" dimensionUniqueName="[Table1]" displayFolder="" count="0" memberValueDatatype="130" unbalanced="0"/>
    <cacheHierarchy uniqueName="[Table1].[Related to previously flagged item?]" caption="Related to previously flagged item?" attribute="1" defaultMemberUniqueName="[Table1].[Related to previously flagged item?].[All]" allUniqueName="[Table1].[Related to previously flagged item?].[All]" dimensionUniqueName="[Table1]" displayFolder="" count="0" memberValueDatatype="130" unbalanced="0"/>
    <cacheHierarchy uniqueName="[Table1].[Enter Row number of last previously flagged motion (forumula =[click cell]]]" caption="Enter Row number of last previously flagged motion (forumula =[click cell]" attribute="1" defaultMemberUniqueName="[Table1].[Enter Row number of last previously flagged motion (forumula =[click cell]]].[All]" allUniqueName="[Table1].[Enter Row number of last previously flagged motion (forumula =[click cell]]].[All]" dimensionUniqueName="[Table1]" displayFolder="" count="0" memberValueDatatype="130" unbalanced="0"/>
    <cacheHierarchy uniqueName="[Table1].[Is a future action anticipated?]" caption="Is a future action anticipated?" attribute="1" defaultMemberUniqueName="[Table1].[Is a future action anticipated?].[All]" allUniqueName="[Table1].[Is a future action anticipated?].[All]" dimensionUniqueName="[Table1]" displayFolder="" count="0" memberValueDatatype="130" unbalanced="0"/>
    <cacheHierarchy uniqueName="[Table1].[Description of anticipated action and date if available]" caption="Description of anticipated action and date if available" attribute="1" defaultMemberUniqueName="[Table1].[Description of anticipated action and date if available].[All]" allUniqueName="[Table1].[Description of anticipated action and date if available].[All]" dimensionUniqueName="[Table1]" displayFolder="" count="0" memberValueDatatype="130" unbalanced="0"/>
    <cacheHierarchy uniqueName="[Table1].[Issue Category]" caption="Issue Category" attribute="1" defaultMemberUniqueName="[Table1].[Issue Category].[All]" allUniqueName="[Table1].[Issue Category].[All]" dimensionUniqueName="[Table1]" displayFolder="" count="0" memberValueDatatype="130" unbalanced="0"/>
    <cacheHierarchy uniqueName="[Table1].[Public Health Relevance]" caption="Public Health Relevance" attribute="1" defaultMemberUniqueName="[Table1].[Public Health Relevance].[All]" allUniqueName="[Table1].[Public Health Relevance].[All]" dimensionUniqueName="[Table1]" displayFolder="" count="0" memberValueDatatype="130" unbalanced="0"/>
    <cacheHierarchy uniqueName="[Table1].[Additional Context]" caption="Additional Context" attribute="1" defaultMemberUniqueName="[Table1].[Additional Context].[All]" allUniqueName="[Table1].[Additional Context].[All]" dimensionUniqueName="[Table1]" displayFolder="" count="0" memberValueDatatype="130" unbalanced="0"/>
    <cacheHierarchy uniqueName="[Table1].[HPPU Point of Contact]" caption="HPPU Point of Contact" attribute="1" defaultMemberUniqueName="[Table1].[HPPU Point of Contact].[All]" allUniqueName="[Table1].[HPPU Point of Contact].[All]" dimensionUniqueName="[Table1]" displayFolder="" count="0" memberValueDatatype="130" unbalanced="0"/>
    <cacheHierarchy uniqueName="[Table1].[HPPU Recommended Action]" caption="HPPU Recommended Action" attribute="1" defaultMemberUniqueName="[Table1].[HPPU Recommended Action].[All]" allUniqueName="[Table1].[HPPU Recommended Action].[All]" dimensionUniqueName="[Table1]" displayFolder="" count="0" memberValueDatatype="130" unbalanced="0"/>
    <cacheHierarchy uniqueName="[Table1].[Rationale for HPPU Action]" caption="Rationale for HPPU Action" attribute="1" defaultMemberUniqueName="[Table1].[Rationale for HPPU Action].[All]" allUniqueName="[Table1].[Rationale for HPPU Action].[All]" dimensionUniqueName="[Table1]" displayFolder="" count="0" memberValueDatatype="130" unbalanced="0"/>
    <cacheHierarchy uniqueName="[Table1].[MHO Consulted]" caption="MHO Consulted" attribute="1" defaultMemberUniqueName="[Table1].[MHO Consulted].[All]" allUniqueName="[Table1].[MHO Consulted].[All]" dimensionUniqueName="[Table1]" displayFolder="" count="0" memberValueDatatype="130" unbalanced="0"/>
    <cacheHierarchy uniqueName="[Table1].[MHO Action Recommended]" caption="MHO Action Recommended" attribute="1" defaultMemberUniqueName="[Table1].[MHO Action Recommended].[All]" allUniqueName="[Table1].[MHO Action Recommended].[All]" dimensionUniqueName="[Table1]" displayFolder="" count="0" memberValueDatatype="130" unbalanced="0"/>
    <cacheHierarchy uniqueName="[Table1].[Action agreed on:]" caption="Action agreed on:" attribute="1" defaultMemberUniqueName="[Table1].[Action agreed on:].[All]" allUniqueName="[Table1].[Action agreed on:].[All]" dimensionUniqueName="[Table1]" displayFolder="" count="0" memberValueDatatype="130" unbalanced="0"/>
    <cacheHierarchy uniqueName="[Table1].[Highest level intervention agreed on:]" caption="Highest level intervention agreed on:" attribute="1" defaultMemberUniqueName="[Table1].[Highest level intervention agreed on:].[All]" allUniqueName="[Table1].[Highest level intervention agreed on:].[All]" dimensionUniqueName="[Table1]" displayFolder="" count="2" memberValueDatatype="130" unbalanced="0">
      <fieldsUsage count="2">
        <fieldUsage x="-1"/>
        <fieldUsage x="0"/>
      </fieldsUsage>
    </cacheHierarchy>
    <cacheHierarchy uniqueName="[Table1].[HPPU Contact Responsible for Follow up:]" caption="HPPU Contact Responsible for Follow up:" attribute="1" defaultMemberUniqueName="[Table1].[HPPU Contact Responsible for Follow up:].[All]" allUniqueName="[Table1].[HPPU Contact Responsible for Follow up:].[All]" dimensionUniqueName="[Table1]" displayFolder="" count="0" memberValueDatatype="130" unbalanced="0"/>
    <cacheHierarchy uniqueName="[Table1].[VCH Partners Contacted]" caption="VCH Partners Contacted" attribute="1" defaultMemberUniqueName="[Table1].[VCH Partners Contacted].[All]" allUniqueName="[Table1].[VCH Partners Contacted].[All]" dimensionUniqueName="[Table1]" displayFolder="" count="0" memberValueDatatype="130" unbalanced="0"/>
    <cacheHierarchy uniqueName="[Table1].[External Partners Contacted]" caption="External Partners Contacted" attribute="1" defaultMemberUniqueName="[Table1].[External Partners Contacted].[All]" allUniqueName="[Table1].[External Partners Contacted].[All]" dimensionUniqueName="[Table1]" displayFolder="" count="0" memberValueDatatype="130" unbalanced="0"/>
    <cacheHierarchy uniqueName="[Table1].[Additional Notes (who is doing what)]" caption="Additional Notes (who is doing what)" attribute="1" defaultMemberUniqueName="[Table1].[Additional Notes (who is doing what)].[All]" allUniqueName="[Table1].[Additional Notes (who is doing what)].[All]" dimensionUniqueName="[Table1]" displayFolder="" count="0" memberValueDatatype="130" unbalanced="0"/>
    <cacheHierarchy uniqueName="[Table1].[Staff Contact]" caption="Staff Contact" attribute="1" defaultMemberUniqueName="[Table1].[Staff Contact].[All]" allUniqueName="[Table1].[Staff Contact].[All]" dimensionUniqueName="[Table1]" displayFolder="" count="0" memberValueDatatype="130" unbalanced="0"/>
    <cacheHierarchy uniqueName="[Table1].[Date]" caption="Date" attribute="1" time="1" defaultMemberUniqueName="[Table1].[Date].[All]" allUniqueName="[Table1].[Date].[All]" dimensionUniqueName="[Table1]" displayFolder="" count="0" memberValueDatatype="7" unbalanced="0"/>
    <cacheHierarchy uniqueName="[Table1].[Decision Making Body2]" caption="Decision Making Body2" attribute="1" defaultMemberUniqueName="[Table1].[Decision Making Body2].[All]" allUniqueName="[Table1].[Decision Making Body2].[All]" dimensionUniqueName="[Table1]" displayFolder="" count="0" memberValueDatatype="130" unbalanced="0"/>
    <cacheHierarchy uniqueName="[Table1].[VCH/MHO Representation?]" caption="VCH/MHO Representation?" attribute="1" defaultMemberUniqueName="[Table1].[VCH/MHO Representation?].[All]" allUniqueName="[Table1].[VCH/MHO Representation?].[All]" dimensionUniqueName="[Table1]" displayFolder="" count="0" memberValueDatatype="130" unbalanced="0"/>
    <cacheHierarchy uniqueName="[Table1].[Summary]" caption="Summary" attribute="1" defaultMemberUniqueName="[Table1].[Summary].[All]" allUniqueName="[Table1].[Summary].[All]" dimensionUniqueName="[Table1]" displayFolder="" count="0" memberValueDatatype="130" unbalanced="0"/>
    <cacheHierarchy uniqueName="[Table1].[Item closed?]" caption="Item closed?" attribute="1" defaultMemberUniqueName="[Table1].[Item closed?].[All]" allUniqueName="[Table1].[Item closed?].[All]" dimensionUniqueName="[Table1]" displayFolder="" count="0" memberValueDatatype="130" unbalanced="0"/>
    <cacheHierarchy uniqueName="[Table1].[Evaluation Provided by]" caption="Evaluation Provided by" attribute="1" defaultMemberUniqueName="[Table1].[Evaluation Provided by].[All]" allUniqueName="[Table1].[Evaluation Provided by].[All]" dimensionUniqueName="[Table1]" displayFolder="" count="0" memberValueDatatype="130" unbalanced="0"/>
    <cacheHierarchy uniqueName="[Table1].[Was VCH recommendation aligned with council priorities?]" caption="Was VCH recommendation aligned with council priorities?" attribute="1" defaultMemberUniqueName="[Table1].[Was VCH recommendation aligned with council priorities?].[All]" allUniqueName="[Table1].[Was VCH recommendation aligned with council priorities?].[All]" dimensionUniqueName="[Table1]" displayFolder="" count="0" memberValueDatatype="130" unbalanced="0"/>
    <cacheHierarchy uniqueName="[Table1].[Was VCH recommendation aligned with municipal stategies?]" caption="Was VCH recommendation aligned with municipal stategies?" attribute="1" defaultMemberUniqueName="[Table1].[Was VCH recommendation aligned with municipal stategies?].[All]" allUniqueName="[Table1].[Was VCH recommendation aligned with municipal stategies?].[All]" dimensionUniqueName="[Table1]" displayFolder="" count="0" memberValueDatatype="130" unbalanced="0"/>
    <cacheHierarchy uniqueName="[Table1].[Was VCH recommendation aligned with public opinion]" caption="Was VCH recommendation aligned with public opinion" attribute="1" defaultMemberUniqueName="[Table1].[Was VCH recommendation aligned with public opinion].[All]" allUniqueName="[Table1].[Was VCH recommendation aligned with public opinion].[All]" dimensionUniqueName="[Table1]" displayFolder="" count="0" memberValueDatatype="130" unbalanced="0"/>
    <cacheHierarchy uniqueName="[Table1].[Were there direct references to VCH/MHO input in minutes, reports or statements?]" caption="Were there direct references to VCH/MHO input in minutes, reports or statements?" attribute="1" defaultMemberUniqueName="[Table1].[Were there direct references to VCH/MHO input in minutes, reports or statements?].[All]" allUniqueName="[Table1].[Were there direct references to VCH/MHO input in minutes, reports or statements?].[All]" dimensionUniqueName="[Table1]" displayFolder="" count="0" memberValueDatatype="130" unbalanced="0"/>
    <cacheHierarchy uniqueName="[Table1].[Type of reference:]" caption="Type of reference:" attribute="1" defaultMemberUniqueName="[Table1].[Type of reference:].[All]" allUniqueName="[Table1].[Type of reference:].[All]" dimensionUniqueName="[Table1]" displayFolder="" count="0" memberValueDatatype="130" unbalanced="0"/>
    <cacheHierarchy uniqueName="[Table1].[Brief Description]" caption="Brief Description" attribute="1" defaultMemberUniqueName="[Table1].[Brief Description].[All]" allUniqueName="[Table1].[Brief Description].[All]" dimensionUniqueName="[Table1]" displayFolder="" count="0" memberValueDatatype="130" unbalanced="0"/>
    <cacheHierarchy uniqueName="[Table1].[Method of Communication]" caption="Method of Communication" attribute="1" defaultMemberUniqueName="[Table1].[Method of Communication].[All]" allUniqueName="[Table1].[Method of Communication].[All]" dimensionUniqueName="[Table1]" displayFolder="" count="0" memberValueDatatype="130" unbalanced="0"/>
    <cacheHierarchy uniqueName="[Table1].[Frequency of communication]" caption="Frequency of communication" attribute="1" defaultMemberUniqueName="[Table1].[Frequency of communication].[All]" allUniqueName="[Table1].[Frequency of communication].[All]" dimensionUniqueName="[Table1]" displayFolder="" count="0" memberValueDatatype="130" unbalanced="0"/>
    <cacheHierarchy uniqueName="[Table1].[Data and/or sources provided in communication?]" caption="Data and/or sources provided in communication?" attribute="1" defaultMemberUniqueName="[Table1].[Data and/or sources provided in communication?].[All]" allUniqueName="[Table1].[Data and/or sources provided in communication?].[All]" dimensionUniqueName="[Table1]" displayFolder="" count="0" memberValueDatatype="130" unbalanced="0"/>
    <cacheHierarchy uniqueName="[Table1].[Did VCH recruit internal partners to correspond to council or staff?]" caption="Did VCH recruit internal partners to correspond to council or staff?" attribute="1" defaultMemberUniqueName="[Table1].[Did VCH recruit internal partners to correspond to council or staff?].[All]" allUniqueName="[Table1].[Did VCH recruit internal partners to correspond to council or staff?].[All]" dimensionUniqueName="[Table1]" displayFolder="" count="0" memberValueDatatype="130" unbalanced="0"/>
    <cacheHierarchy uniqueName="[Table1].[Did VCH recruit external partners to correspond to council or staff?]" caption="Did VCH recruit external partners to correspond to council or staff?" attribute="1" defaultMemberUniqueName="[Table1].[Did VCH recruit external partners to correspond to council or staff?].[All]" allUniqueName="[Table1].[Did VCH recruit external partners to correspond to council or staff?].[All]" dimensionUniqueName="[Table1]" displayFolder="" count="0" memberValueDatatype="130" unbalanced="0"/>
    <cacheHierarchy uniqueName="[Table1].[Name of opposing organziations]" caption="Name of opposing organziations" attribute="1" defaultMemberUniqueName="[Table1].[Name of opposing organziations].[All]" allUniqueName="[Table1].[Name of opposing organziations].[All]" dimensionUniqueName="[Table1]" displayFolder="" count="0" memberValueDatatype="130" unbalanced="0"/>
    <cacheHierarchy uniqueName="[Table1].[Name of supporting organizations]" caption="Name of supporting organizations" attribute="1" defaultMemberUniqueName="[Table1].[Name of supporting organizations].[All]" allUniqueName="[Table1].[Name of supporting organizations].[All]" dimensionUniqueName="[Table1]" displayFolder="" count="0" memberValueDatatype="130" unbalanced="0"/>
    <cacheHierarchy uniqueName="[Table1].[Was VCH in favour/neutral/opposed to the motion?]" caption="Was VCH in favour/neutral/opposed to the motion?" attribute="1" defaultMemberUniqueName="[Table1].[Was VCH in favour/neutral/opposed to the motion?].[All]" allUniqueName="[Table1].[Was VCH in favour/neutral/opposed to the motion?].[All]" dimensionUniqueName="[Table1]" displayFolder="" count="0" memberValueDatatype="130" unbalanced="0"/>
    <cacheHierarchy uniqueName="[Table1].[was the decision carried?]" caption="was the decision carried?" attribute="1" defaultMemberUniqueName="[Table1].[was the decision carried?].[All]" allUniqueName="[Table1].[was the decision carried?].[All]" dimensionUniqueName="[Table1]" displayFolder="" count="0" memberValueDatatype="130" unbalanced="0"/>
    <cacheHierarchy uniqueName="[Table1].[Please describe any modifications from the original policy or proposal compared to the one that pass]" caption="Please describe any modifications from the original policy or proposal compared to the one that pass" attribute="1" defaultMemberUniqueName="[Table1].[Please describe any modifications from the original policy or proposal compared to the one that pass].[All]" allUniqueName="[Table1].[Please describe any modifications from the original policy or proposal compared to the one that pass].[All]" dimensionUniqueName="[Table1]" displayFolder="" count="0" memberValueDatatype="130" unbalanced="0"/>
    <cacheHierarchy uniqueName="[Table1].[If so, were they aligned with VCH priorities]" caption="If so, were they aligned with VCH priorities" attribute="1" defaultMemberUniqueName="[Table1].[If so, were they aligned with VCH priorities].[All]" allUniqueName="[Table1].[If so, were they aligned with VCH priorities].[All]" dimensionUniqueName="[Table1]" displayFolder="" count="0" memberValueDatatype="130" unbalanced="0"/>
    <cacheHierarchy uniqueName="[Table1].[Were these modifications in part due to VCH/MHO action taken?]" caption="Were these modifications in part due to VCH/MHO action taken?" attribute="1" defaultMemberUniqueName="[Table1].[Were these modifications in part due to VCH/MHO action taken?].[All]" allUniqueName="[Table1].[Were these modifications in part due to VCH/MHO action taken?].[All]" dimensionUniqueName="[Table1]" displayFolder="" count="0" memberValueDatatype="130" unbalanced="0"/>
    <cacheHierarchy uniqueName="[Table1].[Did councillors or staff provide feedback on VCH/MHO input?]" caption="Did councillors or staff provide feedback on VCH/MHO input?" attribute="1" defaultMemberUniqueName="[Table1].[Did councillors or staff provide feedback on VCH/MHO input?].[All]" allUniqueName="[Table1].[Did councillors or staff provide feedback on VCH/MHO input?].[All]" dimensionUniqueName="[Table1]" displayFolder="" count="0" memberValueDatatype="130" unbalanced="0"/>
    <cacheHierarchy uniqueName="[Table1].[Please describe their feedback, including date and point of contacts?]" caption="Please describe their feedback, including date and point of contacts?" attribute="1" defaultMemberUniqueName="[Table1].[Please describe their feedback, including date and point of contacts?].[All]" allUniqueName="[Table1].[Please describe their feedback, including date and point of contacts?].[All]" dimensionUniqueName="[Table1]" displayFolder="" count="0" memberValueDatatype="130" unbalanced="0"/>
    <cacheHierarchy uniqueName="[Table1].[Additional Considerations]" caption="Additional Considerations" attribute="1" defaultMemberUniqueName="[Table1].[Additional Considerations].[All]" allUniqueName="[Table1].[Additional Considerations].[All]" dimensionUniqueName="[Table1]" displayFolder="" count="0" memberValueDatatype="130" unbalanced="0"/>
    <cacheHierarchy uniqueName="[Table1].[Recommemdation to improve future interventions]" caption="Recommemdation to improve future interventions" attribute="1" defaultMemberUniqueName="[Table1].[Recommemdation to improve future interventions].[All]" allUniqueName="[Table1].[Recommemdation to improve future interventions].[All]" dimensionUniqueName="[Table1]" displayFolder="" count="0" memberValueDatatype="130" unbalanced="0"/>
    <cacheHierarchy uniqueName="[Table1].[HPPU Point of Contact Sign Off]" caption="HPPU Point of Contact Sign Off" attribute="1" defaultMemberUniqueName="[Table1].[HPPU Point of Contact Sign Off].[All]" allUniqueName="[Table1].[HPPU Point of Contact Sign Off].[All]" dimensionUniqueName="[Table1]" displayFolder="" count="0" memberValueDatatype="130" unbalanced="0"/>
    <cacheHierarchy uniqueName="[Table1].[HPPU Leadersip Sign-Off]" caption="HPPU Leadersip Sign-Off" attribute="1" defaultMemberUniqueName="[Table1].[HPPU Leadersip Sign-Off].[All]" allUniqueName="[Table1].[HPPU Leadersip Sign-Off].[All]" dimensionUniqueName="[Table1]" displayFolder="" count="0" memberValueDatatype="13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Count of Highest level intervention agreed on:]" caption="Count of Highest level intervention agreed on:" measure="1" displayFolder="" measureGroup="Table1" count="0" oneField="1" hidden="1">
      <fieldsUsage count="1">
        <fieldUsage x="1"/>
      </fieldsUsage>
      <extLst>
        <ext xmlns:x15="http://schemas.microsoft.com/office/spreadsheetml/2010/11/main" uri="{B97F6D7D-B522-45F9-BDA1-12C45D357490}">
          <x15:cacheHierarchy aggregatedColumn="27"/>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myabi, Alireza [VCH]" refreshedDate="45454.39156527778" createdVersion="6" refreshedVersion="8" minRefreshableVersion="3" recordCount="49" xr:uid="{00000000-000A-0000-FFFF-FFFF0A000000}">
  <cacheSource type="worksheet">
    <worksheetSource name="Table1"/>
  </cacheSource>
  <cacheFields count="63">
    <cacheField name="Status" numFmtId="0">
      <sharedItems containsBlank="1" count="10">
        <s v="Complete"/>
        <s v="Pending Staff Report"/>
        <s v="Ongoing"/>
        <s v="Pending Public Hearing"/>
        <s v="Pending Council Decision"/>
        <s v="Ongoing "/>
        <m/>
        <s v="Pending Staff Report "/>
        <s v="Pending Staff Report, DNV Staff to be contacted" u="1"/>
        <s v="Pending Staff Report; DNV Staff to be contacted" u="1"/>
      </sharedItems>
    </cacheField>
    <cacheField name="Admin Notes" numFmtId="0">
      <sharedItems containsBlank="1"/>
    </cacheField>
    <cacheField name="Date of Input " numFmtId="14">
      <sharedItems containsNonDate="0" containsDate="1" containsString="0" containsBlank="1" minDate="2023-11-01T00:00:00" maxDate="2024-06-05T00:00:00"/>
    </cacheField>
    <cacheField name="Input by" numFmtId="0">
      <sharedItems/>
    </cacheField>
    <cacheField name="Municipality" numFmtId="0">
      <sharedItems containsBlank="1" count="6">
        <s v="District of North Vancouver"/>
        <s v="City of North Vancouver"/>
        <s v="District of West Vancouver"/>
        <s v="Municipality of Bowen Island"/>
        <s v="Municipality of Lions Bay"/>
        <m u="1"/>
      </sharedItems>
    </cacheField>
    <cacheField name="Date of Initial Discovery" numFmtId="14">
      <sharedItems containsNonDate="0" containsDate="1" containsString="0" containsBlank="1" minDate="2023-10-04T00:00:00" maxDate="2024-06-05T00:00:00"/>
    </cacheField>
    <cacheField name="Method of Initial Discovery" numFmtId="0">
      <sharedItems count="8">
        <s v="MHO"/>
        <s v="Contacted by Councilor"/>
        <s v="Agenda Monitoring"/>
        <s v="Internal VCH Flag"/>
        <s v="Contacted by Staff"/>
        <s v="Contacted by Councillor McIlroy &amp; Councillor Boyle" u="1"/>
        <s v="Staff Heads up to HPPU" u="1"/>
        <s v="Conctacted by Staff" u="1"/>
      </sharedItems>
    </cacheField>
    <cacheField name="Notes on Discovery" numFmtId="0">
      <sharedItems containsBlank="1"/>
    </cacheField>
    <cacheField name="Item Meeting Date" numFmtId="0">
      <sharedItems containsDate="1" containsBlank="1" containsMixedTypes="1" minDate="2024-01-08T00:00:00" maxDate="2024-06-04T00:00:00"/>
    </cacheField>
    <cacheField name="Item Title" numFmtId="0">
      <sharedItems count="50">
        <s v="Rezoning for Eaith Keith Road Supportive Housing Project"/>
        <s v="Advancing Mobility Strategy Action 5C: Supporting Enforcement that Reduces Dangerous Behaviour and Prioritzes Protection for Vulnerable Road Users"/>
        <s v="Highway 1 Transportation Improvement Project"/>
        <s v="North Shore Standing Committee on Substance Use &amp; Awareness Campaign"/>
        <s v="St. Andrews Avenue Safety Improvement Project - Recommended Design - Keith Road to 9th Street"/>
        <s v="Ambleside Local Area Development Plan: Revised Apartment Area Proposed OCP Bylaw Amendment"/>
        <s v="2024-2028 Budget"/>
        <s v="Intersection Cameras for Safer Streets"/>
        <s v="UBCM Motion Local Government Online Voting"/>
        <s v="Overview of Provincial Legislation on Housing"/>
        <s v="Affordable Housing Reserve Fund Bylaw"/>
        <s v="Rezoning and Development Cost Charges Waiver for East Keith Road Supportive Housing Project"/>
        <s v="Exploring Adding Lighting to Existing and Future Playgrounds"/>
        <s v=" Ambleside Local Area Plan: Protection of Purpose-Built Rental Apartment "/>
        <s v="Short-Term Rentals Regulatory - Proposed Revisions Based on Recent Provincial Legislation"/>
        <s v="Traffic Calming Policy"/>
        <s v="Deep Cove Parking"/>
        <s v="Edgmont Village 30km/hr"/>
        <s v="Exemption from Bill 44 Requirement"/>
        <s v="Ambleside Local Area Plan"/>
        <s v="Matching Grants for playground development"/>
        <s v="Short Term Rental Policy Review"/>
        <s v="2024 Preliminary Budget"/>
        <s v="2024-2028 Five Year Plan"/>
        <s v="Provincial Housing Inititatives: Phase 1 Approach and Analysis"/>
        <s v="Provincial Electric Kick Scooter Pilot Project Extension"/>
        <s v="Adoption of Terms of Reference for OCP Steering Committee Meeting"/>
        <s v="2024-2028 Financial Plan Bylaw"/>
        <s v="Active Transportation Plan"/>
        <s v="ICBC In-Service Road Safety Review"/>
        <s v="Preperation for Water Management Plan"/>
        <s v="Upper levels greenway update and Lonsdale highway overpass mobility improvements project initiation "/>
        <s v="Bylaw 8684: Provincial Electric Kick Scooter Pilot Project Extension"/>
        <s v="Deep Cove Parking Review – 2024 Implementation Plan "/>
        <s v="Traffic Calming Solutions in Edgemont Village"/>
        <s v="Housing Supply Act – Housing Target Progress Reporting for DNV"/>
        <s v="Plant-based Food Procurement in the District"/>
        <s v="Provincial Housing Target - Six Month Progress Report"/>
        <s v="Spiriti Trail Extension Update"/>
        <s v="Curb Access &amp; Parking Plan "/>
        <s v="Transitional Housing for Residents"/>
        <s v="Health Vision Lions Gate Hospital"/>
        <s v="Provincial Housing Legislation - Transient Oriented Development"/>
        <s v="Transit Oriented Development"/>
        <s v="Implementation of Small-Scale Multi Unit Housing"/>
        <s v="Sidewalk Programming"/>
        <s v="Alcohol Beverages in Horseshoe Bay &amp; Whytecliff Park"/>
        <s v="Intersection Safety Camera Program"/>
        <s v="Short term rental policy bowen island" u="1"/>
        <s v="Shelter for Homeless" u="1"/>
      </sharedItems>
    </cacheField>
    <cacheField name="Description/Motion" numFmtId="0">
      <sharedItems containsBlank="1" longText="1"/>
    </cacheField>
    <cacheField name="Type of Item" numFmtId="0">
      <sharedItems/>
    </cacheField>
    <cacheField name="Is there a decision to be made?" numFmtId="0">
      <sharedItems/>
    </cacheField>
    <cacheField name="Decision Making Body Monitored" numFmtId="0">
      <sharedItems containsBlank="1" count="5">
        <s v="Council"/>
        <s v="Council Workshop"/>
        <s v="Committee of the Whole"/>
        <m/>
        <s v="Council " u="1"/>
      </sharedItems>
    </cacheField>
    <cacheField name="Related to previously flagged item?" numFmtId="0">
      <sharedItems containsBlank="1"/>
    </cacheField>
    <cacheField name="Enter Row number of last previously flagged motion (forumula =[click cell]" numFmtId="0">
      <sharedItems containsBlank="1"/>
    </cacheField>
    <cacheField name="Is a future action anticipated?" numFmtId="0">
      <sharedItems containsBlank="1"/>
    </cacheField>
    <cacheField name="Description of anticipated action and date if available" numFmtId="0">
      <sharedItems containsBlank="1"/>
    </cacheField>
    <cacheField name="Issue Category" numFmtId="0">
      <sharedItems containsBlank="1" count="11">
        <s v="Housing"/>
        <s v="Safe &amp; Active Transportation"/>
        <s v="Substance Use &amp; Alcohol "/>
        <s v="Budget"/>
        <s v="Local Governance"/>
        <s v="Child &amp; Youth Mental Health"/>
        <s v="Climate Change &amp; Built Environment"/>
        <s v="Food Security"/>
        <s v="General Heallth"/>
        <m u="1"/>
        <s v="Substance Use" u="1"/>
      </sharedItems>
    </cacheField>
    <cacheField name="Public Health Relevance" numFmtId="0">
      <sharedItems containsBlank="1" longText="1"/>
    </cacheField>
    <cacheField name="Additional Context" numFmtId="0">
      <sharedItems containsBlank="1" longText="1"/>
    </cacheField>
    <cacheField name="HPPU Point of Contact" numFmtId="0">
      <sharedItems/>
    </cacheField>
    <cacheField name="HPPU Recommended Action" numFmtId="0">
      <sharedItems/>
    </cacheField>
    <cacheField name="Rationale for HPPU Action" numFmtId="0">
      <sharedItems containsBlank="1" longText="1"/>
    </cacheField>
    <cacheField name="MHO Consulted" numFmtId="0">
      <sharedItems containsBlank="1"/>
    </cacheField>
    <cacheField name="MHO Action Recommended" numFmtId="0">
      <sharedItems containsBlank="1"/>
    </cacheField>
    <cacheField name="Action agreed on: " numFmtId="0">
      <sharedItems containsBlank="1"/>
    </cacheField>
    <cacheField name="Highest level intervention agreed on: " numFmtId="0">
      <sharedItems containsBlank="1" count="7">
        <s v="Wrote Letter to Council"/>
        <s v="Flagged for HPPU Topic Leads"/>
        <s v="Other VCH Teams Already Involved"/>
        <s v="Contacted Municipal Staff"/>
        <s v="No Action "/>
        <s v="Discussion with CAO"/>
        <m/>
      </sharedItems>
    </cacheField>
    <cacheField name="HPPU Contact Responsible for Follow up:" numFmtId="0">
      <sharedItems containsBlank="1"/>
    </cacheField>
    <cacheField name="VCH Partners Contacted" numFmtId="0">
      <sharedItems containsBlank="1"/>
    </cacheField>
    <cacheField name="External Partners Contacted" numFmtId="0">
      <sharedItems containsBlank="1"/>
    </cacheField>
    <cacheField name="Additional Notes (who is doing what)" numFmtId="0">
      <sharedItems containsBlank="1"/>
    </cacheField>
    <cacheField name="Staff Contact" numFmtId="0">
      <sharedItems containsBlank="1"/>
    </cacheField>
    <cacheField name="Date " numFmtId="0">
      <sharedItems containsNonDate="0" containsDate="1" containsString="0" containsBlank="1" minDate="2023-11-06T00:00:00" maxDate="2024-02-27T00:00:00"/>
    </cacheField>
    <cacheField name="Decision Making Body2" numFmtId="0">
      <sharedItems containsBlank="1"/>
    </cacheField>
    <cacheField name="VCH/MHO Representation?" numFmtId="0">
      <sharedItems containsBlank="1"/>
    </cacheField>
    <cacheField name="Summary" numFmtId="0">
      <sharedItems containsBlank="1"/>
    </cacheField>
    <cacheField name="Item closed?" numFmtId="0">
      <sharedItems containsBlank="1"/>
    </cacheField>
    <cacheField name="Evaluation Provided by" numFmtId="0">
      <sharedItems containsBlank="1"/>
    </cacheField>
    <cacheField name="Was VCH recommendation aligned with council priorities?" numFmtId="0">
      <sharedItems containsBlank="1"/>
    </cacheField>
    <cacheField name="Was VCH recommendation aligned with municipal stategies?" numFmtId="0">
      <sharedItems containsBlank="1"/>
    </cacheField>
    <cacheField name="Was VCH recommendation aligned with public opinion" numFmtId="0">
      <sharedItems containsBlank="1"/>
    </cacheField>
    <cacheField name="Were there direct references to VCH/MHO input in minutes, reports or statements?" numFmtId="0">
      <sharedItems containsBlank="1"/>
    </cacheField>
    <cacheField name="Type of reference: " numFmtId="0">
      <sharedItems containsBlank="1"/>
    </cacheField>
    <cacheField name="Brief Description" numFmtId="0">
      <sharedItems containsBlank="1" longText="1"/>
    </cacheField>
    <cacheField name="Method of Communication" numFmtId="0">
      <sharedItems containsBlank="1"/>
    </cacheField>
    <cacheField name="Frequency of communication" numFmtId="0">
      <sharedItems containsBlank="1"/>
    </cacheField>
    <cacheField name="Data and/or sources provided in communication?" numFmtId="0">
      <sharedItems containsBlank="1"/>
    </cacheField>
    <cacheField name="Did VCH recruit internal partners to correspond to council or staff?" numFmtId="0">
      <sharedItems containsBlank="1"/>
    </cacheField>
    <cacheField name="Did VCH recruit external partners to correspond to council or staff?" numFmtId="0">
      <sharedItems containsBlank="1"/>
    </cacheField>
    <cacheField name="Name of opposing organziations" numFmtId="0">
      <sharedItems containsBlank="1"/>
    </cacheField>
    <cacheField name="Name of supporting organizations" numFmtId="0">
      <sharedItems containsBlank="1"/>
    </cacheField>
    <cacheField name="Was VCH in favour/neutral/opposed to the motion?" numFmtId="0">
      <sharedItems containsBlank="1"/>
    </cacheField>
    <cacheField name="was the decision carried?" numFmtId="0">
      <sharedItems containsBlank="1"/>
    </cacheField>
    <cacheField name="Please describe any modifications from the original policy or proposal compared to the one that passed? " numFmtId="0">
      <sharedItems containsBlank="1"/>
    </cacheField>
    <cacheField name="If so, were they aligned with VCH priorities" numFmtId="0">
      <sharedItems containsBlank="1"/>
    </cacheField>
    <cacheField name="Were these modifications in part due to VCH/MHO action taken?" numFmtId="0">
      <sharedItems containsBlank="1"/>
    </cacheField>
    <cacheField name="Did councillors or staff provide feedback on VCH/MHO input?" numFmtId="0">
      <sharedItems containsBlank="1"/>
    </cacheField>
    <cacheField name="Please describe their feedback, including date and point of contacts?" numFmtId="0">
      <sharedItems containsBlank="1"/>
    </cacheField>
    <cacheField name="Additional Considerations" numFmtId="0">
      <sharedItems containsNonDate="0" containsString="0" containsBlank="1"/>
    </cacheField>
    <cacheField name="Recommemdation to improve future interventions" numFmtId="0">
      <sharedItems containsBlank="1"/>
    </cacheField>
    <cacheField name="HPPU Point of Contact Sign Off" numFmtId="0">
      <sharedItems containsBlank="1"/>
    </cacheField>
    <cacheField name="HPPU Leadersip Sign-Off" numFmtId="0">
      <sharedItems containsNonDate="0" containsString="0" containsBlank="1"/>
    </cacheField>
  </cacheFields>
  <extLst>
    <ext xmlns:x14="http://schemas.microsoft.com/office/spreadsheetml/2009/9/main" uri="{725AE2AE-9491-48be-B2B4-4EB974FC3084}">
      <x14:pivotCacheDefinition pivotCacheId="122636524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9">
  <r>
    <x v="0"/>
    <s v="to be completed by Dorri"/>
    <d v="2024-02-28T00:00:00"/>
    <s v="Alireza Kamyabi"/>
    <x v="0"/>
    <d v="2023-10-04T00:00:00"/>
    <x v="0"/>
    <s v="Priority Population team (Meagan and Brooklyn) have been part of the working group w/ DNV. "/>
    <m/>
    <x v="0"/>
    <s v="The District of North Vancouver and BC Housing proposed to rezone this site for residential use. As part of the rezoning process, District Council held five public hearing sessions, until a decision was made early Feb 2024. "/>
    <s v="Motion"/>
    <s v="Yes"/>
    <x v="0"/>
    <s v="No"/>
    <m/>
    <m/>
    <m/>
    <x v="0"/>
    <s v="Housing (Acorss the spectrum) is a determinant of health, and it is imperative for communities to provide safe and secure housing for its residents. "/>
    <m/>
    <s v="Dorri Mahdaviani"/>
    <s v="Review and provide feedback to letter of support written buy Priority Populations team "/>
    <m/>
    <s v="Alex Choi"/>
    <s v="Review &amp; provide input to letter of support "/>
    <s v="Review &amp; provide input to letter of support "/>
    <x v="0"/>
    <s v="Dorri Mahdaviani"/>
    <s v="Priority Populations Team"/>
    <s v="NA"/>
    <m/>
    <m/>
    <d v="2024-02-05T00:00:00"/>
    <m/>
    <m/>
    <m/>
    <m/>
    <m/>
    <s v="Yes"/>
    <s v="Yes"/>
    <s v="No"/>
    <m/>
    <m/>
    <m/>
    <m/>
    <m/>
    <m/>
    <m/>
    <m/>
    <m/>
    <m/>
    <m/>
    <m/>
    <m/>
    <m/>
    <m/>
    <m/>
    <m/>
    <m/>
    <m/>
    <m/>
    <m/>
  </r>
  <r>
    <x v="1"/>
    <m/>
    <d v="2023-11-01T00:00:00"/>
    <s v="Alireza Kamyabi"/>
    <x v="1"/>
    <d v="2023-11-01T00:00:00"/>
    <x v="1"/>
    <s v="Contacted by Councillor McIllroy and Councillor Boyle"/>
    <s v="November 6, 2023"/>
    <x v="1"/>
    <s v="Item calls for: 1) staff to come up with proposal to implement no right on red lights on intersections with 20+ casualties between 2018-2022, 2) for Mayor to write to province to ask for funding automated enforcement on all the same intersections or to allow BC municipalities to do so at their own cost and collect the fines"/>
    <s v="Motion + staff to draw proposal"/>
    <s v="Yes"/>
    <x v="0"/>
    <s v="No"/>
    <m/>
    <s v="Yes"/>
    <s v="Mayor to write letter, timing needs to be checked with staff"/>
    <x v="1"/>
    <s v="Motion helps to reduce road traffic casualties"/>
    <s v="CoV passed similar motion on November 1"/>
    <s v="Alireza Kamyabi"/>
    <s v="Write MHO letter of support, provide data on casualties, MHO speak to councl"/>
    <m/>
    <s v="Alex Choi, Michael Scwandt"/>
    <s v="In agreement with recommended actions"/>
    <s v="Submit letter, recruit partners and MHO to speak to Council"/>
    <x v="0"/>
    <s v="Alireza Kamyabi"/>
    <s v="Megan Oakey (BCCDC), Joanne Sadler (LGH Trauma Team), Kirvy Quiambao (Injury Prevention)"/>
    <s v="No"/>
    <s v="Alireza &amp; Megan wrote draft letter based on CoV letter. Joanne wrote letter on behalf of Trauma team. "/>
    <m/>
    <d v="2023-11-06T00:00:00"/>
    <s v="Regular Council Meeting"/>
    <s v="Yes, Alex Choi. "/>
    <s v="Motion passed unanimously"/>
    <s v="Yes"/>
    <s v="Alireza Kamyabi"/>
    <s v="Yes"/>
    <s v="Yes"/>
    <s v="Yes"/>
    <s v="Yes"/>
    <s v="Citation of data provided, acknowledgement of consultation, explicit mention of VCH recommendation"/>
    <s v="Councillors acknowledged MHO letter and MHO presentation"/>
    <s v="Letter to Council; MHO attendance at council; contact with councillor"/>
    <s v="3-5"/>
    <s v="Yes - road traffic injury data, evidence on effectiveness of speed cameras"/>
    <s v="Yes - LGH trauma team (via Joane Saddler)"/>
    <s v="No"/>
    <s v="None"/>
    <s v="Individual community members"/>
    <s v="in favour"/>
    <s v="yes"/>
    <s v="none"/>
    <s v="NA"/>
    <s v="NA"/>
    <s v="Yes, "/>
    <s v="Councillors McIlroy, Vallente and Bell thanked the MHO for her letter and speech to council (statement in Council and email to MHO)"/>
    <m/>
    <s v="There is room to mobilize community however, we usually hear of these motions too late to have time do so "/>
    <s v="Alireza Kamyabi - November 16, 2023"/>
    <m/>
  </r>
  <r>
    <x v="1"/>
    <m/>
    <d v="2024-02-29T00:00:00"/>
    <s v="Alireza Kamyabi"/>
    <x v="0"/>
    <d v="2024-01-22T00:00:00"/>
    <x v="2"/>
    <m/>
    <d v="2024-01-08T00:00:00"/>
    <x v="2"/>
    <s v="[not inserting - can be found in Report]"/>
    <s v="Staff to report back; Mayor to write to Ministry"/>
    <s v="Yes"/>
    <x v="0"/>
    <s v="No"/>
    <m/>
    <m/>
    <m/>
    <x v="1"/>
    <s v="[not inserting - can be found in Report]"/>
    <s v="[not inserting - can be found in Report]"/>
    <s v="Alireza Kamyabi"/>
    <s v="Flagg for HECC Team"/>
    <s v="[not inserting - can be found in Report]"/>
    <s v="Alex Choi"/>
    <s v="NA"/>
    <s v="Flagg for HECC Team"/>
    <x v="1"/>
    <s v="Alireza Kamyabi"/>
    <s v="Laura Chow (HECC);"/>
    <s v="NA"/>
    <s v="NA"/>
    <m/>
    <m/>
    <m/>
    <m/>
    <m/>
    <m/>
    <m/>
    <m/>
    <m/>
    <m/>
    <m/>
    <m/>
    <m/>
    <m/>
    <m/>
    <m/>
    <m/>
    <m/>
    <m/>
    <m/>
    <m/>
    <m/>
    <m/>
    <m/>
    <m/>
    <m/>
    <m/>
    <m/>
    <m/>
    <m/>
    <m/>
  </r>
  <r>
    <x v="1"/>
    <m/>
    <d v="2024-02-29T00:00:00"/>
    <s v="Alireza Kamyabi"/>
    <x v="0"/>
    <d v="2024-01-22T00:00:00"/>
    <x v="2"/>
    <s v="Alex aware as she sits on North Shore Standing Committee on Substance Use"/>
    <d v="2024-01-08T00:00:00"/>
    <x v="3"/>
    <s v="[not inserting - can be found in Report]"/>
    <s v="Staff to report back"/>
    <s v="Yes"/>
    <x v="0"/>
    <s v="No"/>
    <m/>
    <s v="Yes"/>
    <s v="Staff Report"/>
    <x v="2"/>
    <m/>
    <m/>
    <s v="Alireza Kamyabi"/>
    <s v="No action needed"/>
    <s v="Alex already aware"/>
    <m/>
    <m/>
    <m/>
    <x v="2"/>
    <m/>
    <m/>
    <m/>
    <m/>
    <m/>
    <m/>
    <m/>
    <m/>
    <m/>
    <m/>
    <m/>
    <m/>
    <m/>
    <m/>
    <m/>
    <m/>
    <m/>
    <m/>
    <m/>
    <m/>
    <m/>
    <m/>
    <m/>
    <m/>
    <m/>
    <m/>
    <m/>
    <m/>
    <m/>
    <m/>
    <m/>
    <m/>
    <m/>
    <m/>
    <m/>
  </r>
  <r>
    <x v="0"/>
    <m/>
    <d v="2024-02-29T00:00:00"/>
    <s v="Alireza Kamyabi"/>
    <x v="1"/>
    <d v="2024-01-22T00:00:00"/>
    <x v="2"/>
    <m/>
    <d v="2024-01-17T00:00:00"/>
    <x v="4"/>
    <s v="[not inserting - can be found in Report]"/>
    <s v="Motion"/>
    <s v="Yes"/>
    <x v="0"/>
    <s v="Yes"/>
    <s v="First flagged in Spring 2023. Letter submitted to Council on the project at that time"/>
    <m/>
    <s v="NA"/>
    <x v="1"/>
    <s v="[not inserting - can be found in Report]"/>
    <s v="[not inserting - can be found in Report]"/>
    <s v="Alireza Kamyabi"/>
    <s v="No action needed"/>
    <s v="[not inserting - can be found in Report]"/>
    <s v="Alex Choi"/>
    <s v="NA"/>
    <s v="NA"/>
    <x v="0"/>
    <s v="Alireza Kamyabi"/>
    <s v="NA"/>
    <s v="NA"/>
    <s v="NA"/>
    <m/>
    <d v="2024-01-22T00:00:00"/>
    <s v="Regular Council Meeting"/>
    <s v="No"/>
    <s v="Motion Carried"/>
    <s v="Yes"/>
    <s v="Alireza Kamyabi"/>
    <s v="Yes"/>
    <s v="Yes"/>
    <s v="No"/>
    <s v="Yes"/>
    <s v="Acknowledgement of consultation"/>
    <s v="This evalation is provided based on letter submitted in Spring 2023, written by HPPU. "/>
    <s v="Letter to Council"/>
    <s v="1-3"/>
    <s v="Yes"/>
    <s v="No"/>
    <s v="No"/>
    <s v="Local neighbourhood in St. Andrews plus local café Andrew's on Eight"/>
    <m/>
    <s v="in favour"/>
    <s v="yes"/>
    <s v="The St. Andrew's bike lane improvement was changed drastically to accommodate both neighbourhood and cyclist safety. Details of the change are in  Council report and summarized in Policy Monitoring Report provided by HPPU"/>
    <s v="Yes"/>
    <s v="Yes"/>
    <s v="Unknown"/>
    <s v="NA"/>
    <m/>
    <s v="None"/>
    <s v="Alireza Kamyabi - February 29, 2024"/>
    <m/>
  </r>
  <r>
    <x v="2"/>
    <s v="to be completed by Dorri"/>
    <d v="2024-02-29T00:00:00"/>
    <s v="Alireza Kamyabi"/>
    <x v="2"/>
    <d v="2024-01-29T00:00:00"/>
    <x v="2"/>
    <m/>
    <d v="2024-01-29T00:00:00"/>
    <x v="5"/>
    <s v="[not inserting]"/>
    <s v="Motion"/>
    <s v="Yes"/>
    <x v="0"/>
    <s v="Yes"/>
    <s v="First flagged in Summer 2023 for HECC by HPPU"/>
    <s v="Yes"/>
    <s v="Townhall meeting for March 4, 2024 "/>
    <x v="0"/>
    <s v="[not inserted]"/>
    <s v="[Not inserted]"/>
    <s v="Dorri Mahdaviani"/>
    <s v="Flagg for HECC Team"/>
    <s v="[not inserted]"/>
    <s v="Alex Choi"/>
    <s v="Contact staff and attend Townhall (if passed)"/>
    <s v="Contact staff and attend Townhall (if passed)"/>
    <x v="3"/>
    <s v="Dorri Mahdaviani"/>
    <s v="HECC"/>
    <s v="NA"/>
    <s v="Dorri in touch DWV Staff"/>
    <m/>
    <m/>
    <m/>
    <m/>
    <m/>
    <m/>
    <m/>
    <m/>
    <m/>
    <m/>
    <m/>
    <m/>
    <m/>
    <m/>
    <m/>
    <m/>
    <m/>
    <m/>
    <m/>
    <m/>
    <m/>
    <m/>
    <m/>
    <m/>
    <m/>
    <m/>
    <m/>
    <m/>
    <m/>
    <m/>
    <m/>
  </r>
  <r>
    <x v="1"/>
    <s v="Waitng on final budget; Dorri to complete evaluation after"/>
    <d v="2024-02-28T00:00:00"/>
    <s v="Alireza Kamyabi"/>
    <x v="1"/>
    <d v="2024-02-02T00:00:00"/>
    <x v="3"/>
    <s v="First flagged by Nadia Fourik; picked up by Alireza Kamyabi earlier but not reported due to budgets being previously flagged as not areas VCH provides input on"/>
    <d v="2024-02-05T00:00:00"/>
    <x v="6"/>
    <s v="That Council Council provide input on the 2024 Draft Operating Budget, 2024 Draft Shipyards Budget, 2024 Draft Cemetery Budget, and Proposed New Items that reflects a baseline tax rate increase of 8.5%;That Council provide feedback on the 2024-2028 Draft Capital Plan; That the 2024 Draft Operating Budget, 2024 Draft Shipyards Budget, 2024 Draft Cemetery Budget, and 2024-2028 Draft Capital Plan be adjusted on the basis of feedback received and brought back at a subsequent meeting for consideration; That &quot;Affordable Housing Reserve Fund Bylaw, 1996, No. 6757, Amendment Bylaw, 2024, No. 9007&quot; (Text Amendment) be considered."/>
    <s v="Motion"/>
    <s v="Yes"/>
    <x v="0"/>
    <s v="No"/>
    <m/>
    <s v="Yes"/>
    <s v="Staff to report back; Draft capital plan to be adjusted on the basis of feedback received and brought back at a subsequent meeting for consideration"/>
    <x v="3"/>
    <s v="Budgets drive important municipal initiatives of all kinds, many of which are important to communtiy health; RCMP with a $961,000 increase; North Shore Neighbourhood House gets a 1% incremental taxy levy ($650,000) in 2024"/>
    <s v="The City's Financial Plan is based on an Operating Budget, a 5-year Capital Plan, 3 Utility Budgets (Water, Sewerage and Drainage, and Solid Waste), accompanied by budgets for the Cemetery and Shipyards, as well as other items, such as Collections for Other Organizations and Depreciation. "/>
    <s v="Dorri Mahdaviani"/>
    <s v="No Action Recommended"/>
    <s v="Budgets have been flagged by Board and CMHO as an area outside of VCH priorities"/>
    <s v="Alex Choi"/>
    <s v="To write letter to council"/>
    <s v="To write letter to Council"/>
    <x v="0"/>
    <s v="Dorri Mahdaviani"/>
    <s v="NA"/>
    <s v="No"/>
    <s v="Dorri drafted the letter and Alireza contributed"/>
    <m/>
    <d v="2024-02-01T00:00:00"/>
    <s v="Regular Council Meeting"/>
    <s v="No"/>
    <s v="Motion Carried"/>
    <s v="No"/>
    <s v="Dorri Mahdaviani"/>
    <m/>
    <m/>
    <m/>
    <m/>
    <m/>
    <m/>
    <m/>
    <m/>
    <m/>
    <m/>
    <m/>
    <m/>
    <m/>
    <m/>
    <m/>
    <m/>
    <m/>
    <m/>
    <m/>
    <m/>
    <m/>
    <m/>
    <m/>
    <m/>
  </r>
  <r>
    <x v="0"/>
    <s v="Results to be inputted"/>
    <d v="2024-02-28T00:00:00"/>
    <s v="Alireza Kamyabi"/>
    <x v="1"/>
    <d v="2024-02-02T00:00:00"/>
    <x v="2"/>
    <m/>
    <d v="2024-02-05T00:00:00"/>
    <x v="7"/>
    <s v="“WHEREAS most crashes in British Columbia happen at intersections and speed was the number one contributing factor in fatal crashes in BC between 2018 and 2022; AND WHEREAS intersection cameras, for both speed and red light infractions, can be implemented quickly and have been proven to be a cost-effective method of improving intersection safety; THEREFORE BE IT RESOLVED that UBCM call upon the BC government to install speed and red light cameras at all intersections across BC with 20 or more casualty crashes recorded between 2018-2022;; AND BE IT FURTHER RESOLVED that UBCM call upon the BC government to allow local governments to install speed and red light cameras at their own expense and directly collect fines to be invested in implementing road safety improvements."/>
    <s v="UBCM Motion"/>
    <s v="Yes"/>
    <x v="0"/>
    <s v="Yes"/>
    <s v="Rezoning for Eaith Keith Road Supportive Housing Project"/>
    <s v="Yes"/>
    <s v="UBCM Motion + Mayor to write letter"/>
    <x v="1"/>
    <s v="There has been a series of pedestrian and cyclist fatalities at CNV that have draw public attention and concern around speed and safety. There are many safe transportration projects in the works in the Council (including recently approved St. Andrew’s Safety improvement project) and neighbouring municipalities (DNV establishing a Community-oriented Road Safety Committee)"/>
    <s v="This motion comes after the CNV motion was passed calling on the Mayor to write to the Ministry to allow local governments to install camera at their own expense and directing staff to investigate the logistics of doing so. This motion calls on UBCM to urge the BC government on similar asks. "/>
    <s v="Alireza Kamyabi"/>
    <s v="No action needed"/>
    <s v="As this is calling on UBCM (somewhat strange, I called CNV staff  to take action and we have already sent a letter to Council on the subject and this Council passed a previous similar motion directing the Mayor to take similar steps unanimously. "/>
    <s v="Alex Choi"/>
    <s v="NA"/>
    <s v="NA"/>
    <x v="3"/>
    <s v="Alireza Kamyabi"/>
    <s v="NA"/>
    <s v="NA"/>
    <s v="NA"/>
    <m/>
    <m/>
    <s v="Regular Council Meeting"/>
    <s v="No"/>
    <m/>
    <m/>
    <m/>
    <m/>
    <m/>
    <m/>
    <m/>
    <m/>
    <m/>
    <m/>
    <m/>
    <m/>
    <m/>
    <m/>
    <m/>
    <m/>
    <m/>
    <m/>
    <m/>
    <m/>
    <m/>
    <m/>
    <m/>
    <m/>
    <m/>
    <m/>
    <m/>
  </r>
  <r>
    <x v="0"/>
    <m/>
    <d v="2024-02-28T00:00:00"/>
    <s v="Alireza Kamyabi"/>
    <x v="0"/>
    <d v="2024-02-02T00:00:00"/>
    <x v="2"/>
    <m/>
    <d v="2024-02-05T00:00:00"/>
    <x v="8"/>
    <s v="THAT the Union of British Columbia Municipalities resolution Local Government Online Voting is supported for Lower Mainland Local Government Association consideration: Whereas the Local Government Act does not support online voting for local government elections; WHEREAS local government elections historically have low turnouts and being that online voting provides a broader audience the ability to vote; BITRT UBCM request the Province to initiate legislative changes to allow online voting for local government elections"/>
    <s v="UBCM Motion"/>
    <s v="Yes"/>
    <x v="0"/>
    <s v="No"/>
    <m/>
    <s v="No"/>
    <s v="UBCM Motion"/>
    <x v="4"/>
    <s v="This could broad implications for local government politics. By facilitating a more accessible and convenient voting process, there's a strong likelihood of increased turnout, particularly among demographics traditionally characterized by lower electoral participation, such as young adults. This shift could significantly broaden the accountability of the Council, compelling it to address and represent a wider array of voter concerns and priorities. Enhanced participation from these underrepresented groups could lead to a more diverse and representative political dialogue, with policies and initiatives more closely aligned with the broader community's needs,"/>
    <s v="There have been several attempts at the Union of British Columbia Municipalities (UBCM) to bring change to online voting through member municipality motions. A summary of attempts by member municipalities is provided in Council report, noting the latest attempt by Thompson Nicola Regional District requesting legislative changes for online voting. However, in 2019, the Province expressed concerns about cyber security and transparency as reasons to not implement online voting at that time."/>
    <s v="Alireza Kamyabi"/>
    <s v="No action needed"/>
    <s v="a)    No other action at the moment until further consideration and development. "/>
    <s v="Alex Choi"/>
    <s v="NA"/>
    <s v="NA"/>
    <x v="4"/>
    <s v="Alireza Kamyabi"/>
    <s v="NA"/>
    <s v="NA"/>
    <s v="NA"/>
    <m/>
    <m/>
    <m/>
    <m/>
    <s v="Motion Carried"/>
    <m/>
    <m/>
    <m/>
    <m/>
    <m/>
    <m/>
    <m/>
    <m/>
    <m/>
    <m/>
    <m/>
    <m/>
    <m/>
    <m/>
    <m/>
    <m/>
    <m/>
    <m/>
    <m/>
    <m/>
    <m/>
    <m/>
    <m/>
    <m/>
    <m/>
    <m/>
  </r>
  <r>
    <x v="0"/>
    <m/>
    <d v="2024-02-28T00:00:00"/>
    <s v="Alireza Kamyabi"/>
    <x v="3"/>
    <d v="2024-02-12T00:00:00"/>
    <x v="2"/>
    <m/>
    <d v="2024-02-12T00:00:00"/>
    <x v="9"/>
    <s v="(1)   That Council refer the Overview of Provincial Legislation on Housing report, dated January 24, 2024, to the Advisory Planning Commission and Housing Advisory Committee for information."/>
    <s v="Report to Council"/>
    <s v="No"/>
    <x v="0"/>
    <s v="No"/>
    <m/>
    <m/>
    <s v="No"/>
    <x v="0"/>
    <s v="As a small community, upcoming provincial legsilation on short term rentals will have a notable impact on Bowen Island"/>
    <s v="Highlights from the report found in the North Shore Policy Monitoring Report of Feb 12, 2024"/>
    <s v="Alireza Kamyabi"/>
    <s v="Flag for HPPU Housing Team "/>
    <m/>
    <s v="Alex Choi"/>
    <s v="NA"/>
    <s v="Flag for HPPU Housing Team "/>
    <x v="1"/>
    <s v="Dorri Mahdaviani"/>
    <m/>
    <m/>
    <m/>
    <m/>
    <d v="2024-02-12T00:00:00"/>
    <s v="Regular Council Meeting"/>
    <s v="No"/>
    <s v="NA"/>
    <s v="Yes"/>
    <m/>
    <m/>
    <m/>
    <m/>
    <m/>
    <m/>
    <m/>
    <m/>
    <m/>
    <m/>
    <m/>
    <m/>
    <m/>
    <m/>
    <m/>
    <m/>
    <m/>
    <m/>
    <m/>
    <m/>
    <m/>
    <m/>
    <m/>
    <m/>
    <m/>
  </r>
  <r>
    <x v="0"/>
    <m/>
    <d v="2024-02-23T00:00:00"/>
    <s v="Alireza Kamyabi"/>
    <x v="1"/>
    <d v="2024-02-23T00:00:00"/>
    <x v="2"/>
    <m/>
    <d v="2024-02-26T00:00:00"/>
    <x v="10"/>
    <s v="If the City contributes land in lieu of a financial contribution to affordable housing the City, by Council resolution, may withdraw the foregone rent or market value of the land from this Affordable Housing Reserve Fund to disperse amongst other civic projects."/>
    <s v="Bylaw Amendment Motion"/>
    <s v="Yes"/>
    <x v="0"/>
    <s v="No"/>
    <m/>
    <m/>
    <s v="No"/>
    <x v="0"/>
    <s v="Contributes to affordable housing"/>
    <s v="CNV continues to do well in housing and rental targets"/>
    <s v="Alireza Kamyabi"/>
    <s v="No action needed"/>
    <m/>
    <s v="Alex Choi"/>
    <s v="NA"/>
    <s v="NA"/>
    <x v="4"/>
    <s v="NA"/>
    <s v="HPPU Housing Leads"/>
    <s v="No"/>
    <s v="NA"/>
    <m/>
    <d v="2024-02-26T00:00:00"/>
    <s v="Regular Council Meeting"/>
    <s v="No"/>
    <s v="Motion passed unanimously"/>
    <s v="Yes"/>
    <m/>
    <m/>
    <m/>
    <m/>
    <m/>
    <m/>
    <m/>
    <m/>
    <m/>
    <m/>
    <m/>
    <m/>
    <m/>
    <m/>
    <m/>
    <m/>
    <m/>
    <m/>
    <m/>
    <m/>
    <m/>
    <m/>
    <m/>
    <m/>
    <m/>
  </r>
  <r>
    <x v="0"/>
    <m/>
    <d v="2024-02-27T00:00:00"/>
    <s v="Alireza Kamyabi"/>
    <x v="0"/>
    <d v="2024-02-23T00:00:00"/>
    <x v="2"/>
    <m/>
    <d v="2024-02-05T00:00:00"/>
    <x v="11"/>
    <s v="i)      That “District of North Vancouver Rezoning Bylaw 1430 (Bylaw 8643)” is adopted; ii)   And that “1200 Block East Keith Road Development Cost Charges Waiver Bylaw 8644, 2023” is adopted."/>
    <s v="Bylaw Amendment Motion"/>
    <s v="Yes"/>
    <x v="0"/>
    <s v="No"/>
    <m/>
    <m/>
    <s v="No"/>
    <x v="0"/>
    <s v="The supportive housing project was a VCH effort to provide safe and supportive housing to reduce overdose deaths and provide health support to individuals struggling with addiction. "/>
    <s v="This motion is following the approval of the East Keith Supportive Housing Project. This seems more housekeeping in line with fulfilling the responsibilities of the District to the project. "/>
    <s v="Alireza Kamyabi"/>
    <s v="No action needed"/>
    <s v="This seems to be administrative to fulfill the Municipalities responsibilities towards the project. Also, no indication this motion would fail. "/>
    <s v="Alex Choi"/>
    <s v="NA"/>
    <s v="NA"/>
    <x v="4"/>
    <s v="NA"/>
    <m/>
    <s v="No"/>
    <s v="NA"/>
    <m/>
    <d v="2024-02-26T00:00:00"/>
    <s v="Regular Council Meeting"/>
    <s v="No"/>
    <s v="Motion passed unanimously"/>
    <s v="Yes"/>
    <m/>
    <m/>
    <m/>
    <m/>
    <m/>
    <m/>
    <m/>
    <m/>
    <m/>
    <m/>
    <m/>
    <m/>
    <m/>
    <m/>
    <m/>
    <m/>
    <m/>
    <m/>
    <m/>
    <m/>
    <m/>
    <m/>
    <m/>
    <m/>
    <m/>
  </r>
  <r>
    <x v="1"/>
    <s v=" DNV Staff to be contacted"/>
    <d v="2024-02-27T00:00:00"/>
    <s v="Alireza Kamyabi"/>
    <x v="0"/>
    <d v="2024-02-23T00:00:00"/>
    <x v="2"/>
    <m/>
    <d v="2024-02-26T00:00:00"/>
    <x v="12"/>
    <s v="i)      Council direct staff to report back on options to add lighting to existing and future playgrounds within the District of North Vancouver."/>
    <s v="Staff to report back"/>
    <s v="Yes"/>
    <x v="0"/>
    <s v="No"/>
    <m/>
    <s v="Yes"/>
    <s v="Staff to report back; date unknown"/>
    <x v="5"/>
    <s v="a)    Playground and green spaces are a significant protective factor in children and youth mental health. "/>
    <s v="explore possibilities for improved lighting in existing and future playgrounds for citizens to enjoy within the District. Some members of Council have been made aware by District families with young children about the need for improved lighting at playgrounds, most especially during the winter months when days are shorter."/>
    <s v="Alireza Kamyabi"/>
    <s v="Monitor &amp; flag for HPPU Child &amp; Youth Mental Health team"/>
    <s v="This initiative could be brought up to other municipalities for similar action. Improved availability, safety and accessibility of playgrounds, which are an important protective factor, could have cascading impacts on children and youth mental health, especially during the winter months"/>
    <s v="Alex Choi, Ceinwein"/>
    <s v="NA"/>
    <s v="Monitor &amp; flag for HPPU Child &amp; Youth Mental Health team"/>
    <x v="3"/>
    <s v="Alireza Kamyabi"/>
    <s v="HPPU Child &amp; Youth Menteal Health Lead "/>
    <s v="No"/>
    <s v="NA"/>
    <m/>
    <d v="2024-02-26T00:00:00"/>
    <s v="Regular Council Meeting"/>
    <s v="No"/>
    <s v="Motion Carried"/>
    <m/>
    <m/>
    <m/>
    <m/>
    <m/>
    <m/>
    <m/>
    <m/>
    <m/>
    <m/>
    <m/>
    <m/>
    <m/>
    <m/>
    <m/>
    <m/>
    <m/>
    <m/>
    <m/>
    <m/>
    <m/>
    <m/>
    <m/>
    <m/>
    <m/>
    <m/>
  </r>
  <r>
    <x v="1"/>
    <s v="Dorri to attend Feb 29th Town Hall - Other OCP amendments "/>
    <d v="2024-02-27T00:00:00"/>
    <s v="Alireza Kamyabi"/>
    <x v="2"/>
    <d v="2024-02-23T00:00:00"/>
    <x v="2"/>
    <s v="Dorri was previously aware of Feb 29th Town Hall to discuss Ambleside LAP OCP Amendments; staff predicated that this session would focus on securing rental tenure in the area (motion passed priori to Town Hall)"/>
    <d v="2024-02-26T00:00:00"/>
    <x v="13"/>
    <s v="[not inserting - can be found in Report]"/>
    <s v="Staff to report back"/>
    <s v="Yes"/>
    <x v="0"/>
    <s v="Yes"/>
    <s v="North Shore Standing Committee on Substance Use &amp; Awareness Campaign"/>
    <s v="Yes"/>
    <s v="Staff to report back; date unknown"/>
    <x v="0"/>
    <s v="Affordable (rental) housing continues to be a challenge in WV and this local area plan might put the existing limited rental supply at risk"/>
    <s v=" This amendment seems to be a change in Council direction, now wanting to protect rental spaces in upcoming building permit applications that will arise from the new Local Area Plan. I believe previously, in the Local Area Plan, these rental spaces were severely limited. This would ensure future developments on existing rental sites will, to some extent, resupply the lost rental spaces. "/>
    <s v="Dorri Mahdaviani"/>
    <s v="Monitor &amp; flag for HPPU Housing team &amp; HECC. "/>
    <s v="Dorri is already in touch with DWV Staff about the project. There might be opportunity for stronger intervention to ensure rental housing needs are addressed in the upcoming Local Area Plan. "/>
    <s v="Alex Choi, Ceinwein"/>
    <s v="NA"/>
    <s v="Monitor &amp; flag for HPPU Housing team &amp; HECC. "/>
    <x v="3"/>
    <s v="Dorri Mahdaviani"/>
    <s v="Laura Chow (HECC); Dorri Mahdaviani (HPPU Housing)"/>
    <s v="No"/>
    <s v="Dorri in touch DWV Staff"/>
    <m/>
    <d v="2024-02-26T00:00:00"/>
    <s v="Regular Council Meeting"/>
    <s v="No"/>
    <s v="Motion passed unanimously"/>
    <s v="Yes"/>
    <s v="Dorri Mahdaviani"/>
    <s v="Yes"/>
    <m/>
    <s v="Yes"/>
    <s v="No"/>
    <m/>
    <s v="This went against what was defeated in late 2023. The new motion was unanimously passed by Council. The existing sites are secured for rental, and they have also increased the FAR. Councillor Thompson also apologized to the community for putting the residents in a vulnerable position. "/>
    <s v="Email &amp; Phone"/>
    <m/>
    <m/>
    <m/>
    <m/>
    <m/>
    <s v="CHAC"/>
    <s v="Favour"/>
    <m/>
    <m/>
    <m/>
    <m/>
    <m/>
    <m/>
    <m/>
    <m/>
    <m/>
    <m/>
  </r>
  <r>
    <x v="3"/>
    <s v="To flag with Housing leads and input results; Dorri meeting with housing planner"/>
    <d v="2024-03-01T00:00:00"/>
    <s v="Alireza Kamyabi"/>
    <x v="0"/>
    <d v="2024-03-01T00:00:00"/>
    <x v="2"/>
    <m/>
    <d v="2024-03-04T00:00:00"/>
    <x v="14"/>
    <s v="[not inserting - can be found in Report]"/>
    <s v="Motion"/>
    <s v="Yes"/>
    <x v="0"/>
    <s v="No"/>
    <m/>
    <s v="Yes"/>
    <s v="Public hearing is to scheduled"/>
    <x v="0"/>
    <s v="Refer to Report"/>
    <s v="Refer to Report"/>
    <s v="Alireza Kamyabi"/>
    <s v="Flag for HPPU Housing Team "/>
    <s v="DNV is the 2nd municipality after Bowen Island to table its Short Term Rental Policy as per the provincial requirements. VCH did not intervene in the Bowen Island case.  "/>
    <s v="Alex Choi"/>
    <s v="NA"/>
    <s v="Flag for HPPU Housing Team "/>
    <x v="1"/>
    <s v="NA"/>
    <s v="NA"/>
    <s v="NA"/>
    <s v="NA"/>
    <m/>
    <m/>
    <m/>
    <m/>
    <s v="Motion carries"/>
    <m/>
    <m/>
    <m/>
    <m/>
    <m/>
    <m/>
    <m/>
    <m/>
    <m/>
    <m/>
    <m/>
    <m/>
    <m/>
    <m/>
    <m/>
    <m/>
    <m/>
    <m/>
    <m/>
    <m/>
    <m/>
    <m/>
    <m/>
    <m/>
    <m/>
    <m/>
  </r>
  <r>
    <x v="0"/>
    <m/>
    <d v="2024-03-01T00:00:00"/>
    <s v="Alireza Kamyabi"/>
    <x v="2"/>
    <d v="2024-03-01T00:00:00"/>
    <x v="2"/>
    <m/>
    <d v="2024-03-04T00:00:00"/>
    <x v="15"/>
    <s v="Can be found in report"/>
    <s v="Motion"/>
    <s v="Yes"/>
    <x v="0"/>
    <s v="No"/>
    <m/>
    <s v="No"/>
    <m/>
    <x v="1"/>
    <s v="Refer to Report"/>
    <s v="Refer to Report"/>
    <s v="Alireza Kamyabi"/>
    <s v="No action needed"/>
    <s v="Given this is an administrative policy, no VCH intervention is deemed necessary. "/>
    <s v="Alex Choi"/>
    <s v="NA"/>
    <s v="NA"/>
    <x v="4"/>
    <s v="NA"/>
    <s v="NA"/>
    <s v="NA"/>
    <s v="NA"/>
    <m/>
    <m/>
    <m/>
    <m/>
    <m/>
    <m/>
    <m/>
    <m/>
    <m/>
    <m/>
    <m/>
    <m/>
    <m/>
    <m/>
    <m/>
    <m/>
    <m/>
    <m/>
    <m/>
    <m/>
    <m/>
    <m/>
    <m/>
    <m/>
    <m/>
    <m/>
    <m/>
    <m/>
    <m/>
    <m/>
    <m/>
  </r>
  <r>
    <x v="4"/>
    <s v="Dorri contacting DNV "/>
    <d v="2024-03-12T00:00:00"/>
    <s v="Alireza Kamyabi"/>
    <x v="0"/>
    <d v="2024-03-08T00:00:00"/>
    <x v="2"/>
    <m/>
    <d v="2024-03-11T00:00:00"/>
    <x v="16"/>
    <s v="Can be found in report"/>
    <s v="Staff to report back"/>
    <s v="Yes"/>
    <x v="0"/>
    <s v="No"/>
    <m/>
    <s v="Yes"/>
    <s v="Council to make decision"/>
    <x v="1"/>
    <s v="Refer to Report"/>
    <s v="Refer to Report"/>
    <s v="Dorri Mahdaviani"/>
    <s v="Contact Municipal Staff"/>
    <m/>
    <s v="Alex Choi"/>
    <s v="NA"/>
    <m/>
    <x v="3"/>
    <s v="Dorri Mahdaviani"/>
    <s v="NA"/>
    <s v="NA"/>
    <m/>
    <m/>
    <m/>
    <m/>
    <m/>
    <m/>
    <m/>
    <m/>
    <m/>
    <m/>
    <m/>
    <m/>
    <m/>
    <m/>
    <m/>
    <m/>
    <m/>
    <m/>
    <m/>
    <m/>
    <m/>
    <m/>
    <m/>
    <m/>
    <m/>
    <m/>
    <m/>
    <m/>
    <m/>
    <m/>
    <m/>
    <m/>
  </r>
  <r>
    <x v="4"/>
    <s v="Dorri contacting DNV "/>
    <d v="2024-03-12T00:00:00"/>
    <s v="Alireza Kamyabi"/>
    <x v="0"/>
    <d v="2024-03-08T00:00:00"/>
    <x v="2"/>
    <m/>
    <d v="2024-03-11T00:00:00"/>
    <x v="17"/>
    <s v="Can be found in report"/>
    <s v="Staff to report back"/>
    <s v="Yes"/>
    <x v="0"/>
    <s v="No"/>
    <m/>
    <s v="Yes "/>
    <s v="Council to make decision"/>
    <x v="1"/>
    <s v="Refer to Report"/>
    <s v="Refer to Report"/>
    <s v="Dorri Mahdaviani"/>
    <s v="Contact Municipal Staff"/>
    <m/>
    <s v="Alex Choi"/>
    <s v="NA"/>
    <m/>
    <x v="3"/>
    <s v="Dorri Mahdaviani"/>
    <s v="NA"/>
    <s v="NA"/>
    <m/>
    <m/>
    <m/>
    <m/>
    <m/>
    <m/>
    <m/>
    <m/>
    <m/>
    <m/>
    <m/>
    <m/>
    <m/>
    <m/>
    <m/>
    <m/>
    <m/>
    <m/>
    <m/>
    <m/>
    <m/>
    <m/>
    <m/>
    <m/>
    <m/>
    <m/>
    <m/>
    <m/>
    <m/>
    <m/>
    <m/>
    <m/>
  </r>
  <r>
    <x v="4"/>
    <s v="Flagg for Ceinwen &amp; send results"/>
    <d v="2024-03-12T00:00:00"/>
    <s v="Alireza Kamyabi"/>
    <x v="3"/>
    <d v="2024-03-08T00:00:00"/>
    <x v="2"/>
    <m/>
    <d v="2024-03-11T00:00:00"/>
    <x v="18"/>
    <s v="Can be found in report"/>
    <s v="Notice of Motion"/>
    <s v="Yes"/>
    <x v="0"/>
    <s v="Yes"/>
    <s v="Intersection Cameras for Safer Streets"/>
    <s v="Yes"/>
    <s v="March 25, 2024 - motion on whether Mayor should write to provincial government asking for an exemption"/>
    <x v="0"/>
    <s v="Refer to Report"/>
    <s v="Refer to Report"/>
    <s v="Dorri Mahdaviani"/>
    <s v="Flag for HPPU Housing Team "/>
    <s v="So far there has been no intervention on decisions related to Bill 44 implementation plans by municipality"/>
    <s v="Alex Choi, Ceinwein"/>
    <s v="Will discuss with CAO in upcoming meeting"/>
    <s v="Flag for HPPU Housing Team "/>
    <x v="5"/>
    <s v="Dorri Mahdaviani; Alex Choi"/>
    <s v="NA"/>
    <s v="NA"/>
    <s v="Alex ic chatting with CAO, Dorri is in touch with planners"/>
    <m/>
    <m/>
    <m/>
    <m/>
    <m/>
    <m/>
    <m/>
    <m/>
    <m/>
    <m/>
    <m/>
    <m/>
    <m/>
    <m/>
    <m/>
    <m/>
    <m/>
    <m/>
    <m/>
    <m/>
    <m/>
    <m/>
    <m/>
    <m/>
    <m/>
    <m/>
    <m/>
    <m/>
    <m/>
    <m/>
    <m/>
  </r>
  <r>
    <x v="1"/>
    <s v="Dorri is in contact with Staff"/>
    <d v="2024-03-12T00:00:00"/>
    <s v="Alireza Kamyabi"/>
    <x v="2"/>
    <d v="2024-03-08T00:00:00"/>
    <x v="2"/>
    <m/>
    <d v="2024-03-11T00:00:00"/>
    <x v="19"/>
    <m/>
    <s v="Motion"/>
    <s v="Yes"/>
    <x v="0"/>
    <s v="Yes"/>
    <s v=" Ambleside Local Area Plan: Protection of Purpose-Built Rental Apartment "/>
    <m/>
    <s v="Council to make decision"/>
    <x v="0"/>
    <m/>
    <m/>
    <s v="Dorri Mahdaviani"/>
    <s v="Contact Municipal Staff"/>
    <m/>
    <s v="Alex Choi, Ceinwein"/>
    <s v="NA"/>
    <m/>
    <x v="6"/>
    <m/>
    <m/>
    <m/>
    <m/>
    <m/>
    <m/>
    <m/>
    <m/>
    <m/>
    <m/>
    <m/>
    <m/>
    <m/>
    <m/>
    <m/>
    <m/>
    <m/>
    <m/>
    <m/>
    <m/>
    <m/>
    <m/>
    <m/>
    <m/>
    <m/>
    <m/>
    <m/>
    <m/>
    <m/>
    <m/>
    <m/>
    <m/>
    <m/>
    <m/>
    <m/>
  </r>
  <r>
    <x v="0"/>
    <s v="Passed "/>
    <d v="2024-02-22T00:00:00"/>
    <s v="Alireza Kamyabi"/>
    <x v="0"/>
    <m/>
    <x v="2"/>
    <m/>
    <d v="2024-01-22T00:00:00"/>
    <x v="20"/>
    <m/>
    <s v="Motion"/>
    <s v="Yes"/>
    <x v="0"/>
    <s v="No"/>
    <m/>
    <s v="No"/>
    <s v="NA"/>
    <x v="5"/>
    <m/>
    <m/>
    <s v="Dorri Mahdaviani"/>
    <s v="Flag for HPPU Child &amp; Youth Mental Health team"/>
    <m/>
    <s v="Alex Choi"/>
    <s v="NA"/>
    <s v="Flag for HPPU Child &amp; Youth Mental Health team"/>
    <x v="3"/>
    <s v="Dorri Mahdaviani"/>
    <s v="NA"/>
    <s v="NA"/>
    <s v="NA"/>
    <m/>
    <m/>
    <m/>
    <m/>
    <m/>
    <m/>
    <m/>
    <m/>
    <m/>
    <m/>
    <m/>
    <m/>
    <m/>
    <m/>
    <m/>
    <m/>
    <m/>
    <m/>
    <m/>
    <m/>
    <m/>
    <m/>
    <m/>
    <m/>
    <m/>
    <m/>
    <m/>
    <m/>
    <m/>
    <m/>
    <m/>
  </r>
  <r>
    <x v="5"/>
    <s v="Awaiting public hearing"/>
    <m/>
    <s v="Alireza Kamyabi"/>
    <x v="3"/>
    <m/>
    <x v="2"/>
    <m/>
    <d v="2024-01-08T00:00:00"/>
    <x v="21"/>
    <m/>
    <s v="Motion"/>
    <s v="Yes"/>
    <x v="0"/>
    <s v="No"/>
    <m/>
    <s v="Yes"/>
    <s v="Public hearing to be scheduled; then later decision to opt-in"/>
    <x v="0"/>
    <m/>
    <m/>
    <s v="Dorri Mahdaviani"/>
    <s v="Flag for HPPU Housing Team "/>
    <m/>
    <s v="Alex Choi, Ceinwein"/>
    <m/>
    <s v="Flag for HPPU Housing Team "/>
    <x v="3"/>
    <s v="Dorri Mahdaviani"/>
    <s v="NA"/>
    <s v="NA"/>
    <s v="NA"/>
    <m/>
    <m/>
    <m/>
    <m/>
    <m/>
    <m/>
    <m/>
    <m/>
    <m/>
    <m/>
    <m/>
    <m/>
    <m/>
    <m/>
    <m/>
    <m/>
    <m/>
    <m/>
    <m/>
    <m/>
    <m/>
    <m/>
    <m/>
    <m/>
    <m/>
    <m/>
    <m/>
    <m/>
    <m/>
    <m/>
    <m/>
  </r>
  <r>
    <x v="2"/>
    <m/>
    <d v="2024-04-09T00:00:00"/>
    <s v="Alireza Kamyabi"/>
    <x v="4"/>
    <d v="2024-04-08T00:00:00"/>
    <x v="2"/>
    <m/>
    <d v="2024-04-02T00:00:00"/>
    <x v="22"/>
    <m/>
    <s v="Report to Council"/>
    <s v="No"/>
    <x v="0"/>
    <s v="No"/>
    <m/>
    <s v="Yes"/>
    <s v="Draft budget to come"/>
    <x v="4"/>
    <m/>
    <m/>
    <s v="Alireza Kamyabi"/>
    <s v="Monitor"/>
    <m/>
    <s v="Alex Choi"/>
    <s v="NA"/>
    <s v="Monitor"/>
    <x v="4"/>
    <s v="NA"/>
    <s v="NA"/>
    <s v="NA"/>
    <s v="NA"/>
    <m/>
    <m/>
    <m/>
    <m/>
    <m/>
    <m/>
    <m/>
    <m/>
    <m/>
    <m/>
    <m/>
    <m/>
    <m/>
    <m/>
    <m/>
    <m/>
    <m/>
    <m/>
    <m/>
    <m/>
    <m/>
    <m/>
    <m/>
    <m/>
    <m/>
    <m/>
    <m/>
    <m/>
    <m/>
    <m/>
    <m/>
  </r>
  <r>
    <x v="2"/>
    <m/>
    <d v="2024-04-09T00:00:00"/>
    <s v="Alireza Kamyabi"/>
    <x v="3"/>
    <d v="2024-04-08T00:00:00"/>
    <x v="2"/>
    <m/>
    <d v="2024-04-08T00:00:00"/>
    <x v="23"/>
    <m/>
    <s v="Motion"/>
    <s v="No"/>
    <x v="0"/>
    <s v="No"/>
    <m/>
    <s v="Yes"/>
    <s v="Budget to be passed"/>
    <x v="4"/>
    <m/>
    <m/>
    <s v="Alireza Kamyabi"/>
    <s v="Monitor"/>
    <m/>
    <s v="Alex Choi"/>
    <s v="NA"/>
    <s v="Monitor"/>
    <x v="4"/>
    <s v="NA"/>
    <s v="NA"/>
    <s v="NA"/>
    <s v="NA"/>
    <m/>
    <m/>
    <m/>
    <m/>
    <m/>
    <m/>
    <m/>
    <m/>
    <m/>
    <m/>
    <m/>
    <m/>
    <m/>
    <m/>
    <m/>
    <m/>
    <m/>
    <m/>
    <m/>
    <m/>
    <m/>
    <m/>
    <m/>
    <m/>
    <m/>
    <m/>
    <m/>
    <m/>
    <m/>
    <m/>
    <m/>
  </r>
  <r>
    <x v="2"/>
    <m/>
    <d v="2024-04-09T00:00:00"/>
    <s v="Alireza Kamyabi"/>
    <x v="0"/>
    <d v="2024-03-26T00:00:00"/>
    <x v="2"/>
    <m/>
    <d v="2024-04-02T00:00:00"/>
    <x v="24"/>
    <m/>
    <s v="Report fo Council"/>
    <s v="No"/>
    <x v="1"/>
    <s v="No"/>
    <m/>
    <s v="Yes"/>
    <s v="Adopting bylaw designating TOAs within the District and SSMUH; see report for details"/>
    <x v="0"/>
    <m/>
    <m/>
    <s v="Alireza Kamyabi"/>
    <s v="Check-in with staff"/>
    <m/>
    <s v="Alex Choi"/>
    <s v="NA"/>
    <s v="Check-in with Staff"/>
    <x v="3"/>
    <s v="NA"/>
    <s v="NA"/>
    <s v="NA"/>
    <s v="NA"/>
    <m/>
    <m/>
    <m/>
    <m/>
    <m/>
    <m/>
    <m/>
    <m/>
    <m/>
    <m/>
    <m/>
    <m/>
    <m/>
    <m/>
    <m/>
    <m/>
    <m/>
    <m/>
    <m/>
    <m/>
    <m/>
    <m/>
    <m/>
    <m/>
    <m/>
    <m/>
    <m/>
    <m/>
    <m/>
    <m/>
    <m/>
  </r>
  <r>
    <x v="0"/>
    <s v="Ali emailed Michelle &amp; Megan Oakey"/>
    <d v="2024-04-08T00:00:00"/>
    <s v="Alireza Kamyabi"/>
    <x v="1"/>
    <d v="2024-04-08T00:00:00"/>
    <x v="2"/>
    <m/>
    <d v="2024-04-08T00:00:00"/>
    <x v="25"/>
    <m/>
    <s v="Motion"/>
    <s v="Yes"/>
    <x v="0"/>
    <s v="No"/>
    <m/>
    <s v="No"/>
    <s v="NA"/>
    <x v="1"/>
    <m/>
    <m/>
    <s v="Alireza Kamyabi"/>
    <s v="No action needed"/>
    <m/>
    <s v="Alex Choi"/>
    <s v="NA"/>
    <s v="NA"/>
    <x v="3"/>
    <s v="Alireza Kamyabi"/>
    <s v="NA"/>
    <s v="NA"/>
    <s v="NA"/>
    <s v="Michelle Lam - North Shore Mobility Coordinater"/>
    <m/>
    <m/>
    <m/>
    <m/>
    <m/>
    <m/>
    <m/>
    <m/>
    <m/>
    <m/>
    <m/>
    <m/>
    <m/>
    <m/>
    <m/>
    <m/>
    <m/>
    <m/>
    <m/>
    <m/>
    <m/>
    <m/>
    <m/>
    <m/>
    <m/>
    <m/>
    <m/>
    <m/>
    <m/>
    <m/>
  </r>
  <r>
    <x v="2"/>
    <m/>
    <d v="2024-04-09T00:00:00"/>
    <s v="Alireza Kamyabi"/>
    <x v="3"/>
    <d v="2024-01-22T00:00:00"/>
    <x v="2"/>
    <m/>
    <d v="2024-01-08T00:00:00"/>
    <x v="26"/>
    <m/>
    <s v="Motion"/>
    <s v="Yes"/>
    <x v="0"/>
    <s v="No"/>
    <m/>
    <s v="Yes"/>
    <s v="Official Community development will come later"/>
    <x v="4"/>
    <m/>
    <m/>
    <s v="Alireza Kamyabi"/>
    <s v="Monitor"/>
    <m/>
    <s v="Alex Choi"/>
    <s v="NA"/>
    <s v="NA"/>
    <x v="3"/>
    <s v="NA"/>
    <s v="NA"/>
    <s v="NA"/>
    <s v="NA"/>
    <m/>
    <m/>
    <m/>
    <m/>
    <m/>
    <m/>
    <m/>
    <m/>
    <m/>
    <m/>
    <m/>
    <m/>
    <m/>
    <m/>
    <m/>
    <m/>
    <m/>
    <m/>
    <m/>
    <m/>
    <m/>
    <m/>
    <m/>
    <m/>
    <m/>
    <m/>
    <m/>
    <m/>
    <m/>
    <m/>
    <m/>
  </r>
  <r>
    <x v="6"/>
    <m/>
    <d v="2024-04-15T00:00:00"/>
    <s v="Alireza Kamyabi"/>
    <x v="1"/>
    <d v="2024-04-15T00:00:00"/>
    <x v="2"/>
    <m/>
    <d v="2024-04-15T00:00:00"/>
    <x v="27"/>
    <m/>
    <s v="Motion"/>
    <s v="No"/>
    <x v="0"/>
    <s v="Yes"/>
    <s v="2024-2028 Budget"/>
    <s v="No"/>
    <m/>
    <x v="3"/>
    <m/>
    <m/>
    <s v="Alireza Kamyabi"/>
    <s v="No action needed"/>
    <m/>
    <s v="Alex Choi"/>
    <s v="NA"/>
    <s v="NA"/>
    <x v="4"/>
    <s v="NA"/>
    <s v="NA"/>
    <s v="NA"/>
    <s v="NA"/>
    <m/>
    <m/>
    <m/>
    <m/>
    <m/>
    <m/>
    <m/>
    <m/>
    <m/>
    <m/>
    <m/>
    <m/>
    <m/>
    <m/>
    <m/>
    <m/>
    <m/>
    <m/>
    <m/>
    <m/>
    <m/>
    <m/>
    <m/>
    <m/>
    <m/>
    <m/>
    <m/>
    <m/>
    <m/>
    <m/>
    <m/>
  </r>
  <r>
    <x v="2"/>
    <s v="Dorri to contact staff"/>
    <d v="2024-04-15T00:00:00"/>
    <s v="Alireza Kamyabi"/>
    <x v="3"/>
    <d v="2024-04-15T00:00:00"/>
    <x v="2"/>
    <m/>
    <d v="2024-04-15T00:00:00"/>
    <x v="28"/>
    <m/>
    <s v="Motion"/>
    <s v="Yes"/>
    <x v="2"/>
    <s v="No"/>
    <m/>
    <s v="Yes"/>
    <s v="Council to approve the plan"/>
    <x v="1"/>
    <m/>
    <m/>
    <s v="Dorri Mahdaviani"/>
    <s v="Check-in with staff"/>
    <m/>
    <s v="Alex Choi"/>
    <s v="NA"/>
    <s v="NA"/>
    <x v="3"/>
    <s v="Dorri Mahdaviani"/>
    <s v="NA"/>
    <s v="NA"/>
    <s v="Dorri contacting staff"/>
    <m/>
    <m/>
    <m/>
    <m/>
    <m/>
    <m/>
    <m/>
    <m/>
    <m/>
    <m/>
    <m/>
    <m/>
    <m/>
    <m/>
    <m/>
    <m/>
    <m/>
    <m/>
    <m/>
    <m/>
    <m/>
    <m/>
    <m/>
    <m/>
    <m/>
    <m/>
    <m/>
    <m/>
    <m/>
    <m/>
    <m/>
  </r>
  <r>
    <x v="6"/>
    <m/>
    <d v="2024-04-15T00:00:00"/>
    <s v="Alireza Kamyabi"/>
    <x v="4"/>
    <d v="2024-04-15T00:00:00"/>
    <x v="2"/>
    <m/>
    <s v="April 16. 2024"/>
    <x v="29"/>
    <m/>
    <s v="Motion"/>
    <s v="Yes"/>
    <x v="0"/>
    <s v="No"/>
    <m/>
    <s v="Yes"/>
    <s v="Staff will selectively implement recommendations"/>
    <x v="1"/>
    <m/>
    <m/>
    <s v="Alireza Kamyabi"/>
    <s v="Flag for Injury Prevention Leads"/>
    <m/>
    <s v="Alex Choi"/>
    <s v="NA"/>
    <s v="NA"/>
    <x v="1"/>
    <s v="Alireza Kamyabi"/>
    <s v="Kirvy Quiambao"/>
    <s v="Megan Oakey"/>
    <s v="Alireza sent flag"/>
    <m/>
    <m/>
    <m/>
    <m/>
    <m/>
    <m/>
    <m/>
    <m/>
    <m/>
    <m/>
    <m/>
    <m/>
    <m/>
    <m/>
    <m/>
    <m/>
    <m/>
    <m/>
    <m/>
    <m/>
    <m/>
    <m/>
    <m/>
    <m/>
    <m/>
    <m/>
    <m/>
    <m/>
    <m/>
    <m/>
    <m/>
  </r>
  <r>
    <x v="6"/>
    <m/>
    <d v="2024-04-15T00:00:00"/>
    <s v="Alireza Kamyabi"/>
    <x v="4"/>
    <d v="2024-04-15T00:00:00"/>
    <x v="2"/>
    <m/>
    <s v="April 16. 2024"/>
    <x v="30"/>
    <m/>
    <s v="Committee Discussion"/>
    <s v="No"/>
    <x v="0"/>
    <s v="No"/>
    <m/>
    <s v="Yes"/>
    <s v="Council to discuss water shortage solutions"/>
    <x v="6"/>
    <m/>
    <m/>
    <s v="Alireza Kamyabi"/>
    <s v="No action needed"/>
    <m/>
    <s v="Alex Choi"/>
    <s v="NA"/>
    <s v="NA"/>
    <x v="4"/>
    <s v="Alireza Kamyabi"/>
    <s v="NA"/>
    <s v="NA"/>
    <s v="NA"/>
    <m/>
    <m/>
    <m/>
    <m/>
    <m/>
    <m/>
    <m/>
    <m/>
    <m/>
    <m/>
    <m/>
    <m/>
    <m/>
    <m/>
    <m/>
    <m/>
    <m/>
    <m/>
    <m/>
    <m/>
    <m/>
    <m/>
    <m/>
    <m/>
    <m/>
    <m/>
    <m/>
    <m/>
    <m/>
    <m/>
    <m/>
  </r>
  <r>
    <x v="1"/>
    <m/>
    <d v="2024-04-22T00:00:00"/>
    <s v="Alireza Kamyabi"/>
    <x v="1"/>
    <d v="2024-04-22T00:00:00"/>
    <x v="2"/>
    <m/>
    <d v="2024-04-22T00:00:00"/>
    <x v="31"/>
    <m/>
    <s v="Motion"/>
    <s v="Yes"/>
    <x v="0"/>
    <s v="No"/>
    <m/>
    <s v="Yes"/>
    <s v="Council to report back with concept design work"/>
    <x v="1"/>
    <m/>
    <m/>
    <s v="Alireza Kamyabi"/>
    <s v="Check-in with staff"/>
    <m/>
    <s v="Alex Choi"/>
    <s v="NA"/>
    <s v="NA"/>
    <x v="3"/>
    <s v="Dorri Mahdaviani"/>
    <s v="NA"/>
    <s v="NA"/>
    <s v="NA"/>
    <m/>
    <m/>
    <m/>
    <m/>
    <m/>
    <m/>
    <m/>
    <m/>
    <m/>
    <m/>
    <m/>
    <m/>
    <m/>
    <m/>
    <m/>
    <m/>
    <m/>
    <m/>
    <m/>
    <m/>
    <m/>
    <m/>
    <m/>
    <m/>
    <m/>
    <m/>
    <m/>
    <m/>
    <m/>
    <m/>
    <m/>
  </r>
  <r>
    <x v="6"/>
    <m/>
    <d v="2024-04-22T00:00:00"/>
    <s v="Alireza Kamyabi"/>
    <x v="0"/>
    <d v="2024-04-22T00:00:00"/>
    <x v="2"/>
    <m/>
    <d v="2024-04-22T00:00:00"/>
    <x v="32"/>
    <m/>
    <s v="Motion"/>
    <s v="Yes"/>
    <x v="0"/>
    <s v="Yes"/>
    <s v="Provincial Electric Kick Scooter Pilot Project Extension"/>
    <s v="No"/>
    <m/>
    <x v="1"/>
    <m/>
    <m/>
    <s v="Alireza Kamyabi"/>
    <s v="No action needed"/>
    <m/>
    <s v="Alex Choi"/>
    <s v="NA"/>
    <s v="NA"/>
    <x v="4"/>
    <s v="Alireza Kamyabi"/>
    <s v="NA"/>
    <s v="NA"/>
    <s v="NA"/>
    <m/>
    <m/>
    <m/>
    <m/>
    <m/>
    <m/>
    <m/>
    <m/>
    <m/>
    <m/>
    <m/>
    <m/>
    <m/>
    <m/>
    <m/>
    <m/>
    <m/>
    <m/>
    <m/>
    <m/>
    <m/>
    <m/>
    <m/>
    <m/>
    <m/>
    <m/>
    <m/>
    <m/>
    <m/>
    <m/>
    <m/>
  </r>
  <r>
    <x v="6"/>
    <m/>
    <d v="2024-04-22T00:00:00"/>
    <s v="Alireza Kamyabi"/>
    <x v="0"/>
    <d v="2024-04-22T00:00:00"/>
    <x v="2"/>
    <m/>
    <d v="2024-04-22T00:00:00"/>
    <x v="33"/>
    <m/>
    <s v="Report fo Council"/>
    <s v="Yes"/>
    <x v="0"/>
    <s v="Yes"/>
    <s v="Deep Cove Parking"/>
    <s v="No"/>
    <m/>
    <x v="1"/>
    <m/>
    <m/>
    <s v="Dorri Mahdaviani"/>
    <s v="No action needed"/>
    <m/>
    <s v="Alex Choi"/>
    <s v="NA"/>
    <s v="NA"/>
    <x v="4"/>
    <s v="Dorri Mahdaviani"/>
    <s v="NA"/>
    <s v="NA"/>
    <s v="NA"/>
    <m/>
    <m/>
    <m/>
    <m/>
    <m/>
    <m/>
    <m/>
    <m/>
    <m/>
    <m/>
    <m/>
    <m/>
    <m/>
    <m/>
    <m/>
    <m/>
    <m/>
    <m/>
    <m/>
    <m/>
    <m/>
    <m/>
    <m/>
    <m/>
    <m/>
    <m/>
    <m/>
    <m/>
    <m/>
    <m/>
    <m/>
  </r>
  <r>
    <x v="1"/>
    <m/>
    <d v="2024-04-22T00:00:00"/>
    <s v="Alireza Kamyabi"/>
    <x v="0"/>
    <d v="2024-04-22T00:00:00"/>
    <x v="2"/>
    <m/>
    <d v="2024-04-22T00:00:00"/>
    <x v="34"/>
    <m/>
    <s v="Report fo Council"/>
    <s v="Yes"/>
    <x v="0"/>
    <s v="Yes"/>
    <s v="Edgmont Village 30km/hr"/>
    <s v="Yes"/>
    <s v="Report back on engineering solutions and funding options"/>
    <x v="1"/>
    <m/>
    <m/>
    <s v="Dorri Mahdaviani"/>
    <s v="No action needed"/>
    <m/>
    <s v="Alex Choi"/>
    <s v="NA"/>
    <s v="NA"/>
    <x v="4"/>
    <s v="Dorri Mahdaviani"/>
    <s v="NA"/>
    <s v="NA"/>
    <s v="NA"/>
    <m/>
    <m/>
    <m/>
    <m/>
    <m/>
    <m/>
    <m/>
    <m/>
    <m/>
    <m/>
    <m/>
    <m/>
    <m/>
    <m/>
    <m/>
    <m/>
    <m/>
    <m/>
    <m/>
    <m/>
    <m/>
    <m/>
    <m/>
    <m/>
    <m/>
    <m/>
    <m/>
    <m/>
    <m/>
    <m/>
    <m/>
  </r>
  <r>
    <x v="6"/>
    <m/>
    <d v="2024-04-22T00:00:00"/>
    <s v="Alireza Kamyabi"/>
    <x v="0"/>
    <d v="2024-04-22T00:00:00"/>
    <x v="2"/>
    <m/>
    <d v="2024-04-22T00:00:00"/>
    <x v="35"/>
    <m/>
    <s v="Council"/>
    <s v="No"/>
    <x v="0"/>
    <s v="No"/>
    <m/>
    <m/>
    <m/>
    <x v="0"/>
    <m/>
    <m/>
    <s v="Dorri Mahdaviani"/>
    <s v="No action needed"/>
    <m/>
    <s v="Alex Choi"/>
    <s v="NA"/>
    <s v="NA"/>
    <x v="4"/>
    <s v="Dorri Mahdaviani"/>
    <s v="NA"/>
    <s v="NA"/>
    <s v="NA"/>
    <m/>
    <m/>
    <m/>
    <m/>
    <m/>
    <m/>
    <m/>
    <m/>
    <m/>
    <m/>
    <m/>
    <m/>
    <m/>
    <m/>
    <m/>
    <m/>
    <m/>
    <m/>
    <m/>
    <m/>
    <m/>
    <m/>
    <m/>
    <m/>
    <m/>
    <m/>
    <m/>
    <m/>
    <m/>
    <m/>
    <m/>
  </r>
  <r>
    <x v="6"/>
    <m/>
    <d v="2024-05-08T00:00:00"/>
    <s v="Alireza Kamyabi"/>
    <x v="0"/>
    <d v="2024-05-08T00:00:00"/>
    <x v="2"/>
    <m/>
    <d v="2024-05-06T00:00:00"/>
    <x v="36"/>
    <m/>
    <s v="Council"/>
    <s v="Yes"/>
    <x v="0"/>
    <s v="No"/>
    <m/>
    <s v="No"/>
    <m/>
    <x v="7"/>
    <m/>
    <m/>
    <s v="Alireza Kamyabi"/>
    <s v="No action needed"/>
    <m/>
    <s v="Alex Choi"/>
    <s v="NA"/>
    <s v="NA"/>
    <x v="4"/>
    <s v="Alireza Kamyabi"/>
    <s v="NA"/>
    <s v="NA"/>
    <s v="NA"/>
    <m/>
    <m/>
    <m/>
    <m/>
    <m/>
    <m/>
    <m/>
    <m/>
    <m/>
    <m/>
    <m/>
    <m/>
    <m/>
    <m/>
    <m/>
    <m/>
    <m/>
    <m/>
    <m/>
    <m/>
    <m/>
    <m/>
    <m/>
    <m/>
    <m/>
    <m/>
    <m/>
    <m/>
    <m/>
    <m/>
    <m/>
  </r>
  <r>
    <x v="6"/>
    <m/>
    <d v="2024-05-08T00:00:00"/>
    <s v="Alireza Kamyabi"/>
    <x v="2"/>
    <d v="2024-05-08T00:00:00"/>
    <x v="2"/>
    <m/>
    <d v="2024-05-06T00:00:00"/>
    <x v="37"/>
    <m/>
    <s v="Report fo Council"/>
    <s v="No"/>
    <x v="0"/>
    <s v="No"/>
    <m/>
    <s v="No"/>
    <m/>
    <x v="0"/>
    <m/>
    <m/>
    <s v="Dorri Mahdaviani"/>
    <s v="Flag for HPPU Housing Leads"/>
    <m/>
    <s v="Alex Choi"/>
    <s v="NA"/>
    <s v="NA"/>
    <x v="1"/>
    <s v="Alireza Kamyabi"/>
    <s v="NA"/>
    <s v="NA"/>
    <s v="NA"/>
    <m/>
    <m/>
    <m/>
    <m/>
    <m/>
    <m/>
    <m/>
    <m/>
    <m/>
    <m/>
    <m/>
    <m/>
    <m/>
    <m/>
    <m/>
    <m/>
    <m/>
    <m/>
    <m/>
    <m/>
    <m/>
    <m/>
    <m/>
    <m/>
    <m/>
    <m/>
    <m/>
    <m/>
    <m/>
    <m/>
    <m/>
  </r>
  <r>
    <x v="6"/>
    <m/>
    <d v="2024-05-10T00:00:00"/>
    <s v="Alireza Kamyabi"/>
    <x v="0"/>
    <d v="2024-05-10T00:00:00"/>
    <x v="4"/>
    <s v="DNV Staff had already let Dorri know they wanted VCH input on the project approx. 2 weeks ago. "/>
    <d v="2024-05-13T00:00:00"/>
    <x v="38"/>
    <m/>
    <s v="Report fo Council"/>
    <s v="No"/>
    <x v="1"/>
    <s v="No"/>
    <m/>
    <s v="No"/>
    <m/>
    <x v="1"/>
    <m/>
    <m/>
    <s v="Dorri Mahdaviani"/>
    <s v="Check-in with staff"/>
    <m/>
    <s v="Alex Choi"/>
    <s v="NA"/>
    <s v="NA"/>
    <x v="3"/>
    <s v="Dorri Mahdaviani"/>
    <s v="NA"/>
    <s v="NA"/>
    <s v="NA"/>
    <m/>
    <m/>
    <m/>
    <m/>
    <m/>
    <m/>
    <m/>
    <m/>
    <m/>
    <m/>
    <m/>
    <m/>
    <m/>
    <m/>
    <m/>
    <m/>
    <m/>
    <m/>
    <m/>
    <m/>
    <m/>
    <m/>
    <m/>
    <m/>
    <m/>
    <m/>
    <m/>
    <m/>
    <m/>
    <m/>
    <m/>
  </r>
  <r>
    <x v="7"/>
    <m/>
    <d v="2024-05-10T00:00:00"/>
    <s v="Alireza Kamyabi"/>
    <x v="1"/>
    <d v="2024-05-10T00:00:00"/>
    <x v="4"/>
    <s v="Alireza already attended first consultation round at the request of City staff"/>
    <d v="2024-05-13T00:00:00"/>
    <x v="39"/>
    <m/>
    <s v="Report fo Council"/>
    <s v="Yes"/>
    <x v="0"/>
    <s v="Yes"/>
    <s v="Before dashboard was started"/>
    <s v="Yes"/>
    <s v="Consultations "/>
    <x v="1"/>
    <m/>
    <m/>
    <s v="Alireza Kamyabi"/>
    <s v="Check-in with staff"/>
    <m/>
    <s v="Alex Choi"/>
    <s v="NA"/>
    <s v="NA"/>
    <x v="3"/>
    <s v="Alireza Kamyabi"/>
    <s v="NA"/>
    <s v="NA"/>
    <s v="NA"/>
    <m/>
    <m/>
    <m/>
    <m/>
    <m/>
    <m/>
    <m/>
    <m/>
    <m/>
    <m/>
    <m/>
    <m/>
    <m/>
    <m/>
    <m/>
    <m/>
    <m/>
    <m/>
    <m/>
    <m/>
    <m/>
    <m/>
    <m/>
    <m/>
    <m/>
    <m/>
    <m/>
    <m/>
    <m/>
    <m/>
    <m/>
  </r>
  <r>
    <x v="7"/>
    <m/>
    <d v="2024-05-29T00:00:00"/>
    <s v="Alireza Kamyabi"/>
    <x v="0"/>
    <d v="2024-05-22T00:00:00"/>
    <x v="1"/>
    <s v="Councillor Pope contacted Dorri through CHAC"/>
    <d v="2024-05-27T00:00:00"/>
    <x v="40"/>
    <m/>
    <s v="Staff to report back"/>
    <s v="Yes"/>
    <x v="0"/>
    <s v="No"/>
    <m/>
    <s v="Yes"/>
    <s v="Pending Staff Report"/>
    <x v="0"/>
    <m/>
    <m/>
    <s v="Dorri Mahdaviani"/>
    <s v="Letter to Council"/>
    <m/>
    <s v="Alex Choi; Ceinwein "/>
    <s v="NA"/>
    <s v="Letter to Council"/>
    <x v="0"/>
    <s v="Dorri Mahdaviani"/>
    <m/>
    <m/>
    <m/>
    <m/>
    <m/>
    <m/>
    <m/>
    <m/>
    <m/>
    <m/>
    <m/>
    <m/>
    <m/>
    <m/>
    <m/>
    <m/>
    <m/>
    <m/>
    <m/>
    <m/>
    <m/>
    <m/>
    <m/>
    <m/>
    <m/>
    <m/>
    <m/>
    <m/>
    <m/>
    <m/>
    <m/>
    <m/>
    <m/>
    <m/>
  </r>
  <r>
    <x v="6"/>
    <m/>
    <d v="2024-06-03T00:00:00"/>
    <s v="Alireza Kamyabi"/>
    <x v="1"/>
    <d v="2024-06-03T00:00:00"/>
    <x v="2"/>
    <m/>
    <d v="2024-05-27T00:00:00"/>
    <x v="41"/>
    <m/>
    <s v="Report to Council"/>
    <s v="No"/>
    <x v="3"/>
    <m/>
    <m/>
    <s v="No"/>
    <m/>
    <x v="8"/>
    <m/>
    <m/>
    <s v="Alireza Kamyabi"/>
    <s v="No action needed"/>
    <m/>
    <s v="Alex Choi"/>
    <m/>
    <m/>
    <x v="4"/>
    <s v="Alireza Kamyabi"/>
    <m/>
    <m/>
    <m/>
    <m/>
    <m/>
    <m/>
    <m/>
    <m/>
    <m/>
    <m/>
    <m/>
    <m/>
    <m/>
    <m/>
    <m/>
    <m/>
    <m/>
    <m/>
    <m/>
    <m/>
    <m/>
    <m/>
    <m/>
    <m/>
    <m/>
    <m/>
    <m/>
    <m/>
    <m/>
    <m/>
    <m/>
    <m/>
    <m/>
    <m/>
  </r>
  <r>
    <x v="6"/>
    <m/>
    <d v="2024-06-03T00:00:00"/>
    <s v="Alireza Kamyabi"/>
    <x v="1"/>
    <d v="2024-06-03T00:00:00"/>
    <x v="2"/>
    <m/>
    <d v="2024-05-27T00:00:00"/>
    <x v="42"/>
    <m/>
    <s v="Motion"/>
    <s v="Yes"/>
    <x v="0"/>
    <m/>
    <m/>
    <m/>
    <m/>
    <x v="0"/>
    <m/>
    <m/>
    <s v="Alireza Kamyabi"/>
    <s v="No action needed"/>
    <m/>
    <s v="Alex Choi"/>
    <m/>
    <m/>
    <x v="4"/>
    <s v="Alireza Kamyabi"/>
    <m/>
    <m/>
    <m/>
    <m/>
    <m/>
    <m/>
    <m/>
    <m/>
    <m/>
    <m/>
    <m/>
    <m/>
    <m/>
    <m/>
    <m/>
    <m/>
    <m/>
    <m/>
    <m/>
    <m/>
    <m/>
    <m/>
    <m/>
    <m/>
    <m/>
    <m/>
    <m/>
    <m/>
    <m/>
    <m/>
    <m/>
    <m/>
    <m/>
    <m/>
  </r>
  <r>
    <x v="6"/>
    <m/>
    <d v="2024-06-03T00:00:00"/>
    <s v="Alireza Kamyabi"/>
    <x v="0"/>
    <d v="2024-06-03T00:00:00"/>
    <x v="2"/>
    <m/>
    <d v="2024-06-03T00:00:00"/>
    <x v="43"/>
    <m/>
    <s v="Report to Council"/>
    <s v="Yes"/>
    <x v="0"/>
    <s v="No"/>
    <m/>
    <s v="Yes"/>
    <s v="Vote at Council"/>
    <x v="0"/>
    <m/>
    <m/>
    <s v="Alireza Kamyabi"/>
    <s v="No action needed"/>
    <m/>
    <s v="Alex Choi"/>
    <m/>
    <m/>
    <x v="4"/>
    <s v="Alireza Kamyabi"/>
    <m/>
    <m/>
    <m/>
    <m/>
    <m/>
    <m/>
    <m/>
    <m/>
    <m/>
    <m/>
    <m/>
    <m/>
    <m/>
    <m/>
    <m/>
    <m/>
    <m/>
    <m/>
    <m/>
    <m/>
    <m/>
    <m/>
    <m/>
    <m/>
    <m/>
    <m/>
    <m/>
    <m/>
    <m/>
    <m/>
    <m/>
    <m/>
    <m/>
    <m/>
  </r>
  <r>
    <x v="6"/>
    <m/>
    <d v="2024-06-03T00:00:00"/>
    <s v="Alireza Kamyabi"/>
    <x v="0"/>
    <d v="2024-06-03T00:00:00"/>
    <x v="2"/>
    <m/>
    <d v="2024-06-03T00:00:00"/>
    <x v="44"/>
    <m/>
    <s v="Motion"/>
    <s v="Yes"/>
    <x v="0"/>
    <s v="No"/>
    <m/>
    <s v="Yes"/>
    <s v="Vote at Council"/>
    <x v="0"/>
    <m/>
    <m/>
    <s v="Alireza Kamyabi"/>
    <s v="No action needed"/>
    <m/>
    <s v="Alex Choi"/>
    <m/>
    <m/>
    <x v="4"/>
    <s v="Alireza Kamyabi"/>
    <m/>
    <m/>
    <m/>
    <m/>
    <m/>
    <m/>
    <m/>
    <m/>
    <m/>
    <m/>
    <m/>
    <m/>
    <m/>
    <m/>
    <m/>
    <m/>
    <m/>
    <m/>
    <m/>
    <m/>
    <m/>
    <m/>
    <m/>
    <m/>
    <m/>
    <m/>
    <m/>
    <m/>
    <m/>
    <m/>
    <m/>
    <m/>
    <m/>
    <m/>
  </r>
  <r>
    <x v="1"/>
    <m/>
    <d v="2024-06-03T00:00:00"/>
    <s v="Alireza Kamyabi"/>
    <x v="2"/>
    <d v="2024-06-03T00:00:00"/>
    <x v="2"/>
    <m/>
    <d v="2024-05-27T00:00:00"/>
    <x v="45"/>
    <m/>
    <s v="Report to Council"/>
    <s v="No"/>
    <x v="0"/>
    <s v="No"/>
    <m/>
    <m/>
    <m/>
    <x v="1"/>
    <m/>
    <m/>
    <s v="Alireza Kamyabi"/>
    <s v="Check-in with staff"/>
    <m/>
    <m/>
    <m/>
    <m/>
    <x v="3"/>
    <s v="Dorri Mahdaviani"/>
    <m/>
    <m/>
    <m/>
    <m/>
    <m/>
    <m/>
    <m/>
    <m/>
    <m/>
    <m/>
    <m/>
    <m/>
    <m/>
    <m/>
    <m/>
    <m/>
    <m/>
    <m/>
    <m/>
    <m/>
    <m/>
    <m/>
    <m/>
    <m/>
    <m/>
    <m/>
    <m/>
    <m/>
    <m/>
    <m/>
    <m/>
    <m/>
    <m/>
    <m/>
  </r>
  <r>
    <x v="6"/>
    <m/>
    <d v="2024-06-03T00:00:00"/>
    <s v="Alireza Kamyabi"/>
    <x v="2"/>
    <d v="2024-06-03T00:00:00"/>
    <x v="4"/>
    <s v="Dorri in touch with Staff"/>
    <d v="2024-05-27T00:00:00"/>
    <x v="19"/>
    <m/>
    <s v="Motion"/>
    <s v="Yes"/>
    <x v="0"/>
    <s v="Yes"/>
    <s v="Ambleside Local Area Plan"/>
    <s v="Yes"/>
    <s v="Public Hearing"/>
    <x v="0"/>
    <m/>
    <m/>
    <s v="Dorri Mahdaviani"/>
    <s v="Check-in with staff"/>
    <m/>
    <s v="Alex Choi"/>
    <m/>
    <m/>
    <x v="3"/>
    <s v="Dorri Mahdaviani"/>
    <m/>
    <m/>
    <m/>
    <m/>
    <m/>
    <m/>
    <m/>
    <m/>
    <m/>
    <m/>
    <m/>
    <m/>
    <m/>
    <m/>
    <m/>
    <m/>
    <m/>
    <m/>
    <m/>
    <m/>
    <m/>
    <m/>
    <m/>
    <m/>
    <m/>
    <m/>
    <m/>
    <m/>
    <m/>
    <m/>
    <m/>
    <m/>
    <m/>
    <m/>
  </r>
  <r>
    <x v="6"/>
    <m/>
    <d v="2024-06-03T00:00:00"/>
    <s v="Alireza Kamyabi"/>
    <x v="2"/>
    <d v="2024-06-03T00:00:00"/>
    <x v="2"/>
    <m/>
    <d v="2024-06-03T00:00:00"/>
    <x v="46"/>
    <m/>
    <s v="Motion"/>
    <s v="Yes"/>
    <x v="0"/>
    <s v="No"/>
    <m/>
    <s v="No"/>
    <m/>
    <x v="2"/>
    <m/>
    <m/>
    <s v="Alireza Kamyabi"/>
    <s v="Check-in with staff"/>
    <m/>
    <s v="Alex Choi"/>
    <m/>
    <m/>
    <x v="3"/>
    <s v="Alireza Kamyabi"/>
    <m/>
    <m/>
    <m/>
    <m/>
    <m/>
    <m/>
    <m/>
    <m/>
    <m/>
    <m/>
    <m/>
    <m/>
    <m/>
    <m/>
    <m/>
    <m/>
    <m/>
    <m/>
    <m/>
    <m/>
    <m/>
    <m/>
    <m/>
    <m/>
    <m/>
    <m/>
    <m/>
    <m/>
    <m/>
    <m/>
    <m/>
    <m/>
    <m/>
    <m/>
  </r>
  <r>
    <x v="6"/>
    <m/>
    <d v="2024-06-04T00:00:00"/>
    <s v="Alireza Kamyabi"/>
    <x v="2"/>
    <d v="2024-06-04T00:00:00"/>
    <x v="0"/>
    <s v="Sean O'Sullivan from DWV contacted Alex"/>
    <s v="Unknown atm"/>
    <x v="47"/>
    <m/>
    <s v="Motion"/>
    <s v="Yes"/>
    <x v="0"/>
    <s v="No"/>
    <m/>
    <s v="Yes"/>
    <s v="Not clear at this point what the motion will look like"/>
    <x v="1"/>
    <m/>
    <m/>
    <s v="Alireza Kamyabi"/>
    <s v="NA"/>
    <m/>
    <s v="Alex Choi"/>
    <s v="Write letter of support"/>
    <s v="Letter to Council"/>
    <x v="0"/>
    <s v="Alireza Kamyabi"/>
    <s v="Megan Oakey (BCCDC), , Kirvy Quiambao (Injury Prevention)"/>
    <s v="Sean O'Sullivan (DWV); Jenn Moller (DWV)"/>
    <m/>
    <m/>
    <m/>
    <m/>
    <m/>
    <m/>
    <m/>
    <m/>
    <m/>
    <m/>
    <m/>
    <m/>
    <m/>
    <m/>
    <m/>
    <m/>
    <m/>
    <m/>
    <m/>
    <m/>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A4A12C0-053E-4B62-A108-7460CABBFE11}" name="PivotTable1" cacheId="863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4">
  <location ref="B4:C8" firstHeaderRow="1" firstDataRow="1" firstDataCol="1"/>
  <pivotFields count="63">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6">
        <item x="2"/>
        <item x="0"/>
        <item m="1" x="4"/>
        <item x="1"/>
        <item h="1"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3"/>
  </rowFields>
  <rowItems count="4">
    <i>
      <x/>
    </i>
    <i>
      <x v="1"/>
    </i>
    <i>
      <x v="3"/>
    </i>
    <i t="grand">
      <x/>
    </i>
  </rowItems>
  <colItems count="1">
    <i/>
  </colItems>
  <dataFields count="1">
    <dataField name="Count of Decision Making Body Monitored" fld="13" subtotal="count" baseField="0" baseItem="0"/>
  </dataFields>
  <chartFormats count="12">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2" format="2">
      <pivotArea type="data" outline="0" fieldPosition="0">
        <references count="2">
          <reference field="4294967294" count="1" selected="0">
            <x v="0"/>
          </reference>
          <reference field="13" count="1" selected="0">
            <x v="0"/>
          </reference>
        </references>
      </pivotArea>
    </chartFormat>
    <chartFormat chart="2" format="3">
      <pivotArea type="data" outline="0" fieldPosition="0">
        <references count="2">
          <reference field="4294967294" count="1" selected="0">
            <x v="0"/>
          </reference>
          <reference field="13" count="1" selected="0">
            <x v="1"/>
          </reference>
        </references>
      </pivotArea>
    </chartFormat>
    <chartFormat chart="2" format="4">
      <pivotArea type="data" outline="0" fieldPosition="0">
        <references count="2">
          <reference field="4294967294" count="1" selected="0">
            <x v="0"/>
          </reference>
          <reference field="13" count="1" selected="0">
            <x v="3"/>
          </reference>
        </references>
      </pivotArea>
    </chartFormat>
    <chartFormat chart="3" format="5" series="1">
      <pivotArea type="data" outline="0" fieldPosition="0">
        <references count="1">
          <reference field="4294967294" count="1" selected="0">
            <x v="0"/>
          </reference>
        </references>
      </pivotArea>
    </chartFormat>
    <chartFormat chart="3" format="6">
      <pivotArea type="data" outline="0" fieldPosition="0">
        <references count="2">
          <reference field="4294967294" count="1" selected="0">
            <x v="0"/>
          </reference>
          <reference field="13" count="1" selected="0">
            <x v="0"/>
          </reference>
        </references>
      </pivotArea>
    </chartFormat>
    <chartFormat chart="3" format="7">
      <pivotArea type="data" outline="0" fieldPosition="0">
        <references count="2">
          <reference field="4294967294" count="1" selected="0">
            <x v="0"/>
          </reference>
          <reference field="13" count="1" selected="0">
            <x v="1"/>
          </reference>
        </references>
      </pivotArea>
    </chartFormat>
    <chartFormat chart="3" format="8">
      <pivotArea type="data" outline="0" fieldPosition="0">
        <references count="2">
          <reference field="4294967294" count="1" selected="0">
            <x v="0"/>
          </reference>
          <reference field="13" count="1" selected="0">
            <x v="3"/>
          </reference>
        </references>
      </pivotArea>
    </chartFormat>
    <chartFormat chart="0" format="4">
      <pivotArea type="data" outline="0" fieldPosition="0">
        <references count="2">
          <reference field="4294967294" count="1" selected="0">
            <x v="0"/>
          </reference>
          <reference field="13" count="1" selected="0">
            <x v="0"/>
          </reference>
        </references>
      </pivotArea>
    </chartFormat>
    <chartFormat chart="0" format="5">
      <pivotArea type="data" outline="0" fieldPosition="0">
        <references count="2">
          <reference field="4294967294" count="1" selected="0">
            <x v="0"/>
          </reference>
          <reference field="13" count="1" selected="0">
            <x v="1"/>
          </reference>
        </references>
      </pivotArea>
    </chartFormat>
    <chartFormat chart="0" format="6">
      <pivotArea type="data" outline="0" fieldPosition="0">
        <references count="2">
          <reference field="4294967294" count="1" selected="0">
            <x v="0"/>
          </reference>
          <reference field="1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848C7A7-D301-4BD4-A6B4-FE18E0E2618F}" name="PivotTable2" cacheId="8629"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7">
  <location ref="A3:B10" firstHeaderRow="1" firstDataRow="1" firstDataCol="1"/>
  <pivotFields count="2">
    <pivotField axis="axisRow" allDrilled="1" subtotalTop="0" showAll="0" defaultSubtotal="0" defaultAttributeDrillState="1">
      <items count="6">
        <item x="3"/>
        <item x="4"/>
        <item x="0"/>
        <item x="2"/>
        <item x="5"/>
        <item x="1"/>
      </items>
    </pivotField>
    <pivotField dataField="1" subtotalTop="0" showAll="0" defaultSubtotal="0"/>
  </pivotFields>
  <rowFields count="1">
    <field x="0"/>
  </rowFields>
  <rowItems count="7">
    <i>
      <x/>
    </i>
    <i>
      <x v="1"/>
    </i>
    <i>
      <x v="2"/>
    </i>
    <i>
      <x v="3"/>
    </i>
    <i>
      <x v="4"/>
    </i>
    <i>
      <x v="5"/>
    </i>
    <i t="grand">
      <x/>
    </i>
  </rowItems>
  <colItems count="1">
    <i/>
  </colItems>
  <dataFields count="1">
    <dataField name="Count of Highest level intervention agreed on:" fld="1" subtotal="count" baseField="0" baseItem="0"/>
  </dataFields>
  <chartFormats count="20">
    <chartFormat chart="2" format="12"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 chart="2" format="13">
      <pivotArea type="data" outline="0" fieldPosition="0">
        <references count="2">
          <reference field="4294967294" count="1" selected="0">
            <x v="0"/>
          </reference>
          <reference field="0" count="1" selected="0">
            <x v="1048832"/>
          </reference>
        </references>
      </pivotArea>
    </chartFormat>
    <chartFormat chart="2" format="14">
      <pivotArea type="data" outline="0" fieldPosition="0">
        <references count="2">
          <reference field="4294967294" count="1" selected="0">
            <x v="0"/>
          </reference>
          <reference field="0" count="1" selected="0">
            <x v="0"/>
          </reference>
        </references>
      </pivotArea>
    </chartFormat>
    <chartFormat chart="2" format="15">
      <pivotArea type="data" outline="0" fieldPosition="0">
        <references count="2">
          <reference field="4294967294" count="1" selected="0">
            <x v="0"/>
          </reference>
          <reference field="0" count="1" selected="0">
            <x v="1048832"/>
          </reference>
        </references>
      </pivotArea>
    </chartFormat>
    <chartFormat chart="2" format="16">
      <pivotArea type="data" outline="0" fieldPosition="0">
        <references count="2">
          <reference field="4294967294" count="1" selected="0">
            <x v="0"/>
          </reference>
          <reference field="0" count="1" selected="0">
            <x v="1048832"/>
          </reference>
        </references>
      </pivotArea>
    </chartFormat>
    <chartFormat chart="2" format="17">
      <pivotArea type="data" outline="0" fieldPosition="0">
        <references count="2">
          <reference field="4294967294" count="1" selected="0">
            <x v="0"/>
          </reference>
          <reference field="0" count="1" selected="0">
            <x v="1"/>
          </reference>
        </references>
      </pivotArea>
    </chartFormat>
    <chartFormat chart="0" format="3">
      <pivotArea type="data" outline="0" fieldPosition="0">
        <references count="2">
          <reference field="4294967294" count="1" selected="0">
            <x v="0"/>
          </reference>
          <reference field="0" count="1" selected="0">
            <x v="1048832"/>
          </reference>
        </references>
      </pivotArea>
    </chartFormat>
    <chartFormat chart="0" format="4">
      <pivotArea type="data" outline="0" fieldPosition="0">
        <references count="2">
          <reference field="4294967294" count="1" selected="0">
            <x v="0"/>
          </reference>
          <reference field="0" count="1" selected="0">
            <x v="0"/>
          </reference>
        </references>
      </pivotArea>
    </chartFormat>
    <chartFormat chart="0" format="5">
      <pivotArea type="data" outline="0" fieldPosition="0">
        <references count="2">
          <reference field="4294967294" count="1" selected="0">
            <x v="0"/>
          </reference>
          <reference field="0" count="1" selected="0">
            <x v="1048832"/>
          </reference>
        </references>
      </pivotArea>
    </chartFormat>
    <chartFormat chart="0" format="6">
      <pivotArea type="data" outline="0" fieldPosition="0">
        <references count="2">
          <reference field="4294967294" count="1" selected="0">
            <x v="0"/>
          </reference>
          <reference field="0" count="1" selected="0">
            <x v="1048832"/>
          </reference>
        </references>
      </pivotArea>
    </chartFormat>
    <chartFormat chart="0" format="7">
      <pivotArea type="data" outline="0" fieldPosition="0">
        <references count="2">
          <reference field="4294967294" count="1" selected="0">
            <x v="0"/>
          </reference>
          <reference field="0" count="1" selected="0">
            <x v="1"/>
          </reference>
        </references>
      </pivotArea>
    </chartFormat>
    <chartFormat chart="2" format="18">
      <pivotArea type="data" outline="0" fieldPosition="0">
        <references count="2">
          <reference field="4294967294" count="1" selected="0">
            <x v="0"/>
          </reference>
          <reference field="0" count="1" selected="0">
            <x v="2"/>
          </reference>
        </references>
      </pivotArea>
    </chartFormat>
    <chartFormat chart="0" format="8">
      <pivotArea type="data" outline="0" fieldPosition="0">
        <references count="2">
          <reference field="4294967294" count="1" selected="0">
            <x v="0"/>
          </reference>
          <reference field="0" count="1" selected="0">
            <x v="2"/>
          </reference>
        </references>
      </pivotArea>
    </chartFormat>
    <chartFormat chart="0" format="9">
      <pivotArea type="data" outline="0" fieldPosition="0">
        <references count="2">
          <reference field="4294967294" count="1" selected="0">
            <x v="0"/>
          </reference>
          <reference field="0" count="1" selected="0">
            <x v="3"/>
          </reference>
        </references>
      </pivotArea>
    </chartFormat>
    <chartFormat chart="0" format="10">
      <pivotArea type="data" outline="0" fieldPosition="0">
        <references count="2">
          <reference field="4294967294" count="1" selected="0">
            <x v="0"/>
          </reference>
          <reference field="0" count="1" selected="0">
            <x v="4"/>
          </reference>
        </references>
      </pivotArea>
    </chartFormat>
    <chartFormat chart="2" format="19">
      <pivotArea type="data" outline="0" fieldPosition="0">
        <references count="2">
          <reference field="4294967294" count="1" selected="0">
            <x v="0"/>
          </reference>
          <reference field="0" count="1" selected="0">
            <x v="3"/>
          </reference>
        </references>
      </pivotArea>
    </chartFormat>
    <chartFormat chart="2" format="20">
      <pivotArea type="data" outline="0" fieldPosition="0">
        <references count="2">
          <reference field="4294967294" count="1" selected="0">
            <x v="0"/>
          </reference>
          <reference field="0" count="1" selected="0">
            <x v="4"/>
          </reference>
        </references>
      </pivotArea>
    </chartFormat>
    <chartFormat chart="2" format="21">
      <pivotArea type="data" outline="0" fieldPosition="0">
        <references count="2">
          <reference field="4294967294" count="1" selected="0">
            <x v="0"/>
          </reference>
          <reference field="0" count="1" selected="0">
            <x v="5"/>
          </reference>
        </references>
      </pivotArea>
    </chartFormat>
    <chartFormat chart="0" format="11">
      <pivotArea type="data" outline="0" fieldPosition="0">
        <references count="2">
          <reference field="4294967294" count="1" selected="0">
            <x v="0"/>
          </reference>
          <reference field="0" count="1" selected="0">
            <x v="5"/>
          </reference>
        </references>
      </pivotArea>
    </chartFormat>
  </chartFormats>
  <pivotHierarchies count="6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North Shore Policy Monitoring Dashboard.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863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21">
  <location ref="A3:B13" firstHeaderRow="1" firstDataRow="1" firstDataCol="1"/>
  <pivotFields count="63">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12">
        <item x="1"/>
        <item h="1" m="1" x="9"/>
        <item x="0"/>
        <item x="5"/>
        <item x="3"/>
        <item x="4"/>
        <item m="1" x="10"/>
        <item x="6"/>
        <item x="7"/>
        <item x="2"/>
        <item x="8"/>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8"/>
  </rowFields>
  <rowItems count="10">
    <i>
      <x/>
    </i>
    <i>
      <x v="2"/>
    </i>
    <i>
      <x v="3"/>
    </i>
    <i>
      <x v="4"/>
    </i>
    <i>
      <x v="5"/>
    </i>
    <i>
      <x v="7"/>
    </i>
    <i>
      <x v="8"/>
    </i>
    <i>
      <x v="9"/>
    </i>
    <i>
      <x v="10"/>
    </i>
    <i t="grand">
      <x/>
    </i>
  </rowItems>
  <colItems count="1">
    <i/>
  </colItems>
  <dataFields count="1">
    <dataField name="Count of Issue Category" fld="18" subtotal="count" baseField="0" baseItem="0"/>
  </dataFields>
  <chartFormats count="22">
    <chartFormat chart="3" format="2" series="1">
      <pivotArea type="data" outline="0" fieldPosition="0">
        <references count="1">
          <reference field="4294967294" count="1" selected="0">
            <x v="0"/>
          </reference>
        </references>
      </pivotArea>
    </chartFormat>
    <chartFormat chart="12" format="7" series="1">
      <pivotArea type="data" outline="0" fieldPosition="0">
        <references count="1">
          <reference field="4294967294" count="1" selected="0">
            <x v="0"/>
          </reference>
        </references>
      </pivotArea>
    </chartFormat>
    <chartFormat chart="12" format="8">
      <pivotArea type="data" outline="0" fieldPosition="0">
        <references count="2">
          <reference field="4294967294" count="1" selected="0">
            <x v="0"/>
          </reference>
          <reference field="18" count="1" selected="0">
            <x v="0"/>
          </reference>
        </references>
      </pivotArea>
    </chartFormat>
    <chartFormat chart="12" format="9">
      <pivotArea type="data" outline="0" fieldPosition="0">
        <references count="2">
          <reference field="4294967294" count="1" selected="0">
            <x v="0"/>
          </reference>
          <reference field="18" count="1" selected="0">
            <x v="2"/>
          </reference>
        </references>
      </pivotArea>
    </chartFormat>
    <chartFormat chart="12" format="10">
      <pivotArea type="data" outline="0" fieldPosition="0">
        <references count="2">
          <reference field="4294967294" count="1" selected="0">
            <x v="0"/>
          </reference>
          <reference field="18" count="1" selected="0">
            <x v="3"/>
          </reference>
        </references>
      </pivotArea>
    </chartFormat>
    <chartFormat chart="3" format="3">
      <pivotArea type="data" outline="0" fieldPosition="0">
        <references count="2">
          <reference field="4294967294" count="1" selected="0">
            <x v="0"/>
          </reference>
          <reference field="18" count="1" selected="0">
            <x v="0"/>
          </reference>
        </references>
      </pivotArea>
    </chartFormat>
    <chartFormat chart="3" format="4">
      <pivotArea type="data" outline="0" fieldPosition="0">
        <references count="2">
          <reference field="4294967294" count="1" selected="0">
            <x v="0"/>
          </reference>
          <reference field="18" count="1" selected="0">
            <x v="2"/>
          </reference>
        </references>
      </pivotArea>
    </chartFormat>
    <chartFormat chart="3" format="5">
      <pivotArea type="data" outline="0" fieldPosition="0">
        <references count="2">
          <reference field="4294967294" count="1" selected="0">
            <x v="0"/>
          </reference>
          <reference field="18" count="1" selected="0">
            <x v="3"/>
          </reference>
        </references>
      </pivotArea>
    </chartFormat>
    <chartFormat chart="12" format="11">
      <pivotArea type="data" outline="0" fieldPosition="0">
        <references count="2">
          <reference field="4294967294" count="1" selected="0">
            <x v="0"/>
          </reference>
          <reference field="18" count="1" selected="0">
            <x v="4"/>
          </reference>
        </references>
      </pivotArea>
    </chartFormat>
    <chartFormat chart="12" format="12">
      <pivotArea type="data" outline="0" fieldPosition="0">
        <references count="2">
          <reference field="4294967294" count="1" selected="0">
            <x v="0"/>
          </reference>
          <reference field="18" count="1" selected="0">
            <x v="5"/>
          </reference>
        </references>
      </pivotArea>
    </chartFormat>
    <chartFormat chart="12" format="13">
      <pivotArea type="data" outline="0" fieldPosition="0">
        <references count="2">
          <reference field="4294967294" count="1" selected="0">
            <x v="0"/>
          </reference>
          <reference field="18" count="1" selected="0">
            <x v="6"/>
          </reference>
        </references>
      </pivotArea>
    </chartFormat>
    <chartFormat chart="3" format="6">
      <pivotArea type="data" outline="0" fieldPosition="0">
        <references count="2">
          <reference field="4294967294" count="1" selected="0">
            <x v="0"/>
          </reference>
          <reference field="18" count="1" selected="0">
            <x v="4"/>
          </reference>
        </references>
      </pivotArea>
    </chartFormat>
    <chartFormat chart="3" format="7">
      <pivotArea type="data" outline="0" fieldPosition="0">
        <references count="2">
          <reference field="4294967294" count="1" selected="0">
            <x v="0"/>
          </reference>
          <reference field="18" count="1" selected="0">
            <x v="5"/>
          </reference>
        </references>
      </pivotArea>
    </chartFormat>
    <chartFormat chart="3" format="8">
      <pivotArea type="data" outline="0" fieldPosition="0">
        <references count="2">
          <reference field="4294967294" count="1" selected="0">
            <x v="0"/>
          </reference>
          <reference field="18" count="1" selected="0">
            <x v="6"/>
          </reference>
        </references>
      </pivotArea>
    </chartFormat>
    <chartFormat chart="12" format="14">
      <pivotArea type="data" outline="0" fieldPosition="0">
        <references count="2">
          <reference field="4294967294" count="1" selected="0">
            <x v="0"/>
          </reference>
          <reference field="18" count="1" selected="0">
            <x v="7"/>
          </reference>
        </references>
      </pivotArea>
    </chartFormat>
    <chartFormat chart="3" format="9">
      <pivotArea type="data" outline="0" fieldPosition="0">
        <references count="2">
          <reference field="4294967294" count="1" selected="0">
            <x v="0"/>
          </reference>
          <reference field="18" count="1" selected="0">
            <x v="7"/>
          </reference>
        </references>
      </pivotArea>
    </chartFormat>
    <chartFormat chart="12" format="15">
      <pivotArea type="data" outline="0" fieldPosition="0">
        <references count="2">
          <reference field="4294967294" count="1" selected="0">
            <x v="0"/>
          </reference>
          <reference field="18" count="1" selected="0">
            <x v="8"/>
          </reference>
        </references>
      </pivotArea>
    </chartFormat>
    <chartFormat chart="3" format="10">
      <pivotArea type="data" outline="0" fieldPosition="0">
        <references count="2">
          <reference field="4294967294" count="1" selected="0">
            <x v="0"/>
          </reference>
          <reference field="18" count="1" selected="0">
            <x v="8"/>
          </reference>
        </references>
      </pivotArea>
    </chartFormat>
    <chartFormat chart="12" format="16">
      <pivotArea type="data" outline="0" fieldPosition="0">
        <references count="2">
          <reference field="4294967294" count="1" selected="0">
            <x v="0"/>
          </reference>
          <reference field="18" count="1" selected="0">
            <x v="9"/>
          </reference>
        </references>
      </pivotArea>
    </chartFormat>
    <chartFormat chart="12" format="17">
      <pivotArea type="data" outline="0" fieldPosition="0">
        <references count="2">
          <reference field="4294967294" count="1" selected="0">
            <x v="0"/>
          </reference>
          <reference field="18" count="1" selected="0">
            <x v="10"/>
          </reference>
        </references>
      </pivotArea>
    </chartFormat>
    <chartFormat chart="3" format="13">
      <pivotArea type="data" outline="0" fieldPosition="0">
        <references count="2">
          <reference field="4294967294" count="1" selected="0">
            <x v="0"/>
          </reference>
          <reference field="18" count="1" selected="0">
            <x v="9"/>
          </reference>
        </references>
      </pivotArea>
    </chartFormat>
    <chartFormat chart="3" format="14">
      <pivotArea type="data" outline="0" fieldPosition="0">
        <references count="2">
          <reference field="4294967294" count="1" selected="0">
            <x v="0"/>
          </reference>
          <reference field="18" count="1" selected="0">
            <x v="1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54714D4-3BBB-44B7-AE25-7D716C54AC50}" name="PivotTable2" cacheId="8630"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chartFormat="4">
  <location ref="C4:D10" firstHeaderRow="1" firstDataRow="1" firstDataCol="1"/>
  <pivotFields count="63">
    <pivotField compact="0" outline="0" showAll="0"/>
    <pivotField compact="0" outline="0" showAll="0"/>
    <pivotField compact="0" outline="0" showAll="0"/>
    <pivotField compact="0" outline="0" showAll="0"/>
    <pivotField axis="axisRow" dataField="1" compact="0" outline="0" showAll="0" sortType="descending">
      <items count="7">
        <item x="1"/>
        <item x="0"/>
        <item h="1" m="1" x="5"/>
        <item x="2"/>
        <item x="3"/>
        <item x="4"/>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1">
    <field x="4"/>
  </rowFields>
  <rowItems count="6">
    <i>
      <x v="1"/>
    </i>
    <i>
      <x/>
    </i>
    <i>
      <x v="3"/>
    </i>
    <i>
      <x v="4"/>
    </i>
    <i>
      <x v="5"/>
    </i>
    <i t="grand">
      <x/>
    </i>
  </rowItems>
  <colItems count="1">
    <i/>
  </colItems>
  <dataFields count="1">
    <dataField name="Count of Municipality" fld="4" subtotal="count" baseField="0" baseItem="0"/>
  </dataFields>
  <chartFormats count="12">
    <chartFormat chart="0" format="1"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0"/>
          </reference>
        </references>
      </pivotArea>
    </chartFormat>
    <chartFormat chart="2" format="6">
      <pivotArea type="data" outline="0" fieldPosition="0">
        <references count="2">
          <reference field="4294967294" count="1" selected="0">
            <x v="0"/>
          </reference>
          <reference field="4" count="1" selected="0">
            <x v="1"/>
          </reference>
        </references>
      </pivotArea>
    </chartFormat>
    <chartFormat chart="2" format="7">
      <pivotArea type="data" outline="0" fieldPosition="0">
        <references count="2">
          <reference field="4294967294" count="1" selected="0">
            <x v="0"/>
          </reference>
          <reference field="4" count="1" selected="0">
            <x v="0"/>
          </reference>
        </references>
      </pivotArea>
    </chartFormat>
    <chartFormat chart="0" format="2">
      <pivotArea type="data" outline="0" fieldPosition="0">
        <references count="2">
          <reference field="4294967294" count="1" selected="0">
            <x v="0"/>
          </reference>
          <reference field="4" count="1" selected="0">
            <x v="1"/>
          </reference>
        </references>
      </pivotArea>
    </chartFormat>
    <chartFormat chart="0" format="3">
      <pivotArea type="data" outline="0" fieldPosition="0">
        <references count="2">
          <reference field="4294967294" count="1" selected="0">
            <x v="0"/>
          </reference>
          <reference field="4" count="1" selected="0">
            <x v="0"/>
          </reference>
        </references>
      </pivotArea>
    </chartFormat>
    <chartFormat chart="2" format="8">
      <pivotArea type="data" outline="0" fieldPosition="0">
        <references count="2">
          <reference field="4294967294" count="1" selected="0">
            <x v="0"/>
          </reference>
          <reference field="4" count="1" selected="0">
            <x v="3"/>
          </reference>
        </references>
      </pivotArea>
    </chartFormat>
    <chartFormat chart="0" format="4">
      <pivotArea type="data" outline="0" fieldPosition="0">
        <references count="2">
          <reference field="4294967294" count="1" selected="0">
            <x v="0"/>
          </reference>
          <reference field="4" count="1" selected="0">
            <x v="3"/>
          </reference>
        </references>
      </pivotArea>
    </chartFormat>
    <chartFormat chart="2" format="9">
      <pivotArea type="data" outline="0" fieldPosition="0">
        <references count="2">
          <reference field="4294967294" count="1" selected="0">
            <x v="0"/>
          </reference>
          <reference field="4" count="1" selected="0">
            <x v="4"/>
          </reference>
        </references>
      </pivotArea>
    </chartFormat>
    <chartFormat chart="0" format="6">
      <pivotArea type="data" outline="0" fieldPosition="0">
        <references count="2">
          <reference field="4294967294" count="1" selected="0">
            <x v="0"/>
          </reference>
          <reference field="4" count="1" selected="0">
            <x v="4"/>
          </reference>
        </references>
      </pivotArea>
    </chartFormat>
    <chartFormat chart="2" format="10">
      <pivotArea type="data" outline="0" fieldPosition="0">
        <references count="2">
          <reference field="4294967294" count="1" selected="0">
            <x v="0"/>
          </reference>
          <reference field="4" count="1" selected="0">
            <x v="5"/>
          </reference>
        </references>
      </pivotArea>
    </chartFormat>
    <chartFormat chart="0" format="7">
      <pivotArea type="data" outline="0" fieldPosition="0">
        <references count="2">
          <reference field="4294967294" count="1" selected="0">
            <x v="0"/>
          </reference>
          <reference field="4"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331C50B-D2DF-4012-881A-563088BF2335}" name="PivotTable2" cacheId="863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5">
  <location ref="A3:B9" firstHeaderRow="1" firstDataRow="1" firstDataCol="1"/>
  <pivotFields count="63">
    <pivotField showAll="0"/>
    <pivotField showAll="0"/>
    <pivotField numFmtId="14" showAll="0"/>
    <pivotField showAll="0"/>
    <pivotField showAll="0"/>
    <pivotField numFmtId="14" showAll="0"/>
    <pivotField axis="axisRow" dataField="1" showAll="0">
      <items count="9">
        <item x="2"/>
        <item m="1" x="5"/>
        <item x="1"/>
        <item x="3"/>
        <item x="0"/>
        <item m="1" x="6"/>
        <item x="4"/>
        <item m="1" x="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6"/>
  </rowFields>
  <rowItems count="6">
    <i>
      <x/>
    </i>
    <i>
      <x v="2"/>
    </i>
    <i>
      <x v="3"/>
    </i>
    <i>
      <x v="4"/>
    </i>
    <i>
      <x v="6"/>
    </i>
    <i t="grand">
      <x/>
    </i>
  </rowItems>
  <colItems count="1">
    <i/>
  </colItems>
  <dataFields count="1">
    <dataField name="Count of Method of Initial Discovery" fld="6" subtotal="count" baseField="0" baseItem="0"/>
  </dataFields>
  <chartFormats count="16">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1" format="2">
      <pivotArea type="data" outline="0" fieldPosition="0">
        <references count="2">
          <reference field="4294967294" count="1" selected="0">
            <x v="0"/>
          </reference>
          <reference field="6" count="1" selected="0">
            <x v="0"/>
          </reference>
        </references>
      </pivotArea>
    </chartFormat>
    <chartFormat chart="1" format="3">
      <pivotArea type="data" outline="0" fieldPosition="0">
        <references count="2">
          <reference field="4294967294" count="1" selected="0">
            <x v="0"/>
          </reference>
          <reference field="6" count="1" selected="0">
            <x v="2"/>
          </reference>
        </references>
      </pivotArea>
    </chartFormat>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6" count="1" selected="0">
            <x v="0"/>
          </reference>
        </references>
      </pivotArea>
    </chartFormat>
    <chartFormat chart="2" format="6">
      <pivotArea type="data" outline="0" fieldPosition="0">
        <references count="2">
          <reference field="4294967294" count="1" selected="0">
            <x v="0"/>
          </reference>
          <reference field="6" count="1" selected="0">
            <x v="2"/>
          </reference>
        </references>
      </pivotArea>
    </chartFormat>
    <chartFormat chart="0" format="1">
      <pivotArea type="data" outline="0" fieldPosition="0">
        <references count="2">
          <reference field="4294967294" count="1" selected="0">
            <x v="0"/>
          </reference>
          <reference field="6" count="1" selected="0">
            <x v="0"/>
          </reference>
        </references>
      </pivotArea>
    </chartFormat>
    <chartFormat chart="0" format="2">
      <pivotArea type="data" outline="0" fieldPosition="0">
        <references count="2">
          <reference field="4294967294" count="1" selected="0">
            <x v="0"/>
          </reference>
          <reference field="6" count="1" selected="0">
            <x v="2"/>
          </reference>
        </references>
      </pivotArea>
    </chartFormat>
    <chartFormat chart="2" format="7">
      <pivotArea type="data" outline="0" fieldPosition="0">
        <references count="2">
          <reference field="4294967294" count="1" selected="0">
            <x v="0"/>
          </reference>
          <reference field="6" count="1" selected="0">
            <x v="3"/>
          </reference>
        </references>
      </pivotArea>
    </chartFormat>
    <chartFormat chart="0" format="3">
      <pivotArea type="data" outline="0" fieldPosition="0">
        <references count="2">
          <reference field="4294967294" count="1" selected="0">
            <x v="0"/>
          </reference>
          <reference field="6" count="1" selected="0">
            <x v="3"/>
          </reference>
        </references>
      </pivotArea>
    </chartFormat>
    <chartFormat chart="2" format="8">
      <pivotArea type="data" outline="0" fieldPosition="0">
        <references count="2">
          <reference field="4294967294" count="1" selected="0">
            <x v="0"/>
          </reference>
          <reference field="6" count="1" selected="0">
            <x v="4"/>
          </reference>
        </references>
      </pivotArea>
    </chartFormat>
    <chartFormat chart="0" format="4">
      <pivotArea type="data" outline="0" fieldPosition="0">
        <references count="2">
          <reference field="4294967294" count="1" selected="0">
            <x v="0"/>
          </reference>
          <reference field="6" count="1" selected="0">
            <x v="4"/>
          </reference>
        </references>
      </pivotArea>
    </chartFormat>
    <chartFormat chart="2" format="9">
      <pivotArea type="data" outline="0" fieldPosition="0">
        <references count="2">
          <reference field="4294967294" count="1" selected="0">
            <x v="0"/>
          </reference>
          <reference field="6" count="1" selected="0">
            <x v="5"/>
          </reference>
        </references>
      </pivotArea>
    </chartFormat>
    <chartFormat chart="2" format="10">
      <pivotArea type="data" outline="0" fieldPosition="0">
        <references count="2">
          <reference field="4294967294" count="1" selected="0">
            <x v="0"/>
          </reference>
          <reference field="6" count="1" selected="0">
            <x v="6"/>
          </reference>
        </references>
      </pivotArea>
    </chartFormat>
    <chartFormat chart="0" format="5">
      <pivotArea type="data" outline="0" fieldPosition="0">
        <references count="2">
          <reference field="4294967294" count="1" selected="0">
            <x v="0"/>
          </reference>
          <reference field="6"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1981AA7-0232-4255-91D5-78BD54BC0B51}" name="Status Pivot Table" cacheId="8630" applyNumberFormats="0" applyBorderFormats="0" applyFontFormats="0" applyPatternFormats="0" applyAlignmentFormats="0" applyWidthHeightFormats="1" dataCaption="Values" updatedVersion="8" minRefreshableVersion="3" useAutoFormatting="1" itemPrintTitles="1" createdVersion="6" indent="0" showHeaders="0" outline="1" outlineData="1" multipleFieldFilters="0" chartFormat="3">
  <location ref="A3:B38" firstHeaderRow="1" firstDataRow="1" firstDataCol="1"/>
  <pivotFields count="63">
    <pivotField axis="axisRow" dataField="1" showAll="0">
      <items count="11">
        <item h="1" x="0"/>
        <item x="1"/>
        <item h="1" x="6"/>
        <item h="1" m="1" x="9"/>
        <item h="1" m="1" x="8"/>
        <item x="2"/>
        <item x="3"/>
        <item x="4"/>
        <item h="1" x="5"/>
        <item h="1" x="7"/>
        <item t="default"/>
      </items>
    </pivotField>
    <pivotField showAll="0"/>
    <pivotField showAll="0"/>
    <pivotField showAll="0"/>
    <pivotField axis="axisRow" showAll="0">
      <items count="7">
        <item x="1"/>
        <item x="0"/>
        <item x="2"/>
        <item m="1" x="5"/>
        <item x="3"/>
        <item x="4"/>
        <item t="default"/>
      </items>
    </pivotField>
    <pivotField showAll="0"/>
    <pivotField showAll="0"/>
    <pivotField showAll="0"/>
    <pivotField showAll="0"/>
    <pivotField axis="axisRow" showAll="0">
      <items count="51">
        <item x="13"/>
        <item x="1"/>
        <item x="10"/>
        <item x="12"/>
        <item x="11"/>
        <item x="9"/>
        <item x="6"/>
        <item x="7"/>
        <item x="8"/>
        <item x="0"/>
        <item x="5"/>
        <item x="4"/>
        <item x="2"/>
        <item x="3"/>
        <item x="14"/>
        <item x="15"/>
        <item x="16"/>
        <item x="17"/>
        <item x="18"/>
        <item x="19"/>
        <item x="20"/>
        <item m="1" x="48"/>
        <item x="22"/>
        <item x="23"/>
        <item x="24"/>
        <item x="25"/>
        <item x="21"/>
        <item x="26"/>
        <item x="27"/>
        <item x="28"/>
        <item x="29"/>
        <item x="30"/>
        <item x="31"/>
        <item x="32"/>
        <item x="33"/>
        <item x="34"/>
        <item x="35"/>
        <item x="36"/>
        <item x="37"/>
        <item x="38"/>
        <item x="39"/>
        <item m="1" x="49"/>
        <item x="40"/>
        <item x="41"/>
        <item x="42"/>
        <item x="43"/>
        <item x="44"/>
        <item x="45"/>
        <item x="46"/>
        <item x="4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3">
    <field x="0"/>
    <field x="4"/>
    <field x="9"/>
  </rowFields>
  <rowItems count="35">
    <i>
      <x v="1"/>
    </i>
    <i r="1">
      <x/>
    </i>
    <i r="2">
      <x v="1"/>
    </i>
    <i r="2">
      <x v="6"/>
    </i>
    <i r="2">
      <x v="32"/>
    </i>
    <i r="1">
      <x v="1"/>
    </i>
    <i r="2">
      <x v="3"/>
    </i>
    <i r="2">
      <x v="12"/>
    </i>
    <i r="2">
      <x v="13"/>
    </i>
    <i r="2">
      <x v="35"/>
    </i>
    <i r="1">
      <x v="2"/>
    </i>
    <i r="2">
      <x/>
    </i>
    <i r="2">
      <x v="19"/>
    </i>
    <i r="2">
      <x v="47"/>
    </i>
    <i>
      <x v="5"/>
    </i>
    <i r="1">
      <x v="1"/>
    </i>
    <i r="2">
      <x v="24"/>
    </i>
    <i r="1">
      <x v="2"/>
    </i>
    <i r="2">
      <x v="10"/>
    </i>
    <i r="1">
      <x v="4"/>
    </i>
    <i r="2">
      <x v="23"/>
    </i>
    <i r="2">
      <x v="27"/>
    </i>
    <i r="2">
      <x v="29"/>
    </i>
    <i r="1">
      <x v="5"/>
    </i>
    <i r="2">
      <x v="22"/>
    </i>
    <i>
      <x v="6"/>
    </i>
    <i r="1">
      <x v="1"/>
    </i>
    <i r="2">
      <x v="14"/>
    </i>
    <i>
      <x v="7"/>
    </i>
    <i r="1">
      <x v="1"/>
    </i>
    <i r="2">
      <x v="16"/>
    </i>
    <i r="2">
      <x v="17"/>
    </i>
    <i r="1">
      <x v="4"/>
    </i>
    <i r="2">
      <x v="18"/>
    </i>
    <i t="grand">
      <x/>
    </i>
  </rowItems>
  <colItems count="1">
    <i/>
  </colItems>
  <dataFields count="1">
    <dataField name="Count of Status" fld="0" subtotal="count" baseField="0" baseItem="0"/>
  </dataFields>
  <chartFormats count="2">
    <chartFormat chart="0" format="0" series="1">
      <pivotArea type="data" outline="0" fieldPosition="0">
        <references count="1">
          <reference field="4294967294" count="1" selected="0">
            <x v="0"/>
          </reference>
        </references>
      </pivotArea>
    </chartFormat>
    <chartFormat chart="2"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487D727-6A56-4721-B484-1F022CE7B4AD}" name="PivotTable1" cacheId="863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location ref="B5:B62" firstHeaderRow="1" firstDataRow="1" firstDataCol="1"/>
  <pivotFields count="63">
    <pivotField showAll="0"/>
    <pivotField showAll="0"/>
    <pivotField numFmtId="14" showAll="0"/>
    <pivotField showAll="0"/>
    <pivotField showAll="0"/>
    <pivotField numFmtId="14" showAll="0"/>
    <pivotField showAll="0"/>
    <pivotField showAll="0"/>
    <pivotField showAll="0"/>
    <pivotField axis="axisRow" showAll="0">
      <items count="51">
        <item x="13"/>
        <item x="6"/>
        <item x="1"/>
        <item x="10"/>
        <item x="5"/>
        <item x="16"/>
        <item x="17"/>
        <item x="18"/>
        <item x="12"/>
        <item x="2"/>
        <item x="7"/>
        <item x="3"/>
        <item x="9"/>
        <item x="11"/>
        <item x="0"/>
        <item x="14"/>
        <item x="4"/>
        <item x="15"/>
        <item x="8"/>
        <item x="19"/>
        <item x="20"/>
        <item m="1" x="48"/>
        <item x="22"/>
        <item x="23"/>
        <item x="24"/>
        <item x="25"/>
        <item x="21"/>
        <item x="26"/>
        <item x="27"/>
        <item x="28"/>
        <item x="29"/>
        <item x="30"/>
        <item x="31"/>
        <item x="32"/>
        <item x="33"/>
        <item x="34"/>
        <item x="35"/>
        <item x="36"/>
        <item x="37"/>
        <item x="38"/>
        <item x="39"/>
        <item m="1" x="49"/>
        <item x="40"/>
        <item x="41"/>
        <item x="42"/>
        <item x="43"/>
        <item x="44"/>
        <item x="45"/>
        <item x="46"/>
        <item x="4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8">
        <item x="3"/>
        <item x="5"/>
        <item x="1"/>
        <item x="4"/>
        <item x="2"/>
        <item x="0"/>
        <item x="6"/>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2">
    <field x="27"/>
    <field x="9"/>
  </rowFields>
  <rowItems count="57">
    <i>
      <x/>
    </i>
    <i r="1">
      <x/>
    </i>
    <i r="1">
      <x v="4"/>
    </i>
    <i r="1">
      <x v="5"/>
    </i>
    <i r="1">
      <x v="6"/>
    </i>
    <i r="1">
      <x v="8"/>
    </i>
    <i r="1">
      <x v="10"/>
    </i>
    <i r="1">
      <x v="19"/>
    </i>
    <i r="1">
      <x v="20"/>
    </i>
    <i r="1">
      <x v="24"/>
    </i>
    <i r="1">
      <x v="25"/>
    </i>
    <i r="1">
      <x v="26"/>
    </i>
    <i r="1">
      <x v="27"/>
    </i>
    <i r="1">
      <x v="29"/>
    </i>
    <i r="1">
      <x v="32"/>
    </i>
    <i r="1">
      <x v="39"/>
    </i>
    <i r="1">
      <x v="40"/>
    </i>
    <i r="1">
      <x v="47"/>
    </i>
    <i r="1">
      <x v="48"/>
    </i>
    <i>
      <x v="1"/>
    </i>
    <i r="1">
      <x v="7"/>
    </i>
    <i>
      <x v="2"/>
    </i>
    <i r="1">
      <x v="9"/>
    </i>
    <i r="1">
      <x v="12"/>
    </i>
    <i r="1">
      <x v="15"/>
    </i>
    <i r="1">
      <x v="30"/>
    </i>
    <i r="1">
      <x v="38"/>
    </i>
    <i>
      <x v="3"/>
    </i>
    <i r="1">
      <x v="3"/>
    </i>
    <i r="1">
      <x v="13"/>
    </i>
    <i r="1">
      <x v="17"/>
    </i>
    <i r="1">
      <x v="18"/>
    </i>
    <i r="1">
      <x v="22"/>
    </i>
    <i r="1">
      <x v="23"/>
    </i>
    <i r="1">
      <x v="28"/>
    </i>
    <i r="1">
      <x v="31"/>
    </i>
    <i r="1">
      <x v="33"/>
    </i>
    <i r="1">
      <x v="34"/>
    </i>
    <i r="1">
      <x v="35"/>
    </i>
    <i r="1">
      <x v="36"/>
    </i>
    <i r="1">
      <x v="37"/>
    </i>
    <i r="1">
      <x v="43"/>
    </i>
    <i r="1">
      <x v="44"/>
    </i>
    <i r="1">
      <x v="45"/>
    </i>
    <i r="1">
      <x v="46"/>
    </i>
    <i>
      <x v="4"/>
    </i>
    <i r="1">
      <x v="11"/>
    </i>
    <i>
      <x v="5"/>
    </i>
    <i r="1">
      <x v="1"/>
    </i>
    <i r="1">
      <x v="2"/>
    </i>
    <i r="1">
      <x v="14"/>
    </i>
    <i r="1">
      <x v="16"/>
    </i>
    <i r="1">
      <x v="42"/>
    </i>
    <i r="1">
      <x v="49"/>
    </i>
    <i>
      <x v="6"/>
    </i>
    <i r="1">
      <x v="19"/>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 xr10:uid="{150C58CB-E068-4A75-9873-A17CCE4CB8C9}" sourceName="Status">
  <extLst>
    <x:ext xmlns:x15="http://schemas.microsoft.com/office/spreadsheetml/2010/11/main" uri="{2F2917AC-EB37-4324-AD4E-5DD8C200BD13}">
      <x15:tableSlicerCache tableId="1" column="58"/>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unicipality1" xr10:uid="{66E15A65-8989-4BF4-BA37-CD199F21A41F}" sourceName="Municipality">
  <extLst>
    <x:ext xmlns:x15="http://schemas.microsoft.com/office/spreadsheetml/2010/11/main" uri="{2F2917AC-EB37-4324-AD4E-5DD8C200BD13}">
      <x15:tableSlicerCache tableId="1" column="2"/>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ssue_Category" xr10:uid="{206470C3-011C-4B91-9AA5-CDF514349218}" sourceName="Issue Category">
  <extLst>
    <x:ext xmlns:x15="http://schemas.microsoft.com/office/spreadsheetml/2010/11/main" uri="{2F2917AC-EB37-4324-AD4E-5DD8C200BD13}">
      <x15:tableSlicerCache tableId="1" column="9"/>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us" xr10:uid="{E03F9595-D55C-45A4-8D72-3FD21E31AE40}" cache="Slicer_Status" caption="Status" rowHeight="241300"/>
  <slicer name="Municipality 1" xr10:uid="{741D3C42-6B38-43B3-B2A8-AFFFDFE5CCE9}" cache="Slicer_Municipality1" caption="Municipality" style="SlicerStyleLight6" rowHeight="241300"/>
  <slicer name="Issue Category" xr10:uid="{430FD1B2-A10D-47AD-B368-FB87A0339732}" cache="Slicer_Issue_Category" caption="Issue Category" style="SlicerStyleLight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5:BK54" totalsRowShown="0" headerRowDxfId="61" dataDxfId="60">
  <autoFilter ref="A5:BK54" xr:uid="{00000000-0009-0000-0100-000001000000}"/>
  <sortState xmlns:xlrd2="http://schemas.microsoft.com/office/spreadsheetml/2017/richdata2" ref="A6:BK25">
    <sortCondition ref="F5:F25"/>
  </sortState>
  <tableColumns count="63">
    <tableColumn id="58" xr3:uid="{478D1BC2-B1B3-409B-89DA-2F4F557EAE7B}" name="Status" dataDxfId="59"/>
    <tableColumn id="59" xr3:uid="{C20861F3-48A4-45E4-823F-69ECA7080D2C}" name="Admin Notes" dataDxfId="58"/>
    <tableColumn id="21" xr3:uid="{00000000-0010-0000-0000-000015000000}" name="Date of Input " dataDxfId="57"/>
    <tableColumn id="22" xr3:uid="{00000000-0010-0000-0000-000016000000}" name="Input by" dataDxfId="56"/>
    <tableColumn id="2" xr3:uid="{00000000-0010-0000-0000-000002000000}" name="Municipality" dataDxfId="55"/>
    <tableColumn id="23" xr3:uid="{00000000-0010-0000-0000-000017000000}" name="Date of Initial Discovery" dataDxfId="54"/>
    <tableColumn id="24" xr3:uid="{00000000-0010-0000-0000-000018000000}" name="Method of Initial Discovery" dataDxfId="53"/>
    <tableColumn id="60" xr3:uid="{632114E7-3CE8-4F50-ADBF-4582FDCFEFC9}" name="Notes on Discovery"/>
    <tableColumn id="1" xr3:uid="{00000000-0010-0000-0000-000001000000}" name="Item Meeting Date" dataDxfId="52"/>
    <tableColumn id="3" xr3:uid="{00000000-0010-0000-0000-000003000000}" name="Item Title" dataDxfId="51"/>
    <tableColumn id="4" xr3:uid="{00000000-0010-0000-0000-000004000000}" name="Description/Motion" dataDxfId="50"/>
    <tableColumn id="7" xr3:uid="{00000000-0010-0000-0000-000007000000}" name="Type of Item" dataDxfId="49"/>
    <tableColumn id="5" xr3:uid="{00000000-0010-0000-0000-000005000000}" name="Is there a decision to be made?" dataDxfId="48"/>
    <tableColumn id="6" xr3:uid="{00000000-0010-0000-0000-000006000000}" name="Decision Making Body Monitored" dataDxfId="47"/>
    <tableColumn id="56" xr3:uid="{4B8B8190-D6AB-4302-8320-E39AF80EE25C}" name="Related to previously flagged item?" dataDxfId="46"/>
    <tableColumn id="57" xr3:uid="{4ECE3289-E0C3-403F-B3E1-7D1406C86282}" name="Enter Row number of last previously flagged motion (forumula =[click cell]" dataDxfId="45"/>
    <tableColumn id="61" xr3:uid="{4D3EE16F-90D6-45BB-B893-8A790D92AFD4}" name="Is a future action anticipated?"/>
    <tableColumn id="8" xr3:uid="{00000000-0010-0000-0000-000008000000}" name="Description of anticipated action and date if available" dataDxfId="44"/>
    <tableColumn id="9" xr3:uid="{00000000-0010-0000-0000-000009000000}" name="Issue Category" dataDxfId="43"/>
    <tableColumn id="10" xr3:uid="{00000000-0010-0000-0000-00000A000000}" name="Public Health Relevance" dataDxfId="42"/>
    <tableColumn id="11" xr3:uid="{00000000-0010-0000-0000-00000B000000}" name="Additional Context" dataDxfId="41"/>
    <tableColumn id="12" xr3:uid="{00000000-0010-0000-0000-00000C000000}" name="HPPU Point of Contact" dataDxfId="40"/>
    <tableColumn id="13" xr3:uid="{00000000-0010-0000-0000-00000D000000}" name="HPPU Recommended Action" dataDxfId="39"/>
    <tableColumn id="55" xr3:uid="{5C42D306-9B95-4226-A2ED-5E41BBB930BA}" name="Rationale for HPPU Action" dataDxfId="38"/>
    <tableColumn id="14" xr3:uid="{00000000-0010-0000-0000-00000E000000}" name="MHO Consulted" dataDxfId="37"/>
    <tableColumn id="15" xr3:uid="{00000000-0010-0000-0000-00000F000000}" name="MHO Action Recommended" dataDxfId="36"/>
    <tableColumn id="16" xr3:uid="{00000000-0010-0000-0000-000010000000}" name="Action agreed on: " dataDxfId="35"/>
    <tableColumn id="62" xr3:uid="{3E2911A5-24F2-4E37-BEBC-343413F1FCB4}" name="Highest level intervention agreed on: " dataDxfId="34"/>
    <tableColumn id="17" xr3:uid="{00000000-0010-0000-0000-000011000000}" name="HPPU Contact Responsible for Follow up:" dataDxfId="33"/>
    <tableColumn id="18" xr3:uid="{00000000-0010-0000-0000-000012000000}" name="VCH Partners Contacted" dataDxfId="32"/>
    <tableColumn id="19" xr3:uid="{00000000-0010-0000-0000-000013000000}" name="External Partners Contacted" dataDxfId="31"/>
    <tableColumn id="20" xr3:uid="{00000000-0010-0000-0000-000014000000}" name="Additional Notes (who is doing what)" dataDxfId="30"/>
    <tableColumn id="63" xr3:uid="{9E2D0737-3445-42D9-8B80-8E2ECA57F640}" name="Staff Contact"/>
    <tableColumn id="27" xr3:uid="{00000000-0010-0000-0000-00001B000000}" name="Date " dataDxfId="29"/>
    <tableColumn id="51" xr3:uid="{00000000-0010-0000-0000-000033000000}" name="Decision Making Body2" dataDxfId="28"/>
    <tableColumn id="50" xr3:uid="{00000000-0010-0000-0000-000032000000}" name="VCH/MHO Representation?" dataDxfId="27"/>
    <tableColumn id="49" xr3:uid="{00000000-0010-0000-0000-000031000000}" name="Summary" dataDxfId="26"/>
    <tableColumn id="52" xr3:uid="{00000000-0010-0000-0000-000034000000}" name="Item closed?" dataDxfId="25"/>
    <tableColumn id="48" xr3:uid="{00000000-0010-0000-0000-000030000000}" name="Evaluation Provided by" dataDxfId="24"/>
    <tableColumn id="47" xr3:uid="{00000000-0010-0000-0000-00002F000000}" name="Was VCH recommendation aligned with council priorities?" dataDxfId="23"/>
    <tableColumn id="46" xr3:uid="{00000000-0010-0000-0000-00002E000000}" name="Was VCH recommendation aligned with municipal stategies?" dataDxfId="22"/>
    <tableColumn id="45" xr3:uid="{00000000-0010-0000-0000-00002D000000}" name="Was VCH recommendation aligned with public opinion" dataDxfId="21"/>
    <tableColumn id="44" xr3:uid="{00000000-0010-0000-0000-00002C000000}" name="Were there direct references to VCH/MHO input in minutes, reports or statements?" dataDxfId="20"/>
    <tableColumn id="43" xr3:uid="{00000000-0010-0000-0000-00002B000000}" name="Type of reference: " dataDxfId="19"/>
    <tableColumn id="42" xr3:uid="{00000000-0010-0000-0000-00002A000000}" name="Brief Description" dataDxfId="18"/>
    <tableColumn id="41" xr3:uid="{00000000-0010-0000-0000-000029000000}" name="Method of Communication" dataDxfId="17"/>
    <tableColumn id="40" xr3:uid="{00000000-0010-0000-0000-000028000000}" name="Frequency of communication" dataDxfId="16"/>
    <tableColumn id="39" xr3:uid="{00000000-0010-0000-0000-000027000000}" name="Data and/or sources provided in communication?" dataDxfId="15"/>
    <tableColumn id="38" xr3:uid="{00000000-0010-0000-0000-000026000000}" name="Did VCH recruit internal partners to correspond to council or staff?" dataDxfId="14"/>
    <tableColumn id="37" xr3:uid="{00000000-0010-0000-0000-000025000000}" name="Did VCH recruit external partners to correspond to council or staff?" dataDxfId="13"/>
    <tableColumn id="36" xr3:uid="{00000000-0010-0000-0000-000024000000}" name="Name of opposing organziations" dataDxfId="12"/>
    <tableColumn id="35" xr3:uid="{00000000-0010-0000-0000-000023000000}" name="Name of supporting organizations" dataDxfId="11"/>
    <tableColumn id="34" xr3:uid="{00000000-0010-0000-0000-000022000000}" name="Was VCH in favour/neutral/opposed to the motion?" dataDxfId="10"/>
    <tableColumn id="33" xr3:uid="{00000000-0010-0000-0000-000021000000}" name="was the decision carried?" dataDxfId="9"/>
    <tableColumn id="32" xr3:uid="{00000000-0010-0000-0000-000020000000}" name="Please describe any modifications from the original policy or proposal compared to the one that passed? " dataDxfId="8"/>
    <tableColumn id="31" xr3:uid="{00000000-0010-0000-0000-00001F000000}" name="If so, were they aligned with VCH priorities" dataDxfId="7"/>
    <tableColumn id="30" xr3:uid="{00000000-0010-0000-0000-00001E000000}" name="Were these modifications in part due to VCH/MHO action taken?" dataDxfId="6"/>
    <tableColumn id="29" xr3:uid="{00000000-0010-0000-0000-00001D000000}" name="Did councillors or staff provide feedback on VCH/MHO input?" dataDxfId="5"/>
    <tableColumn id="28" xr3:uid="{00000000-0010-0000-0000-00001C000000}" name="Please describe their feedback, including date and point of contacts?" dataDxfId="4"/>
    <tableColumn id="25" xr3:uid="{00000000-0010-0000-0000-000019000000}" name="Additional Considerations" dataDxfId="3"/>
    <tableColumn id="54" xr3:uid="{00000000-0010-0000-0000-000036000000}" name="Recommemdation to improve future interventions" dataDxfId="2"/>
    <tableColumn id="53" xr3:uid="{00000000-0010-0000-0000-000035000000}" name="HPPU Point of Contact Sign Off" dataDxfId="1"/>
    <tableColumn id="26" xr3:uid="{00000000-0010-0000-0000-00001A000000}" name="HPPU Leadersip Sign-Off"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19" dT="2024-02-29T01:17:51.38" personId="{C07BCBA7-9A2B-47A0-9628-60D253DA8F2D}" id="{0E27221D-C8F0-41F3-BB44-BA2C54BCDDFF}">
    <text>Is this sufficient?</text>
  </threadedComment>
</ThreadedComments>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omments" Target="../comments1.xml"/><Relationship Id="rId3" Type="http://schemas.openxmlformats.org/officeDocument/2006/relationships/printerSettings" Target="../printerSettings/printerSettings2.bin"/><Relationship Id="rId7" Type="http://schemas.microsoft.com/office/2007/relationships/slicer" Target="../slicers/slicer1.xml"/><Relationship Id="rId2" Type="http://schemas.openxmlformats.org/officeDocument/2006/relationships/hyperlink" Target="https://westvancouver.ca/media/4108" TargetMode="External"/><Relationship Id="rId1" Type="http://schemas.openxmlformats.org/officeDocument/2006/relationships/hyperlink" Target="../03_work%20files/09_Policy%20monitoring/North%20Shore/2024.04.22%20North%20Shore%20Policy%20Monitoring%20-%20Councils%20of%20April%2022,%202024.docx?web=1" TargetMode="External"/><Relationship Id="rId6" Type="http://schemas.openxmlformats.org/officeDocument/2006/relationships/table" Target="../tables/table1.xml"/><Relationship Id="rId5" Type="http://schemas.openxmlformats.org/officeDocument/2006/relationships/vmlDrawing" Target="../drawings/vmlDrawing1.vml"/><Relationship Id="rId4" Type="http://schemas.openxmlformats.org/officeDocument/2006/relationships/drawing" Target="../drawings/drawing2.xml"/><Relationship Id="rId9"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3.bin"/><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096D0B-79AB-46EE-BB69-C77CA0AFBAEC}">
  <sheetPr>
    <pageSetUpPr autoPageBreaks="0"/>
  </sheetPr>
  <dimension ref="A1"/>
  <sheetViews>
    <sheetView showGridLines="0" showRowColHeaders="0" zoomScale="80" zoomScaleNormal="80" workbookViewId="0">
      <selection activeCell="AK4" sqref="AK4"/>
    </sheetView>
  </sheetViews>
  <sheetFormatPr defaultRowHeight="15"/>
  <sheetData/>
  <pageMargins left="0.7" right="0.7" top="0.75" bottom="0.75" header="0.3" footer="0.3"/>
  <pageSetup orientation="portrait" horizontalDpi="90" verticalDpi="90"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K54"/>
  <sheetViews>
    <sheetView showGridLines="0" tabSelected="1" zoomScale="70" zoomScaleNormal="70" workbookViewId="0">
      <pane ySplit="5" topLeftCell="A6" activePane="bottomLeft" state="frozen"/>
      <selection pane="bottomLeft" activeCell="J4" sqref="J4"/>
    </sheetView>
  </sheetViews>
  <sheetFormatPr defaultRowHeight="15"/>
  <cols>
    <col min="1" max="1" width="17.5703125" style="2" customWidth="1"/>
    <col min="2" max="2" width="23.85546875" style="1" customWidth="1"/>
    <col min="3" max="3" width="16.5703125" customWidth="1"/>
    <col min="4" max="4" width="17" bestFit="1" customWidth="1"/>
    <col min="5" max="5" width="27.85546875" bestFit="1" customWidth="1"/>
    <col min="6" max="6" width="17" customWidth="1"/>
    <col min="7" max="7" width="34.85546875" style="1" customWidth="1"/>
    <col min="8" max="8" width="35.140625" customWidth="1"/>
    <col min="9" max="9" width="29" customWidth="1"/>
    <col min="10" max="10" width="56.42578125" bestFit="1" customWidth="1"/>
    <col min="11" max="11" width="115.42578125" hidden="1" customWidth="1"/>
    <col min="12" max="12" width="23.28515625" customWidth="1"/>
    <col min="13" max="13" width="16.7109375" customWidth="1"/>
    <col min="14" max="14" width="21.42578125" customWidth="1"/>
    <col min="15" max="15" width="16" customWidth="1"/>
    <col min="16" max="16" width="40.5703125" customWidth="1"/>
    <col min="17" max="17" width="26" style="30" customWidth="1"/>
    <col min="18" max="18" width="32.28515625" customWidth="1"/>
    <col min="19" max="19" width="65.85546875" customWidth="1"/>
    <col min="20" max="20" width="60" hidden="1" customWidth="1"/>
    <col min="21" max="21" width="76.85546875" hidden="1" customWidth="1"/>
    <col min="22" max="22" width="43.85546875" customWidth="1"/>
    <col min="23" max="23" width="55.42578125" customWidth="1"/>
    <col min="24" max="24" width="56" hidden="1" customWidth="1"/>
    <col min="25" max="25" width="21.5703125" customWidth="1"/>
    <col min="26" max="26" width="24.28515625" customWidth="1"/>
    <col min="27" max="27" width="35" customWidth="1"/>
    <col min="28" max="28" width="22.42578125" style="35" customWidth="1"/>
    <col min="29" max="29" width="16.7109375" bestFit="1" customWidth="1"/>
    <col min="30" max="30" width="17" bestFit="1" customWidth="1"/>
    <col min="31" max="31" width="17" customWidth="1"/>
    <col min="32" max="32" width="25.42578125" customWidth="1"/>
    <col min="33" max="33" width="30" customWidth="1"/>
    <col min="34" max="34" width="23.5703125" customWidth="1"/>
    <col min="35" max="35" width="25.5703125" bestFit="1" customWidth="1"/>
    <col min="36" max="36" width="16.7109375" bestFit="1" customWidth="1"/>
    <col min="37" max="37" width="32.85546875" customWidth="1"/>
    <col min="38" max="38" width="28" customWidth="1"/>
    <col min="39" max="39" width="16.7109375" bestFit="1" customWidth="1"/>
    <col min="40" max="40" width="18.7109375" customWidth="1"/>
    <col min="41" max="41" width="27.85546875" customWidth="1"/>
    <col min="42" max="42" width="18.7109375" customWidth="1"/>
    <col min="43" max="43" width="40.85546875" customWidth="1"/>
    <col min="44" max="44" width="25.85546875" bestFit="1" customWidth="1"/>
    <col min="45" max="45" width="20.7109375" customWidth="1"/>
    <col min="46" max="46" width="15.7109375" bestFit="1" customWidth="1"/>
    <col min="47" max="47" width="37.5703125" customWidth="1"/>
    <col min="48" max="48" width="15.5703125" customWidth="1"/>
    <col min="49" max="49" width="44.85546875" customWidth="1"/>
    <col min="50" max="50" width="15.7109375" bestFit="1" customWidth="1"/>
    <col min="51" max="51" width="23.42578125" customWidth="1"/>
    <col min="52" max="52" width="38.28515625" customWidth="1"/>
    <col min="53" max="53" width="40" customWidth="1"/>
    <col min="54" max="54" width="40.28515625" customWidth="1"/>
    <col min="55" max="55" width="33.42578125" customWidth="1"/>
    <col min="56" max="56" width="32.42578125" customWidth="1"/>
    <col min="57" max="57" width="29.5703125" customWidth="1"/>
    <col min="58" max="58" width="28" customWidth="1"/>
    <col min="59" max="59" width="18.140625" customWidth="1"/>
    <col min="60" max="60" width="29.7109375" customWidth="1"/>
    <col min="61" max="61" width="19" customWidth="1"/>
  </cols>
  <sheetData>
    <row r="1" spans="1:63">
      <c r="Q1"/>
    </row>
    <row r="2" spans="1:63">
      <c r="A2" s="2">
        <f>COUNTA(D6:D146)</f>
        <v>49</v>
      </c>
      <c r="Q2"/>
    </row>
    <row r="3" spans="1:63">
      <c r="C3" s="8" t="s">
        <v>0</v>
      </c>
      <c r="D3" s="8"/>
      <c r="E3" s="8"/>
      <c r="F3" s="8"/>
      <c r="G3" s="9"/>
      <c r="H3" s="11" t="s">
        <v>1</v>
      </c>
      <c r="I3" s="11"/>
      <c r="J3" s="11"/>
      <c r="K3" s="11"/>
      <c r="L3" s="11"/>
      <c r="M3" s="11"/>
      <c r="N3" s="11"/>
      <c r="O3" s="11" t="s">
        <v>2</v>
      </c>
      <c r="P3" s="11"/>
      <c r="Q3" s="11"/>
      <c r="R3" s="6" t="s">
        <v>3</v>
      </c>
      <c r="S3" s="6"/>
      <c r="T3" s="6"/>
      <c r="U3" s="6"/>
      <c r="V3" s="6"/>
      <c r="W3" s="6"/>
      <c r="X3" s="6"/>
      <c r="Y3" s="6"/>
      <c r="Z3" s="6"/>
      <c r="AA3" s="4" t="s">
        <v>4</v>
      </c>
      <c r="AB3" s="34"/>
      <c r="AC3" s="4"/>
      <c r="AD3" s="4"/>
      <c r="AE3" s="4"/>
      <c r="AF3" s="15" t="s">
        <v>5</v>
      </c>
      <c r="AG3" s="12" t="s">
        <v>6</v>
      </c>
      <c r="AH3" s="12"/>
      <c r="AI3" s="12"/>
      <c r="AJ3" s="12"/>
      <c r="AK3" s="12"/>
      <c r="AL3" s="12"/>
      <c r="AM3" s="12"/>
      <c r="AN3" s="12"/>
      <c r="AO3" s="12"/>
      <c r="AP3" s="12"/>
      <c r="AQ3" s="12"/>
      <c r="AR3" s="12"/>
      <c r="AS3" s="12"/>
      <c r="AT3" s="12"/>
      <c r="AU3" s="12"/>
      <c r="AV3" s="12"/>
      <c r="AW3" s="12"/>
      <c r="AX3" s="12"/>
      <c r="AY3" s="12"/>
      <c r="AZ3" s="12"/>
      <c r="BA3" s="12"/>
      <c r="BB3" s="12"/>
      <c r="BC3" s="12"/>
      <c r="BD3" s="17"/>
      <c r="BE3" s="17"/>
    </row>
    <row r="4" spans="1:63" s="1" customFormat="1" ht="75">
      <c r="A4" s="2"/>
      <c r="C4" s="9"/>
      <c r="D4" s="9"/>
      <c r="E4" s="9"/>
      <c r="F4" s="9"/>
      <c r="G4" s="9"/>
      <c r="H4" s="10"/>
      <c r="I4" s="10"/>
      <c r="J4" s="10"/>
      <c r="K4" s="10"/>
      <c r="L4" s="10"/>
      <c r="M4" s="10"/>
      <c r="N4" s="10"/>
      <c r="O4" s="10"/>
      <c r="P4" s="10"/>
      <c r="Q4" s="10"/>
      <c r="R4" s="7"/>
      <c r="S4" s="7"/>
      <c r="T4" s="7"/>
      <c r="U4" s="7"/>
      <c r="V4" s="7"/>
      <c r="W4" s="7"/>
      <c r="X4" s="7"/>
      <c r="Y4" s="7"/>
      <c r="Z4" s="7"/>
      <c r="AA4" s="5"/>
      <c r="AB4" s="34"/>
      <c r="AC4" s="5"/>
      <c r="AD4" s="5"/>
      <c r="AE4" s="5"/>
      <c r="AF4" s="16"/>
      <c r="AG4" s="13"/>
      <c r="AH4" s="13" t="s">
        <v>7</v>
      </c>
      <c r="AI4" s="13"/>
      <c r="AJ4" s="13"/>
      <c r="AK4" s="13" t="s">
        <v>8</v>
      </c>
      <c r="AL4" s="14"/>
      <c r="AM4" s="13"/>
      <c r="AN4" s="13" t="s">
        <v>9</v>
      </c>
      <c r="AO4" s="13" t="s">
        <v>10</v>
      </c>
      <c r="AP4" s="13"/>
      <c r="AQ4" s="13" t="s">
        <v>11</v>
      </c>
      <c r="AR4" s="13"/>
      <c r="AS4" s="13"/>
      <c r="AT4" s="13"/>
      <c r="AU4" s="13" t="s">
        <v>12</v>
      </c>
      <c r="AV4" s="13"/>
      <c r="AW4" s="13"/>
      <c r="AX4" s="13"/>
      <c r="AY4" s="13"/>
      <c r="AZ4" s="13"/>
      <c r="BA4" s="13"/>
      <c r="BB4" s="13"/>
      <c r="BC4" s="13" t="s">
        <v>13</v>
      </c>
      <c r="BD4" s="18" t="s">
        <v>14</v>
      </c>
      <c r="BE4" s="18"/>
    </row>
    <row r="5" spans="1:63" s="2" customFormat="1" ht="75">
      <c r="A5" s="39" t="s">
        <v>15</v>
      </c>
      <c r="B5" s="2" t="s">
        <v>16</v>
      </c>
      <c r="C5" s="2" t="s">
        <v>17</v>
      </c>
      <c r="D5" s="2" t="s">
        <v>18</v>
      </c>
      <c r="E5" s="39" t="s">
        <v>19</v>
      </c>
      <c r="F5" s="2" t="s">
        <v>20</v>
      </c>
      <c r="G5" s="39" t="s">
        <v>21</v>
      </c>
      <c r="H5" s="2" t="s">
        <v>22</v>
      </c>
      <c r="I5" s="2" t="s">
        <v>23</v>
      </c>
      <c r="J5" s="2" t="s">
        <v>24</v>
      </c>
      <c r="K5" s="2" t="s">
        <v>25</v>
      </c>
      <c r="L5" s="2" t="s">
        <v>26</v>
      </c>
      <c r="M5" s="2" t="s">
        <v>27</v>
      </c>
      <c r="N5" s="2" t="s">
        <v>28</v>
      </c>
      <c r="O5" s="2" t="s">
        <v>29</v>
      </c>
      <c r="P5" s="2" t="s">
        <v>30</v>
      </c>
      <c r="Q5" s="2" t="s">
        <v>31</v>
      </c>
      <c r="R5" s="2" t="s">
        <v>32</v>
      </c>
      <c r="S5" s="39" t="s">
        <v>33</v>
      </c>
      <c r="T5" s="2" t="s">
        <v>34</v>
      </c>
      <c r="U5" s="2" t="s">
        <v>35</v>
      </c>
      <c r="V5" s="2" t="s">
        <v>36</v>
      </c>
      <c r="W5" s="2" t="s">
        <v>37</v>
      </c>
      <c r="X5" s="2" t="s">
        <v>38</v>
      </c>
      <c r="Y5" s="2" t="s">
        <v>39</v>
      </c>
      <c r="Z5" s="2" t="s">
        <v>40</v>
      </c>
      <c r="AA5" s="2" t="s">
        <v>41</v>
      </c>
      <c r="AB5" s="39" t="s">
        <v>42</v>
      </c>
      <c r="AC5" s="2" t="s">
        <v>43</v>
      </c>
      <c r="AD5" s="2" t="s">
        <v>44</v>
      </c>
      <c r="AE5" s="2" t="s">
        <v>45</v>
      </c>
      <c r="AF5" s="2" t="s">
        <v>46</v>
      </c>
      <c r="AG5" s="2" t="s">
        <v>47</v>
      </c>
      <c r="AH5" s="2" t="s">
        <v>48</v>
      </c>
      <c r="AI5" s="2" t="s">
        <v>49</v>
      </c>
      <c r="AJ5" s="2" t="s">
        <v>50</v>
      </c>
      <c r="AK5" s="2" t="s">
        <v>51</v>
      </c>
      <c r="AL5" s="2" t="s">
        <v>52</v>
      </c>
      <c r="AM5" s="2" t="s">
        <v>53</v>
      </c>
      <c r="AN5" s="2" t="s">
        <v>54</v>
      </c>
      <c r="AO5" s="2" t="s">
        <v>55</v>
      </c>
      <c r="AP5" s="2" t="s">
        <v>56</v>
      </c>
      <c r="AQ5" s="2" t="s">
        <v>57</v>
      </c>
      <c r="AR5" s="2" t="s">
        <v>58</v>
      </c>
      <c r="AS5" s="2" t="s">
        <v>59</v>
      </c>
      <c r="AT5" s="2" t="s">
        <v>60</v>
      </c>
      <c r="AU5" s="2" t="s">
        <v>61</v>
      </c>
      <c r="AV5" s="2" t="s">
        <v>62</v>
      </c>
      <c r="AW5" s="2" t="s">
        <v>63</v>
      </c>
      <c r="AX5" s="2" t="s">
        <v>64</v>
      </c>
      <c r="AY5" s="2" t="s">
        <v>65</v>
      </c>
      <c r="AZ5" s="2" t="s">
        <v>66</v>
      </c>
      <c r="BA5" s="2" t="s">
        <v>67</v>
      </c>
      <c r="BB5" s="2" t="s">
        <v>68</v>
      </c>
      <c r="BC5" s="2" t="s">
        <v>69</v>
      </c>
      <c r="BD5" s="2" t="s">
        <v>70</v>
      </c>
      <c r="BE5" s="2" t="s">
        <v>71</v>
      </c>
      <c r="BF5" s="2" t="s">
        <v>72</v>
      </c>
      <c r="BG5" s="2" t="s">
        <v>73</v>
      </c>
      <c r="BH5" s="2" t="s">
        <v>74</v>
      </c>
      <c r="BI5" s="2" t="s">
        <v>75</v>
      </c>
      <c r="BJ5" s="2" t="s">
        <v>76</v>
      </c>
      <c r="BK5" s="2" t="s">
        <v>77</v>
      </c>
    </row>
    <row r="6" spans="1:63" s="3" customFormat="1" ht="45">
      <c r="A6" s="2" t="s">
        <v>78</v>
      </c>
      <c r="B6" s="2" t="s">
        <v>79</v>
      </c>
      <c r="C6" s="21">
        <v>45350</v>
      </c>
      <c r="D6" s="21" t="s">
        <v>80</v>
      </c>
      <c r="E6" s="21" t="s">
        <v>81</v>
      </c>
      <c r="F6" s="21">
        <v>45203</v>
      </c>
      <c r="G6" s="21" t="s">
        <v>82</v>
      </c>
      <c r="H6" s="1" t="s">
        <v>83</v>
      </c>
      <c r="I6" s="21"/>
      <c r="J6" s="2" t="s">
        <v>84</v>
      </c>
      <c r="K6" s="2" t="s">
        <v>85</v>
      </c>
      <c r="L6" s="2" t="s">
        <v>86</v>
      </c>
      <c r="M6" s="2" t="s">
        <v>87</v>
      </c>
      <c r="N6" s="2" t="s">
        <v>88</v>
      </c>
      <c r="O6" s="2" t="s">
        <v>89</v>
      </c>
      <c r="P6" s="2"/>
      <c r="Q6" s="2"/>
      <c r="R6" s="2"/>
      <c r="S6" s="2" t="s">
        <v>90</v>
      </c>
      <c r="T6" s="2" t="s">
        <v>91</v>
      </c>
      <c r="U6" s="2"/>
      <c r="V6" s="2" t="s">
        <v>92</v>
      </c>
      <c r="W6" s="2" t="s">
        <v>93</v>
      </c>
      <c r="X6" s="2"/>
      <c r="Y6" s="2" t="s">
        <v>94</v>
      </c>
      <c r="Z6" s="2" t="s">
        <v>95</v>
      </c>
      <c r="AA6" s="2" t="s">
        <v>95</v>
      </c>
      <c r="AB6" s="2" t="s">
        <v>96</v>
      </c>
      <c r="AC6" s="2" t="s">
        <v>92</v>
      </c>
      <c r="AD6" s="2" t="s">
        <v>97</v>
      </c>
      <c r="AE6" s="2" t="s">
        <v>98</v>
      </c>
      <c r="AF6" s="2"/>
      <c r="AG6" s="2"/>
      <c r="AH6" s="21">
        <v>45327</v>
      </c>
      <c r="AI6" s="2"/>
      <c r="AJ6" s="2"/>
      <c r="AK6" s="2"/>
      <c r="AL6" s="2"/>
      <c r="AM6" s="2"/>
      <c r="AN6" s="2" t="s">
        <v>87</v>
      </c>
      <c r="AO6" s="2" t="s">
        <v>87</v>
      </c>
      <c r="AP6" s="2" t="s">
        <v>89</v>
      </c>
      <c r="AQ6" s="2"/>
      <c r="AR6" s="2"/>
      <c r="AS6" s="2"/>
      <c r="AT6" s="2"/>
      <c r="AU6" s="2"/>
      <c r="AV6" s="2"/>
      <c r="AW6" s="2"/>
      <c r="AX6" s="2"/>
      <c r="AY6" s="2"/>
      <c r="AZ6" s="2"/>
      <c r="BA6" s="2"/>
      <c r="BB6" s="2"/>
      <c r="BC6" s="2"/>
      <c r="BD6" s="2"/>
      <c r="BE6" s="2"/>
      <c r="BF6" s="2"/>
      <c r="BG6" s="2"/>
      <c r="BH6" s="2"/>
      <c r="BI6" s="2"/>
      <c r="BJ6" s="2"/>
      <c r="BK6" s="2"/>
    </row>
    <row r="7" spans="1:63" ht="56.25" customHeight="1">
      <c r="A7" s="22" t="s">
        <v>99</v>
      </c>
      <c r="B7" s="22"/>
      <c r="C7" s="21">
        <v>45231</v>
      </c>
      <c r="D7" s="22" t="s">
        <v>80</v>
      </c>
      <c r="E7" s="22" t="s">
        <v>100</v>
      </c>
      <c r="F7" s="21">
        <v>45231</v>
      </c>
      <c r="G7" s="22" t="s">
        <v>101</v>
      </c>
      <c r="H7" s="22" t="s">
        <v>102</v>
      </c>
      <c r="I7" s="38" t="s">
        <v>103</v>
      </c>
      <c r="J7" s="22" t="s">
        <v>104</v>
      </c>
      <c r="K7" s="22" t="s">
        <v>105</v>
      </c>
      <c r="L7" s="22" t="s">
        <v>106</v>
      </c>
      <c r="M7" s="22" t="s">
        <v>87</v>
      </c>
      <c r="N7" s="2" t="s">
        <v>88</v>
      </c>
      <c r="O7" s="22" t="s">
        <v>89</v>
      </c>
      <c r="P7" s="22"/>
      <c r="Q7" s="22" t="s">
        <v>87</v>
      </c>
      <c r="R7" s="22" t="s">
        <v>107</v>
      </c>
      <c r="S7" s="22" t="s">
        <v>108</v>
      </c>
      <c r="T7" s="22" t="s">
        <v>109</v>
      </c>
      <c r="U7" s="22" t="s">
        <v>110</v>
      </c>
      <c r="V7" s="22" t="s">
        <v>80</v>
      </c>
      <c r="W7" s="22" t="s">
        <v>111</v>
      </c>
      <c r="X7" s="22"/>
      <c r="Y7" s="22" t="s">
        <v>112</v>
      </c>
      <c r="Z7" s="22" t="s">
        <v>113</v>
      </c>
      <c r="AA7" s="22" t="s">
        <v>114</v>
      </c>
      <c r="AB7" s="2" t="s">
        <v>96</v>
      </c>
      <c r="AC7" s="22" t="s">
        <v>80</v>
      </c>
      <c r="AD7" s="22" t="s">
        <v>115</v>
      </c>
      <c r="AE7" s="22" t="s">
        <v>89</v>
      </c>
      <c r="AF7" s="22" t="s">
        <v>116</v>
      </c>
      <c r="AG7" s="22"/>
      <c r="AH7" s="21">
        <v>45236</v>
      </c>
      <c r="AI7" s="22" t="s">
        <v>117</v>
      </c>
      <c r="AJ7" s="22" t="s">
        <v>118</v>
      </c>
      <c r="AK7" s="22" t="s">
        <v>119</v>
      </c>
      <c r="AL7" s="22" t="s">
        <v>87</v>
      </c>
      <c r="AM7" s="22" t="s">
        <v>80</v>
      </c>
      <c r="AN7" s="22" t="s">
        <v>87</v>
      </c>
      <c r="AO7" s="22" t="s">
        <v>87</v>
      </c>
      <c r="AP7" s="22" t="s">
        <v>87</v>
      </c>
      <c r="AQ7" s="22" t="s">
        <v>87</v>
      </c>
      <c r="AR7" s="22" t="s">
        <v>120</v>
      </c>
      <c r="AS7" s="22" t="s">
        <v>121</v>
      </c>
      <c r="AT7" s="22" t="s">
        <v>122</v>
      </c>
      <c r="AU7" s="22" t="s">
        <v>123</v>
      </c>
      <c r="AV7" s="22" t="s">
        <v>124</v>
      </c>
      <c r="AW7" s="22" t="s">
        <v>125</v>
      </c>
      <c r="AX7" s="22" t="s">
        <v>89</v>
      </c>
      <c r="AY7" s="22" t="s">
        <v>126</v>
      </c>
      <c r="AZ7" s="22" t="s">
        <v>127</v>
      </c>
      <c r="BA7" s="22" t="s">
        <v>128</v>
      </c>
      <c r="BB7" s="22" t="s">
        <v>129</v>
      </c>
      <c r="BC7" s="22" t="s">
        <v>130</v>
      </c>
      <c r="BD7" s="22" t="s">
        <v>98</v>
      </c>
      <c r="BE7" s="22" t="s">
        <v>98</v>
      </c>
      <c r="BF7" s="22" t="s">
        <v>131</v>
      </c>
      <c r="BG7" s="22" t="s">
        <v>132</v>
      </c>
      <c r="BH7" s="22"/>
      <c r="BI7" s="22" t="s">
        <v>133</v>
      </c>
      <c r="BJ7" s="22" t="s">
        <v>134</v>
      </c>
      <c r="BK7" s="22"/>
    </row>
    <row r="8" spans="1:63" ht="45">
      <c r="A8" s="2" t="s">
        <v>99</v>
      </c>
      <c r="B8" s="2"/>
      <c r="C8" s="23">
        <v>45351</v>
      </c>
      <c r="D8" s="23" t="s">
        <v>80</v>
      </c>
      <c r="E8" s="23" t="s">
        <v>81</v>
      </c>
      <c r="F8" s="23">
        <v>45313</v>
      </c>
      <c r="G8" s="23" t="s">
        <v>135</v>
      </c>
      <c r="I8" s="23">
        <v>45299</v>
      </c>
      <c r="J8" s="2" t="s">
        <v>136</v>
      </c>
      <c r="K8" s="2" t="s">
        <v>137</v>
      </c>
      <c r="L8" s="2" t="s">
        <v>138</v>
      </c>
      <c r="M8" s="24" t="s">
        <v>87</v>
      </c>
      <c r="N8" s="2" t="s">
        <v>88</v>
      </c>
      <c r="O8" s="24" t="s">
        <v>89</v>
      </c>
      <c r="P8" s="24"/>
      <c r="Q8" s="24"/>
      <c r="R8" s="24"/>
      <c r="S8" s="24" t="s">
        <v>108</v>
      </c>
      <c r="T8" s="2" t="s">
        <v>137</v>
      </c>
      <c r="U8" s="2" t="s">
        <v>137</v>
      </c>
      <c r="V8" s="24" t="s">
        <v>80</v>
      </c>
      <c r="W8" s="24" t="s">
        <v>139</v>
      </c>
      <c r="X8" s="2" t="s">
        <v>137</v>
      </c>
      <c r="Y8" s="24" t="s">
        <v>94</v>
      </c>
      <c r="Z8" s="24" t="s">
        <v>98</v>
      </c>
      <c r="AA8" s="2" t="s">
        <v>139</v>
      </c>
      <c r="AB8" s="2" t="s">
        <v>140</v>
      </c>
      <c r="AC8" s="24" t="s">
        <v>80</v>
      </c>
      <c r="AD8" s="2" t="s">
        <v>141</v>
      </c>
      <c r="AE8" s="24" t="s">
        <v>98</v>
      </c>
      <c r="AF8" s="24" t="s">
        <v>98</v>
      </c>
      <c r="AG8" s="24"/>
      <c r="AH8" s="24"/>
      <c r="AI8" s="24"/>
      <c r="AJ8" s="24"/>
      <c r="AK8" s="24"/>
      <c r="AL8" s="24"/>
      <c r="AM8" s="24"/>
      <c r="AN8" s="24"/>
      <c r="AO8" s="24"/>
      <c r="AP8" s="24"/>
      <c r="AQ8" s="24"/>
      <c r="AR8" s="24"/>
      <c r="AS8" s="24"/>
      <c r="AT8" s="24"/>
      <c r="AU8" s="24"/>
      <c r="AV8" s="24"/>
      <c r="AW8" s="24"/>
      <c r="AX8" s="24"/>
      <c r="AY8" s="24"/>
      <c r="AZ8" s="24"/>
      <c r="BA8" s="24"/>
      <c r="BB8" s="24"/>
      <c r="BC8" s="24"/>
      <c r="BD8" s="24"/>
      <c r="BE8" s="24"/>
      <c r="BF8" s="24"/>
      <c r="BG8" s="24"/>
      <c r="BH8" s="24"/>
      <c r="BI8" s="24"/>
      <c r="BJ8" s="24"/>
      <c r="BK8" s="24"/>
    </row>
    <row r="9" spans="1:63" s="1" customFormat="1" ht="45">
      <c r="A9" s="2" t="s">
        <v>99</v>
      </c>
      <c r="B9" s="2"/>
      <c r="C9" s="21">
        <v>45351</v>
      </c>
      <c r="D9" s="21" t="s">
        <v>80</v>
      </c>
      <c r="E9" s="21" t="s">
        <v>81</v>
      </c>
      <c r="F9" s="21">
        <v>45313</v>
      </c>
      <c r="G9" s="21" t="s">
        <v>135</v>
      </c>
      <c r="H9" s="2" t="s">
        <v>142</v>
      </c>
      <c r="I9" s="23">
        <v>45299</v>
      </c>
      <c r="J9" s="2" t="s">
        <v>143</v>
      </c>
      <c r="K9" s="2" t="s">
        <v>137</v>
      </c>
      <c r="L9" s="2" t="s">
        <v>144</v>
      </c>
      <c r="M9" s="2" t="s">
        <v>87</v>
      </c>
      <c r="N9" s="2" t="s">
        <v>88</v>
      </c>
      <c r="O9" s="2" t="s">
        <v>89</v>
      </c>
      <c r="P9" s="2"/>
      <c r="Q9" s="2" t="s">
        <v>87</v>
      </c>
      <c r="R9" s="2" t="s">
        <v>145</v>
      </c>
      <c r="S9" s="2" t="s">
        <v>146</v>
      </c>
      <c r="T9" s="2"/>
      <c r="U9" s="2"/>
      <c r="V9" s="2" t="s">
        <v>80</v>
      </c>
      <c r="W9" s="2" t="s">
        <v>147</v>
      </c>
      <c r="X9" s="2" t="s">
        <v>148</v>
      </c>
      <c r="Y9" s="2"/>
      <c r="Z9" s="2"/>
      <c r="AA9" s="2"/>
      <c r="AB9" s="2" t="s">
        <v>149</v>
      </c>
      <c r="AC9" s="2"/>
      <c r="AD9" s="2"/>
      <c r="AE9" s="2"/>
      <c r="AF9" s="2"/>
      <c r="AG9" s="2"/>
      <c r="AH9" s="2"/>
      <c r="AI9" s="2"/>
      <c r="AJ9" s="2"/>
      <c r="AK9" s="2"/>
      <c r="AL9" s="2"/>
      <c r="AM9" s="2"/>
      <c r="AN9" s="2"/>
      <c r="AO9" s="2"/>
      <c r="AP9" s="2"/>
      <c r="AQ9" s="2"/>
      <c r="AR9" s="2"/>
      <c r="AS9" s="2"/>
      <c r="AT9" s="2"/>
      <c r="AU9" s="2"/>
      <c r="AV9" s="2"/>
      <c r="AW9" s="2"/>
      <c r="AX9" s="2"/>
      <c r="AY9" s="2"/>
      <c r="AZ9" s="2"/>
      <c r="BA9" s="2"/>
      <c r="BB9" s="2"/>
      <c r="BC9" s="2"/>
      <c r="BD9" s="2"/>
      <c r="BE9" s="2"/>
      <c r="BF9" s="2"/>
      <c r="BG9" s="2"/>
      <c r="BH9" s="2"/>
      <c r="BI9" s="2"/>
      <c r="BJ9" s="2"/>
      <c r="BK9" s="2"/>
    </row>
    <row r="10" spans="1:63" s="2" customFormat="1" ht="54" customHeight="1">
      <c r="A10" s="2" t="s">
        <v>78</v>
      </c>
      <c r="C10" s="21">
        <v>45351</v>
      </c>
      <c r="D10" s="21" t="s">
        <v>80</v>
      </c>
      <c r="E10" s="21" t="s">
        <v>100</v>
      </c>
      <c r="F10" s="21">
        <v>45313</v>
      </c>
      <c r="G10" s="21" t="s">
        <v>135</v>
      </c>
      <c r="I10" s="21">
        <v>45308</v>
      </c>
      <c r="J10" s="2" t="s">
        <v>150</v>
      </c>
      <c r="K10" s="2" t="s">
        <v>137</v>
      </c>
      <c r="L10" s="2" t="s">
        <v>86</v>
      </c>
      <c r="M10" s="2" t="s">
        <v>87</v>
      </c>
      <c r="N10" s="2" t="s">
        <v>88</v>
      </c>
      <c r="O10" s="2" t="s">
        <v>87</v>
      </c>
      <c r="P10" s="2" t="s">
        <v>151</v>
      </c>
      <c r="R10" s="2" t="s">
        <v>98</v>
      </c>
      <c r="S10" s="2" t="s">
        <v>108</v>
      </c>
      <c r="T10" s="2" t="s">
        <v>137</v>
      </c>
      <c r="U10" s="2" t="s">
        <v>137</v>
      </c>
      <c r="V10" s="2" t="s">
        <v>80</v>
      </c>
      <c r="W10" s="2" t="s">
        <v>147</v>
      </c>
      <c r="X10" s="2" t="s">
        <v>137</v>
      </c>
      <c r="Y10" s="2" t="s">
        <v>94</v>
      </c>
      <c r="Z10" s="2" t="s">
        <v>98</v>
      </c>
      <c r="AA10" s="2" t="s">
        <v>98</v>
      </c>
      <c r="AB10" s="2" t="s">
        <v>96</v>
      </c>
      <c r="AC10" s="2" t="s">
        <v>80</v>
      </c>
      <c r="AD10" s="2" t="s">
        <v>98</v>
      </c>
      <c r="AE10" s="2" t="s">
        <v>98</v>
      </c>
      <c r="AF10" s="2" t="s">
        <v>98</v>
      </c>
      <c r="AH10" s="21">
        <v>45313</v>
      </c>
      <c r="AI10" s="2" t="s">
        <v>117</v>
      </c>
      <c r="AJ10" s="2" t="s">
        <v>89</v>
      </c>
      <c r="AK10" s="2" t="s">
        <v>152</v>
      </c>
      <c r="AL10" s="2" t="s">
        <v>87</v>
      </c>
      <c r="AM10" s="2" t="s">
        <v>80</v>
      </c>
      <c r="AN10" s="2" t="s">
        <v>87</v>
      </c>
      <c r="AO10" s="2" t="s">
        <v>87</v>
      </c>
      <c r="AP10" s="2" t="s">
        <v>89</v>
      </c>
      <c r="AQ10" s="2" t="s">
        <v>87</v>
      </c>
      <c r="AR10" s="2" t="s">
        <v>153</v>
      </c>
      <c r="AS10" s="2" t="s">
        <v>154</v>
      </c>
      <c r="AT10" s="2" t="s">
        <v>155</v>
      </c>
      <c r="AU10" s="22" t="s">
        <v>156</v>
      </c>
      <c r="AV10" s="2" t="s">
        <v>87</v>
      </c>
      <c r="AW10" s="2" t="s">
        <v>89</v>
      </c>
      <c r="AX10" s="2" t="s">
        <v>89</v>
      </c>
      <c r="AY10" s="2" t="s">
        <v>157</v>
      </c>
      <c r="BA10" s="2" t="s">
        <v>158</v>
      </c>
      <c r="BB10" s="2" t="s">
        <v>87</v>
      </c>
      <c r="BC10" s="2" t="s">
        <v>159</v>
      </c>
      <c r="BD10" s="2" t="s">
        <v>87</v>
      </c>
      <c r="BE10" s="2" t="s">
        <v>87</v>
      </c>
      <c r="BF10" s="2" t="s">
        <v>160</v>
      </c>
      <c r="BG10" s="2" t="s">
        <v>98</v>
      </c>
      <c r="BI10" s="2" t="s">
        <v>126</v>
      </c>
      <c r="BJ10" s="2" t="s">
        <v>161</v>
      </c>
    </row>
    <row r="11" spans="1:63" ht="30">
      <c r="A11" s="2" t="s">
        <v>162</v>
      </c>
      <c r="B11" s="2" t="s">
        <v>163</v>
      </c>
      <c r="C11" s="21">
        <v>45351</v>
      </c>
      <c r="D11" s="21" t="s">
        <v>80</v>
      </c>
      <c r="E11" s="21" t="s">
        <v>164</v>
      </c>
      <c r="F11" s="21">
        <v>45320</v>
      </c>
      <c r="G11" s="21" t="s">
        <v>135</v>
      </c>
      <c r="H11" s="1"/>
      <c r="I11" s="21">
        <v>45320</v>
      </c>
      <c r="J11" s="2" t="s">
        <v>165</v>
      </c>
      <c r="K11" s="2" t="s">
        <v>166</v>
      </c>
      <c r="L11" s="2" t="s">
        <v>86</v>
      </c>
      <c r="M11" s="2" t="s">
        <v>87</v>
      </c>
      <c r="N11" s="2" t="s">
        <v>88</v>
      </c>
      <c r="O11" s="2" t="s">
        <v>87</v>
      </c>
      <c r="P11" s="2" t="s">
        <v>167</v>
      </c>
      <c r="Q11" s="2" t="s">
        <v>87</v>
      </c>
      <c r="R11" s="2" t="s">
        <v>168</v>
      </c>
      <c r="S11" s="2" t="s">
        <v>90</v>
      </c>
      <c r="T11" s="2" t="s">
        <v>169</v>
      </c>
      <c r="U11" s="2" t="s">
        <v>170</v>
      </c>
      <c r="V11" s="2" t="s">
        <v>92</v>
      </c>
      <c r="W11" s="2" t="s">
        <v>139</v>
      </c>
      <c r="X11" s="2" t="s">
        <v>169</v>
      </c>
      <c r="Y11" s="2" t="s">
        <v>94</v>
      </c>
      <c r="Z11" s="2" t="s">
        <v>171</v>
      </c>
      <c r="AA11" s="2" t="s">
        <v>171</v>
      </c>
      <c r="AB11" s="2" t="s">
        <v>172</v>
      </c>
      <c r="AC11" s="2" t="s">
        <v>92</v>
      </c>
      <c r="AD11" s="2" t="s">
        <v>173</v>
      </c>
      <c r="AE11" s="2" t="s">
        <v>98</v>
      </c>
      <c r="AF11" s="2" t="s">
        <v>174</v>
      </c>
      <c r="AG11" s="2"/>
      <c r="AH11" s="2"/>
      <c r="AI11" s="2"/>
      <c r="AJ11" s="2"/>
      <c r="AK11" s="2"/>
      <c r="AL11" s="2"/>
      <c r="AM11" s="2"/>
      <c r="AN11" s="2"/>
      <c r="AO11" s="2"/>
      <c r="AP11" s="2"/>
      <c r="AQ11" s="2"/>
      <c r="AR11" s="2"/>
      <c r="AS11" s="2"/>
      <c r="AT11" s="2"/>
      <c r="AU11" s="2"/>
      <c r="AV11" s="2"/>
      <c r="AW11" s="2"/>
      <c r="AX11" s="2"/>
      <c r="AY11" s="2"/>
      <c r="AZ11" s="2"/>
      <c r="BA11" s="2"/>
      <c r="BB11" s="2"/>
      <c r="BC11" s="2"/>
      <c r="BD11" s="2"/>
      <c r="BE11" s="2"/>
      <c r="BF11" s="2"/>
      <c r="BG11" s="2"/>
      <c r="BH11" s="2"/>
      <c r="BI11" s="2"/>
      <c r="BJ11" s="2"/>
      <c r="BK11" s="2"/>
    </row>
    <row r="12" spans="1:63" s="24" customFormat="1" ht="75">
      <c r="A12" s="2" t="s">
        <v>99</v>
      </c>
      <c r="B12" s="33" t="s">
        <v>175</v>
      </c>
      <c r="C12" s="23">
        <v>45350</v>
      </c>
      <c r="D12" s="23" t="s">
        <v>80</v>
      </c>
      <c r="E12" s="23" t="s">
        <v>100</v>
      </c>
      <c r="F12" s="23">
        <v>45324</v>
      </c>
      <c r="G12" s="23" t="s">
        <v>176</v>
      </c>
      <c r="H12" s="2" t="s">
        <v>177</v>
      </c>
      <c r="I12" s="23">
        <v>45327</v>
      </c>
      <c r="J12" s="2" t="s">
        <v>178</v>
      </c>
      <c r="K12" s="28" t="s">
        <v>179</v>
      </c>
      <c r="L12" s="24" t="s">
        <v>86</v>
      </c>
      <c r="M12" s="24" t="s">
        <v>87</v>
      </c>
      <c r="N12" s="2" t="s">
        <v>88</v>
      </c>
      <c r="O12" s="24" t="s">
        <v>89</v>
      </c>
      <c r="Q12" s="24" t="s">
        <v>87</v>
      </c>
      <c r="R12" s="2" t="s">
        <v>180</v>
      </c>
      <c r="S12" s="24" t="s">
        <v>181</v>
      </c>
      <c r="T12" s="2" t="s">
        <v>182</v>
      </c>
      <c r="U12" s="2" t="s">
        <v>183</v>
      </c>
      <c r="V12" s="24" t="s">
        <v>92</v>
      </c>
      <c r="W12" s="24" t="s">
        <v>184</v>
      </c>
      <c r="X12" s="2" t="s">
        <v>185</v>
      </c>
      <c r="Y12" s="24" t="s">
        <v>94</v>
      </c>
      <c r="Z12" s="2" t="s">
        <v>186</v>
      </c>
      <c r="AA12" s="2" t="s">
        <v>187</v>
      </c>
      <c r="AB12" s="2" t="s">
        <v>96</v>
      </c>
      <c r="AC12" s="24" t="s">
        <v>92</v>
      </c>
      <c r="AD12" s="24" t="s">
        <v>98</v>
      </c>
      <c r="AE12" s="24" t="s">
        <v>89</v>
      </c>
      <c r="AF12" s="2" t="s">
        <v>188</v>
      </c>
      <c r="AG12" s="2"/>
      <c r="AH12" s="23">
        <v>45323</v>
      </c>
      <c r="AI12" s="2" t="s">
        <v>117</v>
      </c>
      <c r="AJ12" s="24" t="s">
        <v>89</v>
      </c>
      <c r="AK12" s="24" t="s">
        <v>152</v>
      </c>
      <c r="AL12" s="24" t="s">
        <v>89</v>
      </c>
      <c r="AM12" s="24" t="s">
        <v>92</v>
      </c>
    </row>
    <row r="13" spans="1:63" ht="33.75" customHeight="1">
      <c r="A13" s="2" t="s">
        <v>78</v>
      </c>
      <c r="B13" s="2" t="s">
        <v>189</v>
      </c>
      <c r="C13" s="23">
        <v>45350</v>
      </c>
      <c r="D13" s="23" t="s">
        <v>80</v>
      </c>
      <c r="E13" s="23" t="s">
        <v>100</v>
      </c>
      <c r="F13" s="23">
        <v>45324</v>
      </c>
      <c r="G13" s="23" t="s">
        <v>135</v>
      </c>
      <c r="I13" s="23">
        <v>45327</v>
      </c>
      <c r="J13" s="2" t="s">
        <v>190</v>
      </c>
      <c r="K13" s="29" t="s">
        <v>191</v>
      </c>
      <c r="L13" s="24" t="s">
        <v>192</v>
      </c>
      <c r="M13" s="24" t="s">
        <v>87</v>
      </c>
      <c r="N13" s="2" t="s">
        <v>88</v>
      </c>
      <c r="O13" s="24" t="s">
        <v>87</v>
      </c>
      <c r="P13" s="22" t="str">
        <f>J6</f>
        <v>Rezoning for Eaith Keith Road Supportive Housing Project</v>
      </c>
      <c r="Q13" s="22" t="s">
        <v>87</v>
      </c>
      <c r="R13" s="24" t="s">
        <v>193</v>
      </c>
      <c r="S13" s="24" t="s">
        <v>108</v>
      </c>
      <c r="T13" s="2" t="s">
        <v>194</v>
      </c>
      <c r="U13" s="2" t="s">
        <v>195</v>
      </c>
      <c r="V13" s="24" t="s">
        <v>80</v>
      </c>
      <c r="W13" s="24" t="s">
        <v>147</v>
      </c>
      <c r="X13" s="2" t="s">
        <v>196</v>
      </c>
      <c r="Y13" s="24" t="s">
        <v>94</v>
      </c>
      <c r="Z13" s="24" t="s">
        <v>98</v>
      </c>
      <c r="AA13" s="24" t="s">
        <v>98</v>
      </c>
      <c r="AB13" s="2" t="s">
        <v>172</v>
      </c>
      <c r="AC13" s="24" t="s">
        <v>80</v>
      </c>
      <c r="AD13" s="24" t="s">
        <v>98</v>
      </c>
      <c r="AE13" s="24" t="s">
        <v>98</v>
      </c>
      <c r="AF13" s="24" t="s">
        <v>98</v>
      </c>
      <c r="AG13" s="24"/>
      <c r="AH13" s="24"/>
      <c r="AI13" s="2" t="s">
        <v>117</v>
      </c>
      <c r="AJ13" s="24" t="s">
        <v>89</v>
      </c>
      <c r="AK13" s="24"/>
      <c r="AL13" s="24"/>
      <c r="AM13" s="24"/>
      <c r="AN13" s="24"/>
      <c r="AO13" s="24"/>
      <c r="AP13" s="24"/>
      <c r="AQ13" s="24"/>
      <c r="AR13" s="24"/>
      <c r="AS13" s="24"/>
      <c r="AT13" s="24"/>
      <c r="AU13" s="24"/>
      <c r="AV13" s="24"/>
      <c r="AW13" s="24"/>
      <c r="AX13" s="24"/>
      <c r="AY13" s="24"/>
      <c r="AZ13" s="24"/>
      <c r="BA13" s="24"/>
      <c r="BB13" s="24"/>
      <c r="BC13" s="24"/>
      <c r="BD13" s="24"/>
      <c r="BE13" s="24"/>
      <c r="BF13" s="24"/>
      <c r="BG13" s="24"/>
      <c r="BH13" s="24"/>
      <c r="BI13" s="24"/>
      <c r="BJ13" s="24"/>
      <c r="BK13" s="24"/>
    </row>
    <row r="14" spans="1:63" ht="59.25" customHeight="1">
      <c r="A14" s="2" t="s">
        <v>78</v>
      </c>
      <c r="B14" s="2"/>
      <c r="C14" s="23">
        <v>45350</v>
      </c>
      <c r="D14" s="23" t="s">
        <v>80</v>
      </c>
      <c r="E14" s="23" t="s">
        <v>81</v>
      </c>
      <c r="F14" s="23">
        <v>45324</v>
      </c>
      <c r="G14" s="23" t="s">
        <v>135</v>
      </c>
      <c r="I14" s="23">
        <v>45327</v>
      </c>
      <c r="J14" s="2" t="s">
        <v>197</v>
      </c>
      <c r="K14" s="2" t="s">
        <v>198</v>
      </c>
      <c r="L14" s="24" t="s">
        <v>192</v>
      </c>
      <c r="M14" s="24" t="s">
        <v>87</v>
      </c>
      <c r="N14" s="2" t="s">
        <v>88</v>
      </c>
      <c r="O14" s="24" t="s">
        <v>89</v>
      </c>
      <c r="P14" s="24"/>
      <c r="Q14" s="24" t="s">
        <v>89</v>
      </c>
      <c r="R14" s="24" t="s">
        <v>192</v>
      </c>
      <c r="S14" s="24" t="s">
        <v>199</v>
      </c>
      <c r="T14" s="29" t="s">
        <v>200</v>
      </c>
      <c r="U14" s="29" t="s">
        <v>201</v>
      </c>
      <c r="V14" s="24" t="s">
        <v>80</v>
      </c>
      <c r="W14" s="24" t="s">
        <v>147</v>
      </c>
      <c r="X14" s="29" t="s">
        <v>202</v>
      </c>
      <c r="Y14" s="24" t="s">
        <v>94</v>
      </c>
      <c r="Z14" s="24" t="s">
        <v>98</v>
      </c>
      <c r="AA14" s="24" t="s">
        <v>98</v>
      </c>
      <c r="AB14" s="2" t="s">
        <v>203</v>
      </c>
      <c r="AC14" s="24" t="s">
        <v>80</v>
      </c>
      <c r="AD14" s="24" t="s">
        <v>98</v>
      </c>
      <c r="AE14" s="24" t="s">
        <v>98</v>
      </c>
      <c r="AF14" s="24" t="s">
        <v>98</v>
      </c>
      <c r="AG14" s="24"/>
      <c r="AH14" s="24"/>
      <c r="AI14" s="24"/>
      <c r="AJ14" s="24"/>
      <c r="AK14" s="24" t="s">
        <v>204</v>
      </c>
      <c r="AL14" s="24"/>
      <c r="AM14" s="24"/>
      <c r="AN14" s="24"/>
      <c r="AO14" s="24"/>
      <c r="AP14" s="24"/>
      <c r="AQ14" s="24"/>
      <c r="AR14" s="24"/>
      <c r="AS14" s="24"/>
      <c r="AT14" s="24"/>
      <c r="AU14" s="24"/>
      <c r="AV14" s="24"/>
      <c r="AW14" s="24"/>
      <c r="AX14" s="24"/>
      <c r="AY14" s="24"/>
      <c r="AZ14" s="24"/>
      <c r="BA14" s="24"/>
      <c r="BB14" s="24"/>
      <c r="BC14" s="24"/>
      <c r="BD14" s="24"/>
      <c r="BE14" s="24"/>
      <c r="BF14" s="24"/>
      <c r="BG14" s="24"/>
      <c r="BH14" s="24"/>
      <c r="BI14" s="24"/>
      <c r="BJ14" s="24"/>
      <c r="BK14" s="24"/>
    </row>
    <row r="15" spans="1:63" s="1" customFormat="1" ht="30">
      <c r="A15" s="2" t="s">
        <v>78</v>
      </c>
      <c r="B15" s="2"/>
      <c r="C15" s="23">
        <v>45350</v>
      </c>
      <c r="D15" s="23" t="s">
        <v>80</v>
      </c>
      <c r="E15" s="21" t="s">
        <v>205</v>
      </c>
      <c r="F15" s="23">
        <v>45334</v>
      </c>
      <c r="G15" s="23" t="s">
        <v>135</v>
      </c>
      <c r="H15"/>
      <c r="I15" s="23">
        <v>45334</v>
      </c>
      <c r="J15" s="2" t="s">
        <v>206</v>
      </c>
      <c r="K15" s="2" t="s">
        <v>207</v>
      </c>
      <c r="L15" s="24" t="s">
        <v>208</v>
      </c>
      <c r="M15" s="24" t="s">
        <v>89</v>
      </c>
      <c r="N15" s="2" t="s">
        <v>88</v>
      </c>
      <c r="O15" s="24" t="s">
        <v>89</v>
      </c>
      <c r="P15" s="24"/>
      <c r="Q15" s="24"/>
      <c r="R15" s="24" t="s">
        <v>89</v>
      </c>
      <c r="S15" s="24" t="s">
        <v>90</v>
      </c>
      <c r="T15" s="2" t="s">
        <v>209</v>
      </c>
      <c r="U15" s="2" t="s">
        <v>210</v>
      </c>
      <c r="V15" s="24" t="s">
        <v>80</v>
      </c>
      <c r="W15" s="24" t="s">
        <v>211</v>
      </c>
      <c r="X15" s="24"/>
      <c r="Y15" s="24" t="s">
        <v>94</v>
      </c>
      <c r="Z15" s="24" t="s">
        <v>98</v>
      </c>
      <c r="AA15" s="2" t="s">
        <v>211</v>
      </c>
      <c r="AB15" s="2" t="s">
        <v>140</v>
      </c>
      <c r="AC15" s="24" t="s">
        <v>92</v>
      </c>
      <c r="AD15" s="24"/>
      <c r="AE15" s="24"/>
      <c r="AF15" s="24"/>
      <c r="AG15" s="24"/>
      <c r="AH15" s="23">
        <v>45334</v>
      </c>
      <c r="AI15" s="2" t="s">
        <v>117</v>
      </c>
      <c r="AJ15" s="24" t="s">
        <v>89</v>
      </c>
      <c r="AK15" s="24" t="s">
        <v>98</v>
      </c>
      <c r="AL15" s="24" t="s">
        <v>87</v>
      </c>
      <c r="AM15" s="24"/>
      <c r="AN15" s="24"/>
      <c r="AO15" s="24"/>
      <c r="AP15" s="24"/>
      <c r="AQ15" s="24"/>
      <c r="AR15" s="24"/>
      <c r="AS15" s="24"/>
      <c r="AT15" s="24"/>
      <c r="AU15" s="24"/>
      <c r="AV15" s="24"/>
      <c r="AW15" s="24"/>
      <c r="AX15" s="24"/>
      <c r="AY15" s="24"/>
      <c r="AZ15" s="24"/>
      <c r="BA15" s="24"/>
      <c r="BB15" s="24"/>
      <c r="BC15" s="24"/>
      <c r="BD15" s="24"/>
      <c r="BE15" s="24"/>
      <c r="BF15" s="24"/>
      <c r="BG15" s="24"/>
      <c r="BH15" s="24"/>
      <c r="BI15" s="24"/>
      <c r="BJ15" s="24"/>
      <c r="BK15" s="24"/>
    </row>
    <row r="16" spans="1:63" s="1" customFormat="1" ht="45">
      <c r="A16" s="2" t="s">
        <v>78</v>
      </c>
      <c r="B16" s="2"/>
      <c r="C16" s="21">
        <v>45345</v>
      </c>
      <c r="D16" s="23" t="s">
        <v>80</v>
      </c>
      <c r="E16" s="24" t="s">
        <v>100</v>
      </c>
      <c r="F16" s="23">
        <v>45345</v>
      </c>
      <c r="G16" s="23" t="s">
        <v>135</v>
      </c>
      <c r="H16" s="23"/>
      <c r="I16" s="23">
        <v>45348</v>
      </c>
      <c r="J16" s="2" t="s">
        <v>212</v>
      </c>
      <c r="K16" s="22" t="s">
        <v>213</v>
      </c>
      <c r="L16" s="2" t="s">
        <v>214</v>
      </c>
      <c r="M16" s="24" t="s">
        <v>87</v>
      </c>
      <c r="N16" s="2" t="s">
        <v>88</v>
      </c>
      <c r="O16" s="24" t="s">
        <v>89</v>
      </c>
      <c r="P16" s="24"/>
      <c r="Q16" s="24"/>
      <c r="R16" s="24" t="s">
        <v>89</v>
      </c>
      <c r="S16" s="24" t="s">
        <v>90</v>
      </c>
      <c r="T16" s="2" t="s">
        <v>215</v>
      </c>
      <c r="U16" s="2" t="s">
        <v>216</v>
      </c>
      <c r="V16" s="2" t="s">
        <v>80</v>
      </c>
      <c r="W16" s="24" t="s">
        <v>147</v>
      </c>
      <c r="X16" s="24"/>
      <c r="Y16" s="24" t="s">
        <v>94</v>
      </c>
      <c r="Z16" s="24" t="s">
        <v>98</v>
      </c>
      <c r="AA16" s="24" t="s">
        <v>98</v>
      </c>
      <c r="AB16" s="2" t="s">
        <v>203</v>
      </c>
      <c r="AC16" s="24" t="s">
        <v>98</v>
      </c>
      <c r="AD16" s="2" t="s">
        <v>217</v>
      </c>
      <c r="AE16" s="24" t="s">
        <v>89</v>
      </c>
      <c r="AF16" s="24" t="s">
        <v>98</v>
      </c>
      <c r="AG16" s="24"/>
      <c r="AH16" s="23">
        <v>45348</v>
      </c>
      <c r="AI16" s="22" t="s">
        <v>117</v>
      </c>
      <c r="AJ16" s="24" t="s">
        <v>89</v>
      </c>
      <c r="AK16" s="2" t="s">
        <v>119</v>
      </c>
      <c r="AL16" s="24" t="s">
        <v>87</v>
      </c>
      <c r="AM16" s="24"/>
      <c r="AN16" s="24"/>
      <c r="AO16" s="24"/>
      <c r="AP16" s="24"/>
      <c r="AQ16" s="24"/>
      <c r="AR16" s="24"/>
      <c r="AS16" s="24"/>
      <c r="AT16" s="24"/>
      <c r="AU16" s="24"/>
      <c r="AV16" s="24"/>
      <c r="AW16" s="24"/>
      <c r="AX16" s="24"/>
      <c r="AY16" s="24"/>
      <c r="AZ16" s="24"/>
      <c r="BA16" s="24"/>
      <c r="BB16" s="24"/>
      <c r="BC16" s="24"/>
      <c r="BD16" s="24"/>
      <c r="BE16" s="24"/>
      <c r="BF16" s="24"/>
      <c r="BG16" s="24"/>
      <c r="BH16" s="24"/>
      <c r="BI16" s="24"/>
      <c r="BJ16" s="24"/>
      <c r="BK16" s="24"/>
    </row>
    <row r="17" spans="1:63" s="2" customFormat="1" ht="45">
      <c r="A17" s="2" t="s">
        <v>78</v>
      </c>
      <c r="C17" s="23">
        <v>45349</v>
      </c>
      <c r="D17" s="23" t="s">
        <v>80</v>
      </c>
      <c r="E17" s="24" t="s">
        <v>81</v>
      </c>
      <c r="F17" s="23">
        <v>45345</v>
      </c>
      <c r="G17" s="23" t="s">
        <v>135</v>
      </c>
      <c r="H17" s="23"/>
      <c r="I17" s="23">
        <v>45327</v>
      </c>
      <c r="J17" s="2" t="s">
        <v>218</v>
      </c>
      <c r="K17" s="22" t="s">
        <v>219</v>
      </c>
      <c r="L17" s="2" t="s">
        <v>214</v>
      </c>
      <c r="M17" s="2" t="s">
        <v>87</v>
      </c>
      <c r="N17" s="2" t="s">
        <v>88</v>
      </c>
      <c r="O17" s="2" t="s">
        <v>89</v>
      </c>
      <c r="R17" s="2" t="s">
        <v>89</v>
      </c>
      <c r="S17" s="24" t="s">
        <v>90</v>
      </c>
      <c r="T17" s="2" t="s">
        <v>220</v>
      </c>
      <c r="U17" s="2" t="s">
        <v>221</v>
      </c>
      <c r="V17" s="2" t="s">
        <v>80</v>
      </c>
      <c r="W17" s="24" t="s">
        <v>147</v>
      </c>
      <c r="X17" s="2" t="s">
        <v>222</v>
      </c>
      <c r="Y17" s="24" t="s">
        <v>94</v>
      </c>
      <c r="Z17" s="24" t="s">
        <v>98</v>
      </c>
      <c r="AA17" s="24" t="s">
        <v>98</v>
      </c>
      <c r="AB17" s="2" t="s">
        <v>203</v>
      </c>
      <c r="AC17" s="24" t="s">
        <v>98</v>
      </c>
      <c r="AD17" s="24"/>
      <c r="AE17" s="24" t="s">
        <v>89</v>
      </c>
      <c r="AF17" s="24" t="s">
        <v>98</v>
      </c>
      <c r="AG17" s="24"/>
      <c r="AH17" s="23">
        <v>45348</v>
      </c>
      <c r="AI17" s="22" t="s">
        <v>117</v>
      </c>
      <c r="AJ17" s="24" t="s">
        <v>89</v>
      </c>
      <c r="AK17" s="2" t="s">
        <v>119</v>
      </c>
      <c r="AL17" s="24" t="s">
        <v>87</v>
      </c>
      <c r="AM17" s="24"/>
      <c r="AN17" s="24"/>
      <c r="AO17" s="24"/>
      <c r="AP17" s="24"/>
      <c r="AQ17" s="24"/>
      <c r="AR17" s="24"/>
      <c r="AS17" s="24"/>
      <c r="AT17" s="24"/>
      <c r="AU17" s="24"/>
      <c r="AV17" s="24"/>
      <c r="AW17" s="24"/>
      <c r="AX17" s="24"/>
      <c r="AY17" s="24"/>
      <c r="AZ17" s="24"/>
      <c r="BA17" s="24"/>
      <c r="BB17" s="24"/>
      <c r="BC17" s="24"/>
      <c r="BD17" s="24"/>
      <c r="BE17" s="24"/>
      <c r="BF17" s="24"/>
      <c r="BG17" s="24"/>
      <c r="BH17" s="24"/>
      <c r="BI17" s="24"/>
      <c r="BJ17" s="24"/>
      <c r="BK17" s="24"/>
    </row>
    <row r="18" spans="1:63" ht="54" customHeight="1">
      <c r="A18" s="2" t="s">
        <v>99</v>
      </c>
      <c r="B18" s="2" t="s">
        <v>223</v>
      </c>
      <c r="C18" s="21">
        <v>45349</v>
      </c>
      <c r="D18" s="21" t="s">
        <v>80</v>
      </c>
      <c r="E18" s="2" t="s">
        <v>81</v>
      </c>
      <c r="F18" s="21">
        <v>45345</v>
      </c>
      <c r="G18" s="21" t="s">
        <v>135</v>
      </c>
      <c r="H18" s="21"/>
      <c r="I18" s="21">
        <v>45348</v>
      </c>
      <c r="J18" s="2" t="s">
        <v>224</v>
      </c>
      <c r="K18" s="22" t="s">
        <v>225</v>
      </c>
      <c r="L18" s="2" t="s">
        <v>144</v>
      </c>
      <c r="M18" s="2" t="s">
        <v>87</v>
      </c>
      <c r="N18" s="2" t="s">
        <v>88</v>
      </c>
      <c r="O18" s="2" t="s">
        <v>89</v>
      </c>
      <c r="P18" s="2"/>
      <c r="Q18" s="2" t="s">
        <v>87</v>
      </c>
      <c r="R18" s="2" t="s">
        <v>226</v>
      </c>
      <c r="S18" s="2" t="s">
        <v>227</v>
      </c>
      <c r="T18" s="2" t="s">
        <v>228</v>
      </c>
      <c r="U18" s="2" t="s">
        <v>229</v>
      </c>
      <c r="V18" s="2" t="s">
        <v>80</v>
      </c>
      <c r="W18" s="2" t="s">
        <v>230</v>
      </c>
      <c r="X18" s="2" t="s">
        <v>231</v>
      </c>
      <c r="Y18" s="2" t="s">
        <v>232</v>
      </c>
      <c r="Z18" s="2" t="s">
        <v>98</v>
      </c>
      <c r="AA18" s="2" t="s">
        <v>230</v>
      </c>
      <c r="AB18" s="2" t="s">
        <v>172</v>
      </c>
      <c r="AC18" s="2" t="s">
        <v>80</v>
      </c>
      <c r="AD18" s="2" t="s">
        <v>233</v>
      </c>
      <c r="AE18" s="2" t="s">
        <v>89</v>
      </c>
      <c r="AF18" s="2" t="s">
        <v>98</v>
      </c>
      <c r="AG18" s="2"/>
      <c r="AH18" s="23">
        <v>45348</v>
      </c>
      <c r="AI18" s="22" t="s">
        <v>117</v>
      </c>
      <c r="AJ18" s="24" t="s">
        <v>89</v>
      </c>
      <c r="AK18" s="2" t="s">
        <v>204</v>
      </c>
      <c r="AL18" s="2"/>
      <c r="AM18" s="2"/>
      <c r="AN18" s="2"/>
      <c r="AO18" s="2"/>
      <c r="AP18" s="2"/>
      <c r="AQ18" s="2"/>
      <c r="AR18" s="2"/>
      <c r="AS18" s="2"/>
      <c r="AT18" s="2"/>
      <c r="AU18" s="2"/>
      <c r="AV18" s="2"/>
      <c r="AW18" s="2"/>
      <c r="AX18" s="2"/>
      <c r="AY18" s="2"/>
      <c r="AZ18" s="2"/>
      <c r="BA18" s="2"/>
      <c r="BB18" s="2"/>
      <c r="BC18" s="2"/>
      <c r="BD18" s="2"/>
      <c r="BE18" s="2"/>
      <c r="BF18" s="2"/>
      <c r="BG18" s="2"/>
      <c r="BH18" s="2"/>
      <c r="BI18" s="2"/>
      <c r="BJ18" s="2"/>
      <c r="BK18" s="2"/>
    </row>
    <row r="19" spans="1:63" s="2" customFormat="1" ht="60.75" customHeight="1">
      <c r="A19" s="2" t="s">
        <v>99</v>
      </c>
      <c r="B19" s="2" t="s">
        <v>234</v>
      </c>
      <c r="C19" s="21">
        <v>45349</v>
      </c>
      <c r="D19" s="21" t="s">
        <v>80</v>
      </c>
      <c r="E19" s="2" t="s">
        <v>164</v>
      </c>
      <c r="F19" s="21">
        <v>45345</v>
      </c>
      <c r="G19" s="21" t="s">
        <v>135</v>
      </c>
      <c r="H19" s="21" t="s">
        <v>235</v>
      </c>
      <c r="I19" s="21">
        <v>45348</v>
      </c>
      <c r="J19" s="2" t="s">
        <v>236</v>
      </c>
      <c r="K19" s="2" t="s">
        <v>137</v>
      </c>
      <c r="L19" s="2" t="s">
        <v>144</v>
      </c>
      <c r="M19" s="2" t="s">
        <v>87</v>
      </c>
      <c r="N19" s="2" t="s">
        <v>88</v>
      </c>
      <c r="O19" s="2" t="s">
        <v>87</v>
      </c>
      <c r="P19" s="2" t="str">
        <f>_Hlk159588662</f>
        <v>North Shore Standing Committee on Substance Use &amp; Awareness Campaign</v>
      </c>
      <c r="Q19" s="2" t="s">
        <v>87</v>
      </c>
      <c r="R19" s="2" t="s">
        <v>226</v>
      </c>
      <c r="S19" s="2" t="s">
        <v>90</v>
      </c>
      <c r="T19" s="2" t="s">
        <v>237</v>
      </c>
      <c r="U19" s="2" t="s">
        <v>238</v>
      </c>
      <c r="V19" s="2" t="s">
        <v>92</v>
      </c>
      <c r="W19" s="2" t="s">
        <v>239</v>
      </c>
      <c r="X19" s="2" t="s">
        <v>240</v>
      </c>
      <c r="Y19" s="2" t="s">
        <v>232</v>
      </c>
      <c r="Z19" s="2" t="s">
        <v>98</v>
      </c>
      <c r="AA19" s="2" t="s">
        <v>239</v>
      </c>
      <c r="AB19" s="2" t="s">
        <v>172</v>
      </c>
      <c r="AC19" s="2" t="s">
        <v>92</v>
      </c>
      <c r="AD19" s="2" t="s">
        <v>241</v>
      </c>
      <c r="AE19" s="2" t="s">
        <v>89</v>
      </c>
      <c r="AF19" s="2" t="s">
        <v>174</v>
      </c>
      <c r="AH19" s="23">
        <v>45348</v>
      </c>
      <c r="AI19" s="22" t="s">
        <v>117</v>
      </c>
      <c r="AJ19" s="2" t="s">
        <v>89</v>
      </c>
      <c r="AK19" s="2" t="s">
        <v>119</v>
      </c>
      <c r="AL19" s="2" t="s">
        <v>87</v>
      </c>
      <c r="AM19" s="2" t="s">
        <v>92</v>
      </c>
      <c r="AN19" s="2" t="s">
        <v>87</v>
      </c>
      <c r="AP19" s="2" t="s">
        <v>87</v>
      </c>
      <c r="AQ19" s="2" t="s">
        <v>89</v>
      </c>
      <c r="AS19" s="2" t="s">
        <v>242</v>
      </c>
      <c r="AT19" s="2" t="s">
        <v>243</v>
      </c>
      <c r="AZ19" s="2" t="s">
        <v>244</v>
      </c>
      <c r="BA19" s="2" t="s">
        <v>245</v>
      </c>
    </row>
    <row r="20" spans="1:63" ht="60">
      <c r="A20" s="2" t="s">
        <v>246</v>
      </c>
      <c r="B20" s="2" t="s">
        <v>247</v>
      </c>
      <c r="C20" s="23">
        <v>45352</v>
      </c>
      <c r="D20" s="23" t="s">
        <v>80</v>
      </c>
      <c r="E20" s="23" t="s">
        <v>81</v>
      </c>
      <c r="F20" s="23">
        <v>45352</v>
      </c>
      <c r="G20" s="23" t="s">
        <v>135</v>
      </c>
      <c r="I20" s="23">
        <v>45355</v>
      </c>
      <c r="J20" s="2" t="s">
        <v>248</v>
      </c>
      <c r="K20" s="24" t="s">
        <v>137</v>
      </c>
      <c r="L20" s="24" t="s">
        <v>86</v>
      </c>
      <c r="M20" s="24" t="s">
        <v>87</v>
      </c>
      <c r="N20" s="2" t="s">
        <v>88</v>
      </c>
      <c r="O20" s="24" t="s">
        <v>89</v>
      </c>
      <c r="P20" s="24"/>
      <c r="Q20" s="24" t="s">
        <v>87</v>
      </c>
      <c r="R20" s="24" t="s">
        <v>249</v>
      </c>
      <c r="S20" s="24" t="s">
        <v>90</v>
      </c>
      <c r="T20" s="24" t="s">
        <v>250</v>
      </c>
      <c r="U20" s="24" t="s">
        <v>250</v>
      </c>
      <c r="V20" s="24" t="s">
        <v>80</v>
      </c>
      <c r="W20" s="24" t="s">
        <v>211</v>
      </c>
      <c r="X20" s="29" t="s">
        <v>251</v>
      </c>
      <c r="Y20" s="24" t="s">
        <v>94</v>
      </c>
      <c r="Z20" s="24" t="s">
        <v>98</v>
      </c>
      <c r="AA20" s="2" t="s">
        <v>211</v>
      </c>
      <c r="AB20" s="2" t="s">
        <v>140</v>
      </c>
      <c r="AC20" s="24" t="s">
        <v>98</v>
      </c>
      <c r="AD20" s="24" t="s">
        <v>98</v>
      </c>
      <c r="AE20" s="24" t="s">
        <v>98</v>
      </c>
      <c r="AF20" s="24" t="s">
        <v>98</v>
      </c>
      <c r="AG20" s="24"/>
      <c r="AH20" s="24"/>
      <c r="AI20" s="24"/>
      <c r="AJ20" s="24"/>
      <c r="AK20" s="24" t="s">
        <v>252</v>
      </c>
      <c r="AL20" s="24"/>
      <c r="AM20" s="24"/>
      <c r="AN20" s="24"/>
      <c r="AO20" s="24"/>
      <c r="AP20" s="24"/>
      <c r="AQ20" s="24"/>
      <c r="AR20" s="24"/>
      <c r="AS20" s="24"/>
      <c r="AT20" s="24"/>
      <c r="AU20" s="24"/>
      <c r="AV20" s="24"/>
      <c r="AW20" s="24"/>
      <c r="AX20" s="24"/>
      <c r="AY20" s="24"/>
      <c r="AZ20" s="24"/>
      <c r="BA20" s="24"/>
      <c r="BB20" s="24"/>
      <c r="BC20" s="24"/>
      <c r="BD20" s="24"/>
      <c r="BE20" s="24"/>
      <c r="BF20" s="24"/>
      <c r="BG20" s="24"/>
      <c r="BH20" s="24"/>
      <c r="BI20" s="24"/>
      <c r="BJ20" s="24"/>
      <c r="BK20" s="24"/>
    </row>
    <row r="21" spans="1:63" s="30" customFormat="1" ht="25.5">
      <c r="A21" s="2" t="s">
        <v>78</v>
      </c>
      <c r="B21" s="2"/>
      <c r="C21" s="23">
        <v>45352</v>
      </c>
      <c r="D21" s="23" t="s">
        <v>80</v>
      </c>
      <c r="E21" s="23" t="s">
        <v>164</v>
      </c>
      <c r="F21" s="23">
        <v>45352</v>
      </c>
      <c r="G21" s="23" t="s">
        <v>135</v>
      </c>
      <c r="I21" s="23">
        <v>45355</v>
      </c>
      <c r="J21" s="2" t="s">
        <v>253</v>
      </c>
      <c r="K21" s="24" t="s">
        <v>254</v>
      </c>
      <c r="L21" s="24" t="s">
        <v>86</v>
      </c>
      <c r="M21" s="24" t="s">
        <v>87</v>
      </c>
      <c r="N21" s="2" t="s">
        <v>88</v>
      </c>
      <c r="O21" s="24" t="s">
        <v>89</v>
      </c>
      <c r="P21" s="24"/>
      <c r="Q21" s="30" t="s">
        <v>89</v>
      </c>
      <c r="R21" s="24"/>
      <c r="S21" s="24" t="s">
        <v>108</v>
      </c>
      <c r="T21" s="24" t="s">
        <v>250</v>
      </c>
      <c r="U21" s="24" t="s">
        <v>250</v>
      </c>
      <c r="V21" s="24" t="s">
        <v>80</v>
      </c>
      <c r="W21" s="24" t="s">
        <v>255</v>
      </c>
      <c r="X21" s="29" t="s">
        <v>256</v>
      </c>
      <c r="Y21" s="24" t="s">
        <v>94</v>
      </c>
      <c r="Z21" s="24" t="s">
        <v>98</v>
      </c>
      <c r="AA21" s="24" t="s">
        <v>98</v>
      </c>
      <c r="AB21" s="2" t="s">
        <v>203</v>
      </c>
      <c r="AC21" s="24" t="s">
        <v>98</v>
      </c>
      <c r="AD21" s="24" t="s">
        <v>98</v>
      </c>
      <c r="AE21" s="24" t="s">
        <v>98</v>
      </c>
      <c r="AF21" s="24" t="s">
        <v>98</v>
      </c>
      <c r="AG21" s="24"/>
      <c r="AH21" s="24"/>
      <c r="AI21" s="24"/>
      <c r="AJ21" s="24"/>
      <c r="AK21" s="24"/>
      <c r="AL21" s="24"/>
      <c r="AM21" s="24"/>
      <c r="AN21" s="24"/>
      <c r="AO21" s="24"/>
      <c r="AP21" s="24"/>
      <c r="AQ21" s="24"/>
      <c r="AR21" s="24"/>
      <c r="AS21" s="24"/>
      <c r="AT21" s="24"/>
      <c r="AU21" s="24"/>
      <c r="AV21" s="24"/>
      <c r="AW21" s="24"/>
      <c r="AX21" s="24"/>
      <c r="AY21" s="24"/>
      <c r="AZ21" s="24"/>
      <c r="BA21" s="24"/>
      <c r="BB21" s="24"/>
      <c r="BC21" s="24"/>
      <c r="BD21" s="24"/>
      <c r="BE21" s="24"/>
      <c r="BF21" s="24"/>
      <c r="BG21" s="24"/>
      <c r="BH21" s="24"/>
      <c r="BI21" s="24"/>
      <c r="BJ21" s="24"/>
      <c r="BK21" s="24"/>
    </row>
    <row r="22" spans="1:63" ht="30">
      <c r="A22" s="2" t="s">
        <v>257</v>
      </c>
      <c r="B22" s="2" t="s">
        <v>258</v>
      </c>
      <c r="C22" s="23">
        <v>45363</v>
      </c>
      <c r="D22" s="23" t="s">
        <v>80</v>
      </c>
      <c r="E22" s="23" t="s">
        <v>81</v>
      </c>
      <c r="F22" s="23">
        <v>45359</v>
      </c>
      <c r="G22" s="23" t="s">
        <v>135</v>
      </c>
      <c r="I22" s="23">
        <v>45362</v>
      </c>
      <c r="J22" s="2" t="s">
        <v>259</v>
      </c>
      <c r="K22" s="24" t="s">
        <v>254</v>
      </c>
      <c r="L22" s="24" t="s">
        <v>144</v>
      </c>
      <c r="M22" s="24" t="s">
        <v>87</v>
      </c>
      <c r="N22" s="2" t="s">
        <v>88</v>
      </c>
      <c r="O22" s="24" t="s">
        <v>89</v>
      </c>
      <c r="P22" s="24"/>
      <c r="Q22" s="24" t="s">
        <v>87</v>
      </c>
      <c r="R22" s="24" t="s">
        <v>260</v>
      </c>
      <c r="S22" s="31" t="s">
        <v>108</v>
      </c>
      <c r="T22" s="24" t="s">
        <v>250</v>
      </c>
      <c r="U22" s="24" t="s">
        <v>250</v>
      </c>
      <c r="V22" s="24" t="s">
        <v>92</v>
      </c>
      <c r="W22" s="24" t="s">
        <v>261</v>
      </c>
      <c r="X22" s="24"/>
      <c r="Y22" s="24" t="s">
        <v>94</v>
      </c>
      <c r="Z22" s="24" t="s">
        <v>98</v>
      </c>
      <c r="AA22" s="24"/>
      <c r="AB22" s="35" t="s">
        <v>172</v>
      </c>
      <c r="AC22" s="24" t="s">
        <v>92</v>
      </c>
      <c r="AD22" s="24" t="s">
        <v>98</v>
      </c>
      <c r="AE22" s="24" t="s">
        <v>98</v>
      </c>
      <c r="AF22" s="24"/>
      <c r="AG22" s="24"/>
      <c r="AH22" s="24"/>
      <c r="AI22" s="24"/>
      <c r="AJ22" s="24"/>
      <c r="AK22" s="24"/>
      <c r="AL22" s="24"/>
      <c r="AM22" s="24"/>
      <c r="AN22" s="24"/>
      <c r="AO22" s="24"/>
      <c r="AP22" s="24"/>
      <c r="AQ22" s="24"/>
      <c r="AR22" s="24"/>
      <c r="AS22" s="24"/>
      <c r="AT22" s="24"/>
      <c r="AU22" s="24"/>
      <c r="AV22" s="24"/>
      <c r="AW22" s="24"/>
      <c r="AX22" s="24"/>
      <c r="AY22" s="24"/>
      <c r="AZ22" s="24"/>
      <c r="BA22" s="24"/>
      <c r="BB22" s="24"/>
      <c r="BC22" s="24"/>
      <c r="BD22" s="24"/>
      <c r="BE22" s="24"/>
      <c r="BF22" s="24"/>
      <c r="BG22" s="24"/>
      <c r="BH22" s="24"/>
      <c r="BI22" s="24"/>
      <c r="BJ22" s="24"/>
      <c r="BK22" s="24"/>
    </row>
    <row r="23" spans="1:63" ht="30">
      <c r="A23" s="2" t="s">
        <v>257</v>
      </c>
      <c r="B23" s="2" t="s">
        <v>258</v>
      </c>
      <c r="C23" s="23">
        <v>45363</v>
      </c>
      <c r="D23" s="23" t="s">
        <v>80</v>
      </c>
      <c r="E23" s="23" t="s">
        <v>81</v>
      </c>
      <c r="F23" s="23">
        <v>45359</v>
      </c>
      <c r="G23" s="23" t="s">
        <v>135</v>
      </c>
      <c r="I23" s="23">
        <v>45362</v>
      </c>
      <c r="J23" s="2" t="s">
        <v>262</v>
      </c>
      <c r="K23" s="24" t="s">
        <v>254</v>
      </c>
      <c r="L23" s="24" t="s">
        <v>144</v>
      </c>
      <c r="M23" s="24" t="s">
        <v>87</v>
      </c>
      <c r="N23" s="2" t="s">
        <v>88</v>
      </c>
      <c r="O23" s="24" t="s">
        <v>89</v>
      </c>
      <c r="P23" s="24"/>
      <c r="Q23" s="24" t="s">
        <v>263</v>
      </c>
      <c r="R23" s="24" t="s">
        <v>260</v>
      </c>
      <c r="S23" s="31" t="s">
        <v>108</v>
      </c>
      <c r="T23" s="24" t="s">
        <v>250</v>
      </c>
      <c r="U23" s="24" t="s">
        <v>250</v>
      </c>
      <c r="V23" s="24" t="s">
        <v>92</v>
      </c>
      <c r="W23" s="24" t="s">
        <v>261</v>
      </c>
      <c r="X23" s="24"/>
      <c r="Y23" s="24" t="s">
        <v>94</v>
      </c>
      <c r="Z23" s="24" t="s">
        <v>264</v>
      </c>
      <c r="AA23" s="24"/>
      <c r="AB23" s="35" t="s">
        <v>172</v>
      </c>
      <c r="AC23" s="24" t="s">
        <v>92</v>
      </c>
      <c r="AD23" s="24" t="s">
        <v>98</v>
      </c>
      <c r="AE23" s="24" t="s">
        <v>98</v>
      </c>
      <c r="AF23" s="24"/>
      <c r="AG23" s="24"/>
      <c r="AH23" s="24"/>
      <c r="AI23" s="24"/>
      <c r="AJ23" s="24"/>
      <c r="AK23" s="24"/>
      <c r="AL23" s="24"/>
      <c r="AM23" s="24"/>
      <c r="AN23" s="24"/>
      <c r="AO23" s="24"/>
      <c r="AP23" s="24"/>
      <c r="AQ23" s="24"/>
      <c r="AR23" s="24"/>
      <c r="AS23" s="24"/>
      <c r="AT23" s="24"/>
      <c r="AU23" s="24"/>
      <c r="AV23" s="24"/>
      <c r="AW23" s="24"/>
      <c r="AX23" s="24"/>
      <c r="AY23" s="24"/>
      <c r="AZ23" s="24"/>
      <c r="BA23" s="24"/>
      <c r="BB23" s="24"/>
      <c r="BC23" s="24"/>
      <c r="BD23" s="24"/>
      <c r="BE23" s="24"/>
      <c r="BF23" s="24"/>
      <c r="BG23" s="24"/>
      <c r="BH23" s="24"/>
      <c r="BI23" s="24"/>
      <c r="BJ23" s="24"/>
      <c r="BK23" s="24"/>
    </row>
    <row r="24" spans="1:63" s="24" customFormat="1" ht="60">
      <c r="A24" s="2" t="s">
        <v>257</v>
      </c>
      <c r="B24" s="2" t="s">
        <v>265</v>
      </c>
      <c r="C24" s="23">
        <v>45363</v>
      </c>
      <c r="D24" s="23" t="s">
        <v>80</v>
      </c>
      <c r="E24" s="23" t="s">
        <v>205</v>
      </c>
      <c r="F24" s="23">
        <v>45359</v>
      </c>
      <c r="G24" s="23" t="s">
        <v>135</v>
      </c>
      <c r="I24" s="23">
        <v>45362</v>
      </c>
      <c r="J24" s="2" t="s">
        <v>266</v>
      </c>
      <c r="K24" s="24" t="s">
        <v>254</v>
      </c>
      <c r="L24" s="24" t="s">
        <v>267</v>
      </c>
      <c r="M24" s="24" t="s">
        <v>87</v>
      </c>
      <c r="N24" s="2" t="s">
        <v>88</v>
      </c>
      <c r="O24" s="24" t="s">
        <v>87</v>
      </c>
      <c r="P24" s="24" t="str">
        <f>J$13</f>
        <v>Intersection Cameras for Safer Streets</v>
      </c>
      <c r="Q24" s="24" t="s">
        <v>87</v>
      </c>
      <c r="R24" s="2" t="s">
        <v>268</v>
      </c>
      <c r="S24" s="32" t="s">
        <v>90</v>
      </c>
      <c r="T24" s="24" t="s">
        <v>250</v>
      </c>
      <c r="U24" s="24" t="s">
        <v>250</v>
      </c>
      <c r="V24" s="24" t="s">
        <v>92</v>
      </c>
      <c r="W24" s="24" t="s">
        <v>211</v>
      </c>
      <c r="X24" s="24" t="s">
        <v>269</v>
      </c>
      <c r="Y24" s="24" t="s">
        <v>232</v>
      </c>
      <c r="Z24" s="2" t="s">
        <v>270</v>
      </c>
      <c r="AA24" s="24" t="s">
        <v>211</v>
      </c>
      <c r="AB24" s="2" t="s">
        <v>271</v>
      </c>
      <c r="AC24" s="24" t="s">
        <v>272</v>
      </c>
      <c r="AD24" s="24" t="s">
        <v>98</v>
      </c>
      <c r="AE24" s="24" t="s">
        <v>98</v>
      </c>
      <c r="AF24" s="2" t="s">
        <v>273</v>
      </c>
      <c r="AG24" s="2"/>
    </row>
    <row r="25" spans="1:63" ht="30">
      <c r="A25" s="2" t="s">
        <v>99</v>
      </c>
      <c r="B25" s="2" t="s">
        <v>274</v>
      </c>
      <c r="C25" s="21">
        <v>45363</v>
      </c>
      <c r="D25" s="21" t="s">
        <v>80</v>
      </c>
      <c r="E25" s="21" t="s">
        <v>164</v>
      </c>
      <c r="F25" s="21">
        <v>45359</v>
      </c>
      <c r="G25" s="21" t="s">
        <v>135</v>
      </c>
      <c r="H25" s="2"/>
      <c r="I25" s="21">
        <v>45362</v>
      </c>
      <c r="J25" s="2" t="s">
        <v>275</v>
      </c>
      <c r="K25" s="2"/>
      <c r="L25" s="2" t="s">
        <v>86</v>
      </c>
      <c r="M25" s="2" t="s">
        <v>87</v>
      </c>
      <c r="N25" s="2" t="s">
        <v>88</v>
      </c>
      <c r="O25" s="2" t="s">
        <v>87</v>
      </c>
      <c r="P25" s="2" t="str">
        <f>J19</f>
        <v xml:space="preserve"> Ambleside Local Area Plan: Protection of Purpose-Built Rental Apartment </v>
      </c>
      <c r="Q25" s="2"/>
      <c r="R25" s="2" t="s">
        <v>260</v>
      </c>
      <c r="S25" s="2" t="s">
        <v>90</v>
      </c>
      <c r="T25" s="2"/>
      <c r="U25" s="2"/>
      <c r="V25" s="2" t="s">
        <v>92</v>
      </c>
      <c r="W25" s="2" t="s">
        <v>261</v>
      </c>
      <c r="X25" s="2"/>
      <c r="Y25" s="2" t="s">
        <v>232</v>
      </c>
      <c r="Z25" s="2" t="s">
        <v>98</v>
      </c>
      <c r="AA25" s="2"/>
      <c r="AB25" s="2"/>
      <c r="AC25" s="2"/>
      <c r="AD25" s="2"/>
      <c r="AE25" s="2"/>
      <c r="AF25" s="2"/>
      <c r="AG25" s="2"/>
      <c r="AH25" s="2"/>
      <c r="AI25" s="2"/>
      <c r="AJ25" s="2"/>
      <c r="AK25" s="2"/>
      <c r="AL25" s="2"/>
      <c r="AM25" s="2"/>
      <c r="AN25" s="2"/>
      <c r="AO25" s="2"/>
      <c r="AP25" s="2"/>
      <c r="AQ25" s="2"/>
      <c r="AR25" s="2"/>
      <c r="AS25" s="2"/>
      <c r="AT25" s="2"/>
      <c r="AU25" s="2"/>
      <c r="AV25" s="2"/>
      <c r="AW25" s="2"/>
      <c r="AX25" s="2"/>
      <c r="AY25" s="2"/>
      <c r="AZ25" s="2"/>
      <c r="BA25" s="2"/>
      <c r="BB25" s="2"/>
      <c r="BC25" s="2"/>
      <c r="BD25" s="2"/>
      <c r="BE25" s="2"/>
      <c r="BF25" s="2"/>
      <c r="BG25" s="2"/>
      <c r="BH25" s="2"/>
      <c r="BI25" s="2"/>
      <c r="BJ25" s="2"/>
      <c r="BK25" s="2"/>
    </row>
    <row r="26" spans="1:63" ht="30">
      <c r="A26" s="2" t="s">
        <v>78</v>
      </c>
      <c r="B26" s="2" t="s">
        <v>276</v>
      </c>
      <c r="C26" s="23">
        <v>45344</v>
      </c>
      <c r="D26" s="23" t="s">
        <v>80</v>
      </c>
      <c r="E26" s="23" t="s">
        <v>81</v>
      </c>
      <c r="F26" s="23"/>
      <c r="G26" s="23" t="s">
        <v>135</v>
      </c>
      <c r="I26" s="23">
        <v>45313</v>
      </c>
      <c r="J26" s="2" t="s">
        <v>277</v>
      </c>
      <c r="K26" s="24"/>
      <c r="L26" s="24" t="s">
        <v>86</v>
      </c>
      <c r="M26" s="24" t="s">
        <v>87</v>
      </c>
      <c r="N26" s="2" t="s">
        <v>88</v>
      </c>
      <c r="O26" s="24" t="s">
        <v>89</v>
      </c>
      <c r="P26" s="24"/>
      <c r="Q26" s="24" t="s">
        <v>89</v>
      </c>
      <c r="R26" s="2" t="s">
        <v>98</v>
      </c>
      <c r="S26" s="24" t="s">
        <v>227</v>
      </c>
      <c r="T26" s="24"/>
      <c r="U26" s="24"/>
      <c r="V26" s="24" t="s">
        <v>92</v>
      </c>
      <c r="W26" s="2" t="s">
        <v>278</v>
      </c>
      <c r="X26" s="24"/>
      <c r="Y26" s="24" t="s">
        <v>94</v>
      </c>
      <c r="Z26" s="24" t="s">
        <v>98</v>
      </c>
      <c r="AA26" s="2" t="s">
        <v>278</v>
      </c>
      <c r="AB26" s="2" t="s">
        <v>172</v>
      </c>
      <c r="AC26" s="24" t="s">
        <v>92</v>
      </c>
      <c r="AD26" s="24" t="s">
        <v>98</v>
      </c>
      <c r="AE26" s="24" t="s">
        <v>98</v>
      </c>
      <c r="AF26" s="24" t="s">
        <v>98</v>
      </c>
      <c r="AG26" s="24"/>
      <c r="AH26" s="24"/>
      <c r="AI26" s="24"/>
      <c r="AJ26" s="24"/>
      <c r="AK26" s="24"/>
      <c r="AL26" s="24"/>
      <c r="AM26" s="24"/>
      <c r="AN26" s="24"/>
      <c r="AO26" s="24"/>
      <c r="AP26" s="24"/>
      <c r="AQ26" s="24"/>
      <c r="AR26" s="24"/>
      <c r="AS26" s="24"/>
      <c r="AT26" s="24"/>
      <c r="AU26" s="24"/>
      <c r="AV26" s="24"/>
      <c r="AW26" s="24"/>
      <c r="AX26" s="24"/>
      <c r="AY26" s="24"/>
      <c r="AZ26" s="24"/>
      <c r="BA26" s="24"/>
      <c r="BB26" s="24"/>
      <c r="BC26" s="24"/>
      <c r="BD26" s="24"/>
      <c r="BE26" s="24"/>
      <c r="BF26" s="24"/>
      <c r="BG26" s="24"/>
      <c r="BH26" s="24"/>
      <c r="BI26" s="24"/>
      <c r="BJ26" s="24"/>
      <c r="BK26" s="24"/>
    </row>
    <row r="27" spans="1:63" s="1" customFormat="1" ht="30">
      <c r="A27" s="2" t="s">
        <v>279</v>
      </c>
      <c r="B27" s="2" t="s">
        <v>280</v>
      </c>
      <c r="C27" s="21"/>
      <c r="D27" s="21" t="s">
        <v>80</v>
      </c>
      <c r="E27" s="21" t="s">
        <v>205</v>
      </c>
      <c r="F27" s="21"/>
      <c r="G27" s="21" t="s">
        <v>135</v>
      </c>
      <c r="I27" s="21">
        <v>45299</v>
      </c>
      <c r="J27" s="2" t="s">
        <v>281</v>
      </c>
      <c r="K27" s="2"/>
      <c r="L27" s="2" t="s">
        <v>86</v>
      </c>
      <c r="M27" s="2" t="s">
        <v>87</v>
      </c>
      <c r="N27" s="2" t="s">
        <v>88</v>
      </c>
      <c r="O27" s="2" t="s">
        <v>89</v>
      </c>
      <c r="P27" s="2"/>
      <c r="Q27" s="2" t="s">
        <v>87</v>
      </c>
      <c r="R27" s="2" t="s">
        <v>282</v>
      </c>
      <c r="S27" s="2" t="s">
        <v>90</v>
      </c>
      <c r="T27" s="2"/>
      <c r="U27" s="2"/>
      <c r="V27" s="2" t="s">
        <v>92</v>
      </c>
      <c r="W27" s="2" t="s">
        <v>211</v>
      </c>
      <c r="X27" s="2"/>
      <c r="Y27" s="2" t="s">
        <v>232</v>
      </c>
      <c r="Z27" s="2"/>
      <c r="AA27" s="2" t="s">
        <v>211</v>
      </c>
      <c r="AB27" s="2" t="s">
        <v>172</v>
      </c>
      <c r="AC27" s="2" t="s">
        <v>92</v>
      </c>
      <c r="AD27" s="2" t="s">
        <v>98</v>
      </c>
      <c r="AE27" s="2" t="s">
        <v>98</v>
      </c>
      <c r="AF27" s="2" t="s">
        <v>98</v>
      </c>
      <c r="AG27" s="2"/>
      <c r="AH27" s="2"/>
      <c r="AI27" s="2"/>
      <c r="AJ27" s="2"/>
      <c r="AK27" s="2"/>
      <c r="AL27" s="2"/>
      <c r="AM27" s="2"/>
      <c r="AN27" s="2"/>
      <c r="AO27" s="2"/>
      <c r="AP27" s="2"/>
      <c r="AQ27" s="2"/>
      <c r="AR27" s="2"/>
      <c r="AS27" s="2"/>
      <c r="AT27" s="2"/>
      <c r="AU27" s="2"/>
      <c r="AV27" s="2"/>
      <c r="AW27" s="2"/>
      <c r="AX27" s="2"/>
      <c r="AY27" s="2"/>
      <c r="AZ27" s="2"/>
      <c r="BA27" s="2"/>
      <c r="BB27" s="2"/>
      <c r="BC27" s="2"/>
      <c r="BD27" s="2"/>
      <c r="BE27" s="2"/>
      <c r="BF27" s="2"/>
      <c r="BG27" s="2"/>
      <c r="BH27" s="2"/>
      <c r="BI27" s="2"/>
      <c r="BJ27" s="2"/>
      <c r="BK27" s="2"/>
    </row>
    <row r="28" spans="1:63">
      <c r="A28" s="2" t="s">
        <v>162</v>
      </c>
      <c r="B28" s="2"/>
      <c r="C28" s="23">
        <v>45391</v>
      </c>
      <c r="D28" s="23" t="s">
        <v>80</v>
      </c>
      <c r="E28" s="23" t="s">
        <v>283</v>
      </c>
      <c r="F28" s="23">
        <v>45390</v>
      </c>
      <c r="G28" s="23" t="s">
        <v>135</v>
      </c>
      <c r="I28" s="23">
        <v>45384</v>
      </c>
      <c r="J28" s="2" t="s">
        <v>284</v>
      </c>
      <c r="K28" s="24"/>
      <c r="L28" s="24" t="s">
        <v>208</v>
      </c>
      <c r="M28" s="24" t="s">
        <v>89</v>
      </c>
      <c r="N28" s="2" t="s">
        <v>88</v>
      </c>
      <c r="O28" s="24" t="s">
        <v>89</v>
      </c>
      <c r="P28" s="2"/>
      <c r="Q28" s="24" t="s">
        <v>87</v>
      </c>
      <c r="R28" s="2" t="s">
        <v>285</v>
      </c>
      <c r="S28" s="24" t="s">
        <v>199</v>
      </c>
      <c r="T28" s="24"/>
      <c r="U28" s="24"/>
      <c r="V28" s="24" t="s">
        <v>80</v>
      </c>
      <c r="W28" s="24" t="s">
        <v>286</v>
      </c>
      <c r="X28" s="24"/>
      <c r="Y28" s="24" t="s">
        <v>94</v>
      </c>
      <c r="Z28" s="24" t="s">
        <v>98</v>
      </c>
      <c r="AA28" s="24" t="s">
        <v>286</v>
      </c>
      <c r="AB28" s="2" t="s">
        <v>203</v>
      </c>
      <c r="AC28" s="24" t="s">
        <v>98</v>
      </c>
      <c r="AD28" s="24" t="s">
        <v>98</v>
      </c>
      <c r="AE28" s="24" t="s">
        <v>98</v>
      </c>
      <c r="AF28" s="24" t="s">
        <v>98</v>
      </c>
      <c r="AG28" s="24"/>
      <c r="AH28" s="24"/>
      <c r="AI28" s="24"/>
      <c r="AJ28" s="24"/>
      <c r="AK28" s="24"/>
      <c r="AL28" s="24"/>
      <c r="AM28" s="24"/>
      <c r="AN28" s="24"/>
      <c r="AO28" s="24"/>
      <c r="AP28" s="24"/>
      <c r="AQ28" s="24"/>
      <c r="AR28" s="24"/>
      <c r="AS28" s="24"/>
      <c r="AT28" s="24"/>
      <c r="AU28" s="24"/>
      <c r="AV28" s="24"/>
      <c r="AW28" s="24"/>
      <c r="AX28" s="24"/>
      <c r="AY28" s="24"/>
      <c r="AZ28" s="24"/>
      <c r="BA28" s="24"/>
      <c r="BB28" s="24"/>
      <c r="BC28" s="24"/>
      <c r="BD28" s="24"/>
      <c r="BE28" s="24"/>
      <c r="BF28" s="24"/>
      <c r="BG28" s="24"/>
      <c r="BH28" s="24"/>
      <c r="BI28" s="24"/>
      <c r="BJ28" s="24"/>
      <c r="BK28" s="24"/>
    </row>
    <row r="29" spans="1:63">
      <c r="A29" s="2" t="s">
        <v>162</v>
      </c>
      <c r="B29" s="2"/>
      <c r="C29" s="23">
        <v>45391</v>
      </c>
      <c r="D29" s="23" t="s">
        <v>80</v>
      </c>
      <c r="E29" s="23" t="s">
        <v>205</v>
      </c>
      <c r="F29" s="23">
        <v>45390</v>
      </c>
      <c r="G29" s="23" t="s">
        <v>135</v>
      </c>
      <c r="I29" s="23">
        <v>45390</v>
      </c>
      <c r="J29" s="2" t="s">
        <v>287</v>
      </c>
      <c r="K29" s="24"/>
      <c r="L29" s="24" t="s">
        <v>86</v>
      </c>
      <c r="M29" s="24" t="s">
        <v>89</v>
      </c>
      <c r="N29" s="2" t="s">
        <v>88</v>
      </c>
      <c r="O29" s="24" t="s">
        <v>89</v>
      </c>
      <c r="P29" s="2"/>
      <c r="Q29" s="24" t="s">
        <v>87</v>
      </c>
      <c r="R29" s="2" t="s">
        <v>288</v>
      </c>
      <c r="S29" s="24" t="s">
        <v>199</v>
      </c>
      <c r="T29" s="24"/>
      <c r="U29" s="24"/>
      <c r="V29" s="24" t="s">
        <v>80</v>
      </c>
      <c r="W29" s="24" t="s">
        <v>286</v>
      </c>
      <c r="X29" s="24"/>
      <c r="Y29" s="24" t="s">
        <v>94</v>
      </c>
      <c r="Z29" s="24" t="s">
        <v>98</v>
      </c>
      <c r="AA29" s="24" t="s">
        <v>286</v>
      </c>
      <c r="AB29" s="2" t="s">
        <v>203</v>
      </c>
      <c r="AC29" s="24" t="s">
        <v>98</v>
      </c>
      <c r="AD29" s="24" t="s">
        <v>98</v>
      </c>
      <c r="AE29" s="24" t="s">
        <v>98</v>
      </c>
      <c r="AF29" s="24" t="s">
        <v>98</v>
      </c>
      <c r="AG29" s="24"/>
      <c r="AH29" s="24"/>
      <c r="AI29" s="24"/>
      <c r="AJ29" s="24"/>
      <c r="AK29" s="24"/>
      <c r="AL29" s="24"/>
      <c r="AM29" s="24"/>
      <c r="AN29" s="24"/>
      <c r="AO29" s="24"/>
      <c r="AP29" s="24"/>
      <c r="AQ29" s="24"/>
      <c r="AR29" s="24"/>
      <c r="AS29" s="24"/>
      <c r="AT29" s="24"/>
      <c r="AU29" s="24"/>
      <c r="AV29" s="24"/>
      <c r="AW29" s="24"/>
      <c r="AX29" s="24"/>
      <c r="AY29" s="24"/>
      <c r="AZ29" s="24"/>
      <c r="BA29" s="24"/>
      <c r="BB29" s="24"/>
      <c r="BC29" s="24"/>
      <c r="BD29" s="24"/>
      <c r="BE29" s="24"/>
      <c r="BF29" s="24"/>
      <c r="BG29" s="24"/>
      <c r="BH29" s="24"/>
      <c r="BI29" s="24"/>
      <c r="BJ29" s="24"/>
      <c r="BK29" s="24"/>
    </row>
    <row r="30" spans="1:63" ht="45">
      <c r="A30" s="2" t="s">
        <v>162</v>
      </c>
      <c r="B30" s="2"/>
      <c r="C30" s="23">
        <v>45391</v>
      </c>
      <c r="D30" s="23" t="s">
        <v>80</v>
      </c>
      <c r="E30" s="23" t="s">
        <v>81</v>
      </c>
      <c r="F30" s="23">
        <v>45377</v>
      </c>
      <c r="G30" s="23" t="s">
        <v>135</v>
      </c>
      <c r="H30" s="24"/>
      <c r="I30" s="23">
        <v>45384</v>
      </c>
      <c r="J30" s="2" t="s">
        <v>289</v>
      </c>
      <c r="K30" s="24"/>
      <c r="L30" s="24" t="s">
        <v>290</v>
      </c>
      <c r="M30" s="24" t="s">
        <v>89</v>
      </c>
      <c r="N30" s="24" t="s">
        <v>291</v>
      </c>
      <c r="O30" s="24" t="s">
        <v>89</v>
      </c>
      <c r="P30" s="2"/>
      <c r="Q30" s="24" t="s">
        <v>87</v>
      </c>
      <c r="R30" s="2" t="s">
        <v>292</v>
      </c>
      <c r="S30" s="24" t="s">
        <v>90</v>
      </c>
      <c r="T30" s="24"/>
      <c r="U30" s="24"/>
      <c r="V30" s="24" t="s">
        <v>80</v>
      </c>
      <c r="W30" s="24" t="s">
        <v>293</v>
      </c>
      <c r="X30" s="24"/>
      <c r="Y30" s="24" t="s">
        <v>94</v>
      </c>
      <c r="Z30" s="24" t="s">
        <v>98</v>
      </c>
      <c r="AA30" s="24" t="s">
        <v>294</v>
      </c>
      <c r="AB30" s="2" t="s">
        <v>172</v>
      </c>
      <c r="AC30" s="24" t="s">
        <v>98</v>
      </c>
      <c r="AD30" s="24" t="s">
        <v>98</v>
      </c>
      <c r="AE30" s="24" t="s">
        <v>98</v>
      </c>
      <c r="AF30" s="24" t="s">
        <v>98</v>
      </c>
      <c r="AG30" s="24"/>
      <c r="AH30" s="24"/>
      <c r="AI30" s="24"/>
      <c r="AJ30" s="24"/>
      <c r="AK30" s="24"/>
      <c r="AL30" s="24"/>
      <c r="AM30" s="24"/>
      <c r="AN30" s="24"/>
      <c r="AO30" s="24"/>
      <c r="AP30" s="24"/>
      <c r="AQ30" s="24"/>
      <c r="AR30" s="24"/>
      <c r="AS30" s="24"/>
      <c r="AT30" s="24"/>
      <c r="AU30" s="24"/>
      <c r="AV30" s="24"/>
      <c r="AW30" s="24"/>
      <c r="AX30" s="24"/>
      <c r="AY30" s="24"/>
      <c r="AZ30" s="24"/>
      <c r="BA30" s="24"/>
      <c r="BB30" s="24"/>
      <c r="BC30" s="24"/>
      <c r="BD30" s="24"/>
      <c r="BE30" s="24"/>
      <c r="BF30" s="24"/>
      <c r="BG30" s="24"/>
      <c r="BH30" s="24"/>
      <c r="BI30" s="24"/>
      <c r="BJ30" s="24"/>
      <c r="BK30" s="24"/>
    </row>
    <row r="31" spans="1:63" ht="30">
      <c r="A31" s="2" t="s">
        <v>78</v>
      </c>
      <c r="B31" s="2" t="s">
        <v>295</v>
      </c>
      <c r="C31" s="23">
        <v>45390</v>
      </c>
      <c r="D31" s="23" t="s">
        <v>80</v>
      </c>
      <c r="E31" s="23" t="s">
        <v>100</v>
      </c>
      <c r="F31" s="23">
        <v>45390</v>
      </c>
      <c r="G31" s="23" t="s">
        <v>135</v>
      </c>
      <c r="H31" s="24"/>
      <c r="I31" s="23">
        <v>45390</v>
      </c>
      <c r="J31" s="2" t="s">
        <v>296</v>
      </c>
      <c r="K31" s="24"/>
      <c r="L31" s="24" t="s">
        <v>86</v>
      </c>
      <c r="M31" s="24" t="s">
        <v>87</v>
      </c>
      <c r="N31" s="24" t="s">
        <v>88</v>
      </c>
      <c r="O31" s="24" t="s">
        <v>89</v>
      </c>
      <c r="P31" s="2"/>
      <c r="Q31" s="24" t="s">
        <v>89</v>
      </c>
      <c r="R31" s="2" t="s">
        <v>98</v>
      </c>
      <c r="S31" s="24" t="s">
        <v>108</v>
      </c>
      <c r="T31" s="24"/>
      <c r="U31" s="24"/>
      <c r="V31" s="24" t="s">
        <v>80</v>
      </c>
      <c r="W31" s="24" t="s">
        <v>147</v>
      </c>
      <c r="X31" s="24"/>
      <c r="Y31" s="24" t="s">
        <v>94</v>
      </c>
      <c r="Z31" s="24" t="s">
        <v>98</v>
      </c>
      <c r="AA31" s="24" t="s">
        <v>98</v>
      </c>
      <c r="AB31" s="2" t="s">
        <v>172</v>
      </c>
      <c r="AC31" s="24" t="s">
        <v>80</v>
      </c>
      <c r="AD31" s="24" t="s">
        <v>98</v>
      </c>
      <c r="AE31" s="24" t="s">
        <v>98</v>
      </c>
      <c r="AF31" s="24" t="s">
        <v>98</v>
      </c>
      <c r="AG31" s="2" t="s">
        <v>297</v>
      </c>
      <c r="AH31" s="24"/>
      <c r="AI31" s="24"/>
      <c r="AJ31" s="24"/>
      <c r="AK31" s="24"/>
      <c r="AL31" s="24"/>
      <c r="AM31" s="24"/>
      <c r="AN31" s="24"/>
      <c r="AO31" s="24"/>
      <c r="AP31" s="24"/>
      <c r="AQ31" s="24"/>
      <c r="AR31" s="24"/>
      <c r="AS31" s="24"/>
      <c r="AT31" s="24"/>
      <c r="AU31" s="24"/>
      <c r="AV31" s="24"/>
      <c r="AW31" s="24"/>
      <c r="AX31" s="24"/>
      <c r="AY31" s="24"/>
      <c r="AZ31" s="24"/>
      <c r="BA31" s="24"/>
      <c r="BB31" s="24"/>
      <c r="BC31" s="24"/>
      <c r="BD31" s="24"/>
      <c r="BE31" s="24"/>
      <c r="BF31" s="24"/>
      <c r="BG31" s="24"/>
      <c r="BH31" s="24"/>
      <c r="BI31" s="24"/>
      <c r="BJ31" s="24"/>
      <c r="BK31" s="24"/>
    </row>
    <row r="32" spans="1:63" s="2" customFormat="1" ht="30">
      <c r="A32" s="2" t="s">
        <v>162</v>
      </c>
      <c r="C32" s="21">
        <v>45391</v>
      </c>
      <c r="D32" s="21" t="s">
        <v>80</v>
      </c>
      <c r="E32" s="21" t="s">
        <v>205</v>
      </c>
      <c r="F32" s="21">
        <v>45313</v>
      </c>
      <c r="G32" s="21" t="s">
        <v>135</v>
      </c>
      <c r="I32" s="21">
        <v>45299</v>
      </c>
      <c r="J32" s="2" t="s">
        <v>298</v>
      </c>
      <c r="L32" s="2" t="s">
        <v>86</v>
      </c>
      <c r="M32" s="2" t="s">
        <v>87</v>
      </c>
      <c r="N32" s="2" t="s">
        <v>88</v>
      </c>
      <c r="O32" s="2" t="s">
        <v>89</v>
      </c>
      <c r="Q32" s="2" t="s">
        <v>87</v>
      </c>
      <c r="R32" s="2" t="s">
        <v>299</v>
      </c>
      <c r="S32" s="2" t="s">
        <v>199</v>
      </c>
      <c r="V32" s="2" t="s">
        <v>80</v>
      </c>
      <c r="W32" s="2" t="s">
        <v>286</v>
      </c>
      <c r="Y32" s="24" t="s">
        <v>94</v>
      </c>
      <c r="Z32" s="24" t="s">
        <v>98</v>
      </c>
      <c r="AA32" s="24" t="s">
        <v>98</v>
      </c>
      <c r="AB32" s="2" t="s">
        <v>172</v>
      </c>
      <c r="AC32" s="2" t="s">
        <v>98</v>
      </c>
      <c r="AD32" s="2" t="s">
        <v>98</v>
      </c>
      <c r="AE32" s="2" t="s">
        <v>98</v>
      </c>
      <c r="AF32" s="2" t="s">
        <v>98</v>
      </c>
    </row>
    <row r="33" spans="1:63">
      <c r="B33" s="2"/>
      <c r="C33" s="23">
        <v>45397</v>
      </c>
      <c r="D33" s="23" t="s">
        <v>80</v>
      </c>
      <c r="E33" s="23" t="s">
        <v>100</v>
      </c>
      <c r="F33" s="23">
        <v>45397</v>
      </c>
      <c r="G33" s="23" t="s">
        <v>135</v>
      </c>
      <c r="I33" s="23">
        <v>45397</v>
      </c>
      <c r="J33" s="2" t="s">
        <v>300</v>
      </c>
      <c r="K33" s="24"/>
      <c r="L33" s="24" t="s">
        <v>86</v>
      </c>
      <c r="M33" s="24" t="s">
        <v>89</v>
      </c>
      <c r="N33" s="24" t="s">
        <v>88</v>
      </c>
      <c r="O33" s="24" t="s">
        <v>87</v>
      </c>
      <c r="P33" s="2" t="str">
        <f>J12</f>
        <v>2024-2028 Budget</v>
      </c>
      <c r="Q33" s="30" t="s">
        <v>89</v>
      </c>
      <c r="R33" s="2"/>
      <c r="S33" s="24" t="s">
        <v>181</v>
      </c>
      <c r="T33" s="24"/>
      <c r="U33" s="24"/>
      <c r="V33" s="24" t="s">
        <v>80</v>
      </c>
      <c r="W33" s="24" t="s">
        <v>147</v>
      </c>
      <c r="X33" s="24"/>
      <c r="Y33" s="24" t="s">
        <v>94</v>
      </c>
      <c r="Z33" s="24" t="s">
        <v>98</v>
      </c>
      <c r="AA33" s="24" t="s">
        <v>98</v>
      </c>
      <c r="AB33" s="2" t="s">
        <v>203</v>
      </c>
      <c r="AC33" s="24" t="s">
        <v>98</v>
      </c>
      <c r="AD33" s="24" t="s">
        <v>98</v>
      </c>
      <c r="AE33" s="24" t="s">
        <v>98</v>
      </c>
      <c r="AF33" s="24" t="s">
        <v>98</v>
      </c>
      <c r="AG33" s="24"/>
      <c r="AH33" s="24"/>
      <c r="AI33" s="24"/>
      <c r="AJ33" s="24"/>
      <c r="AK33" s="24"/>
      <c r="AL33" s="24"/>
      <c r="AM33" s="24"/>
      <c r="AN33" s="24"/>
      <c r="AO33" s="24"/>
      <c r="AP33" s="24"/>
      <c r="AQ33" s="24"/>
      <c r="AR33" s="24"/>
      <c r="AS33" s="24"/>
      <c r="AT33" s="24"/>
      <c r="AU33" s="24"/>
      <c r="AV33" s="24"/>
      <c r="AW33" s="24"/>
      <c r="AX33" s="24"/>
      <c r="AY33" s="24"/>
      <c r="AZ33" s="24"/>
      <c r="BA33" s="24"/>
      <c r="BB33" s="24"/>
      <c r="BC33" s="24"/>
      <c r="BD33" s="24"/>
      <c r="BE33" s="24"/>
      <c r="BF33" s="24"/>
      <c r="BG33" s="24"/>
      <c r="BH33" s="24"/>
      <c r="BI33" s="24"/>
      <c r="BJ33" s="24"/>
      <c r="BK33" s="24"/>
    </row>
    <row r="34" spans="1:63" ht="30">
      <c r="A34" s="2" t="s">
        <v>162</v>
      </c>
      <c r="B34" s="2" t="s">
        <v>301</v>
      </c>
      <c r="C34" s="23">
        <v>45397</v>
      </c>
      <c r="D34" s="23" t="s">
        <v>80</v>
      </c>
      <c r="E34" s="23" t="s">
        <v>205</v>
      </c>
      <c r="F34" s="23">
        <v>45397</v>
      </c>
      <c r="G34" s="23" t="s">
        <v>135</v>
      </c>
      <c r="I34" s="23">
        <v>45397</v>
      </c>
      <c r="J34" s="2" t="s">
        <v>302</v>
      </c>
      <c r="K34" s="24"/>
      <c r="L34" s="24" t="s">
        <v>86</v>
      </c>
      <c r="M34" s="24" t="s">
        <v>87</v>
      </c>
      <c r="N34" s="2" t="s">
        <v>303</v>
      </c>
      <c r="O34" s="24" t="s">
        <v>89</v>
      </c>
      <c r="P34" s="2"/>
      <c r="Q34" s="30" t="s">
        <v>87</v>
      </c>
      <c r="R34" s="2" t="s">
        <v>304</v>
      </c>
      <c r="S34" s="24" t="s">
        <v>108</v>
      </c>
      <c r="T34" s="24"/>
      <c r="U34" s="24"/>
      <c r="V34" s="24" t="s">
        <v>92</v>
      </c>
      <c r="W34" s="24" t="s">
        <v>293</v>
      </c>
      <c r="X34" s="24"/>
      <c r="Y34" s="24" t="s">
        <v>94</v>
      </c>
      <c r="Z34" s="24" t="s">
        <v>98</v>
      </c>
      <c r="AA34" s="24" t="s">
        <v>98</v>
      </c>
      <c r="AB34" s="2" t="s">
        <v>172</v>
      </c>
      <c r="AC34" s="24" t="s">
        <v>92</v>
      </c>
      <c r="AD34" s="24" t="s">
        <v>98</v>
      </c>
      <c r="AE34" s="24" t="s">
        <v>98</v>
      </c>
      <c r="AF34" s="24" t="s">
        <v>305</v>
      </c>
      <c r="AG34" s="24"/>
      <c r="AH34" s="24"/>
      <c r="AI34" s="24"/>
      <c r="AJ34" s="24"/>
      <c r="AK34" s="24"/>
      <c r="AL34" s="24"/>
      <c r="AM34" s="24"/>
      <c r="AN34" s="24"/>
      <c r="AO34" s="24"/>
      <c r="AP34" s="24"/>
      <c r="AQ34" s="24"/>
      <c r="AR34" s="24"/>
      <c r="AS34" s="24"/>
      <c r="AT34" s="24"/>
      <c r="AU34" s="24"/>
      <c r="AV34" s="24"/>
      <c r="AW34" s="24"/>
      <c r="AX34" s="24"/>
      <c r="AY34" s="24"/>
      <c r="AZ34" s="24"/>
      <c r="BA34" s="24"/>
      <c r="BB34" s="24"/>
      <c r="BC34" s="24"/>
      <c r="BD34" s="24"/>
      <c r="BE34" s="24"/>
      <c r="BF34" s="24"/>
      <c r="BG34" s="24"/>
      <c r="BH34" s="24"/>
      <c r="BI34" s="24"/>
      <c r="BJ34" s="24"/>
      <c r="BK34" s="24"/>
    </row>
    <row r="35" spans="1:63" ht="30">
      <c r="B35" s="2"/>
      <c r="C35" s="23">
        <v>45397</v>
      </c>
      <c r="D35" s="23" t="s">
        <v>80</v>
      </c>
      <c r="E35" s="23" t="s">
        <v>283</v>
      </c>
      <c r="F35" s="23">
        <v>45397</v>
      </c>
      <c r="G35" s="23" t="s">
        <v>135</v>
      </c>
      <c r="I35" s="23" t="s">
        <v>306</v>
      </c>
      <c r="J35" s="2" t="s">
        <v>307</v>
      </c>
      <c r="K35" s="24"/>
      <c r="L35" s="24" t="s">
        <v>86</v>
      </c>
      <c r="M35" s="24" t="s">
        <v>87</v>
      </c>
      <c r="N35" s="24" t="s">
        <v>88</v>
      </c>
      <c r="O35" s="24" t="s">
        <v>89</v>
      </c>
      <c r="P35" s="2"/>
      <c r="Q35" s="30" t="s">
        <v>87</v>
      </c>
      <c r="R35" s="2" t="s">
        <v>308</v>
      </c>
      <c r="S35" s="24" t="s">
        <v>108</v>
      </c>
      <c r="T35" s="24"/>
      <c r="U35" s="24"/>
      <c r="V35" s="24" t="s">
        <v>80</v>
      </c>
      <c r="W35" s="24" t="s">
        <v>309</v>
      </c>
      <c r="X35" s="24"/>
      <c r="Y35" s="24" t="s">
        <v>94</v>
      </c>
      <c r="Z35" s="24" t="s">
        <v>98</v>
      </c>
      <c r="AA35" s="24" t="s">
        <v>98</v>
      </c>
      <c r="AB35" s="2" t="s">
        <v>140</v>
      </c>
      <c r="AC35" s="24" t="s">
        <v>80</v>
      </c>
      <c r="AD35" s="24" t="s">
        <v>310</v>
      </c>
      <c r="AE35" s="24" t="s">
        <v>311</v>
      </c>
      <c r="AF35" s="24" t="s">
        <v>312</v>
      </c>
      <c r="AG35" s="24"/>
      <c r="AH35" s="24"/>
      <c r="AI35" s="24"/>
      <c r="AJ35" s="24"/>
      <c r="AK35" s="24"/>
      <c r="AL35" s="24"/>
      <c r="AM35" s="24"/>
      <c r="AN35" s="24"/>
      <c r="AO35" s="24"/>
      <c r="AP35" s="24"/>
      <c r="AQ35" s="24"/>
      <c r="AR35" s="24"/>
      <c r="AS35" s="24"/>
      <c r="AT35" s="24"/>
      <c r="AU35" s="24"/>
      <c r="AV35" s="24"/>
      <c r="AW35" s="24"/>
      <c r="AX35" s="24"/>
      <c r="AY35" s="24"/>
      <c r="AZ35" s="24"/>
      <c r="BA35" s="24"/>
      <c r="BB35" s="24"/>
      <c r="BC35" s="24"/>
      <c r="BD35" s="24"/>
      <c r="BE35" s="24"/>
      <c r="BF35" s="24"/>
      <c r="BG35" s="24"/>
      <c r="BH35" s="24"/>
      <c r="BI35" s="24"/>
      <c r="BJ35" s="24"/>
      <c r="BK35" s="24"/>
    </row>
    <row r="36" spans="1:63" s="1" customFormat="1" ht="30">
      <c r="A36" s="2"/>
      <c r="B36" s="2"/>
      <c r="C36" s="21">
        <v>45397</v>
      </c>
      <c r="D36" s="21" t="s">
        <v>80</v>
      </c>
      <c r="E36" s="21" t="s">
        <v>283</v>
      </c>
      <c r="F36" s="21">
        <v>45397</v>
      </c>
      <c r="G36" s="21" t="s">
        <v>135</v>
      </c>
      <c r="I36" s="21" t="s">
        <v>306</v>
      </c>
      <c r="J36" s="2" t="s">
        <v>313</v>
      </c>
      <c r="K36" s="2"/>
      <c r="L36" s="2" t="s">
        <v>314</v>
      </c>
      <c r="M36" s="2" t="s">
        <v>89</v>
      </c>
      <c r="N36" s="2" t="s">
        <v>88</v>
      </c>
      <c r="O36" s="2" t="s">
        <v>89</v>
      </c>
      <c r="P36" s="2"/>
      <c r="Q36" s="35" t="s">
        <v>87</v>
      </c>
      <c r="R36" s="2" t="s">
        <v>315</v>
      </c>
      <c r="S36" s="2" t="s">
        <v>316</v>
      </c>
      <c r="T36" s="2"/>
      <c r="U36" s="2"/>
      <c r="V36" s="2" t="s">
        <v>80</v>
      </c>
      <c r="W36" s="2" t="s">
        <v>147</v>
      </c>
      <c r="X36" s="2"/>
      <c r="Y36" s="2" t="s">
        <v>94</v>
      </c>
      <c r="Z36" s="2" t="s">
        <v>98</v>
      </c>
      <c r="AA36" s="2" t="s">
        <v>98</v>
      </c>
      <c r="AB36" s="2" t="s">
        <v>203</v>
      </c>
      <c r="AC36" s="2" t="s">
        <v>80</v>
      </c>
      <c r="AD36" s="2" t="s">
        <v>98</v>
      </c>
      <c r="AE36" s="2" t="s">
        <v>98</v>
      </c>
      <c r="AF36" s="2" t="s">
        <v>98</v>
      </c>
      <c r="AG36" s="2"/>
      <c r="AH36" s="2"/>
      <c r="AI36" s="2"/>
      <c r="AJ36" s="2"/>
      <c r="AK36" s="2"/>
      <c r="AL36" s="2"/>
      <c r="AM36" s="2"/>
      <c r="AN36" s="2"/>
      <c r="AO36" s="2"/>
      <c r="AP36" s="2"/>
      <c r="AQ36" s="2"/>
      <c r="AR36" s="2"/>
      <c r="AS36" s="2"/>
      <c r="AT36" s="2"/>
      <c r="AU36" s="2"/>
      <c r="AV36" s="2"/>
      <c r="AW36" s="2"/>
      <c r="AX36" s="2"/>
      <c r="AY36" s="2"/>
      <c r="AZ36" s="2"/>
      <c r="BA36" s="2"/>
      <c r="BB36" s="2"/>
      <c r="BC36" s="2"/>
      <c r="BD36" s="2"/>
      <c r="BE36" s="2"/>
      <c r="BF36" s="2"/>
      <c r="BG36" s="2"/>
      <c r="BH36" s="2"/>
      <c r="BI36" s="2"/>
      <c r="BJ36" s="2"/>
      <c r="BK36" s="2"/>
    </row>
    <row r="37" spans="1:63" ht="30">
      <c r="A37" s="2" t="s">
        <v>99</v>
      </c>
      <c r="B37" s="2"/>
      <c r="C37" s="23">
        <v>45404</v>
      </c>
      <c r="D37" s="36" t="s">
        <v>80</v>
      </c>
      <c r="E37" s="23" t="s">
        <v>100</v>
      </c>
      <c r="F37" s="23">
        <v>45404</v>
      </c>
      <c r="G37" s="23" t="s">
        <v>135</v>
      </c>
      <c r="I37" s="23">
        <v>45404</v>
      </c>
      <c r="J37" s="37" t="s">
        <v>317</v>
      </c>
      <c r="K37" s="24"/>
      <c r="L37" s="24" t="s">
        <v>86</v>
      </c>
      <c r="M37" s="24" t="s">
        <v>87</v>
      </c>
      <c r="N37" s="24" t="s">
        <v>88</v>
      </c>
      <c r="O37" s="24" t="s">
        <v>89</v>
      </c>
      <c r="P37" s="2"/>
      <c r="Q37" s="30" t="s">
        <v>87</v>
      </c>
      <c r="R37" s="2" t="s">
        <v>318</v>
      </c>
      <c r="S37" s="24" t="s">
        <v>108</v>
      </c>
      <c r="T37" s="24"/>
      <c r="U37" s="24"/>
      <c r="V37" s="24" t="s">
        <v>80</v>
      </c>
      <c r="W37" s="24" t="s">
        <v>293</v>
      </c>
      <c r="X37" s="24"/>
      <c r="Y37" s="24" t="s">
        <v>94</v>
      </c>
      <c r="Z37" s="24" t="s">
        <v>98</v>
      </c>
      <c r="AA37" s="24" t="s">
        <v>98</v>
      </c>
      <c r="AB37" s="2" t="s">
        <v>172</v>
      </c>
      <c r="AC37" s="24" t="s">
        <v>92</v>
      </c>
      <c r="AD37" s="24" t="s">
        <v>98</v>
      </c>
      <c r="AE37" s="24" t="s">
        <v>98</v>
      </c>
      <c r="AF37" s="24" t="s">
        <v>98</v>
      </c>
      <c r="AG37" s="24"/>
      <c r="AH37" s="24"/>
      <c r="AI37" s="24"/>
      <c r="AJ37" s="24"/>
      <c r="AK37" s="24"/>
      <c r="AL37" s="24"/>
      <c r="AM37" s="24"/>
      <c r="AN37" s="24"/>
      <c r="AO37" s="24"/>
      <c r="AP37" s="24"/>
      <c r="AQ37" s="24"/>
      <c r="AR37" s="24"/>
      <c r="AS37" s="24"/>
      <c r="AT37" s="24"/>
      <c r="AU37" s="24"/>
      <c r="AV37" s="24"/>
      <c r="AW37" s="24"/>
      <c r="AX37" s="24"/>
      <c r="AY37" s="24"/>
      <c r="AZ37" s="24"/>
      <c r="BA37" s="24"/>
      <c r="BB37" s="24"/>
      <c r="BC37" s="24"/>
      <c r="BD37" s="24"/>
      <c r="BE37" s="24"/>
      <c r="BF37" s="24"/>
      <c r="BG37" s="24"/>
      <c r="BH37" s="24"/>
      <c r="BI37" s="24"/>
      <c r="BJ37" s="24"/>
      <c r="BK37" s="24"/>
    </row>
    <row r="38" spans="1:63" ht="30">
      <c r="B38" s="2"/>
      <c r="C38" s="23">
        <v>45404</v>
      </c>
      <c r="D38" s="36" t="s">
        <v>80</v>
      </c>
      <c r="E38" s="23" t="s">
        <v>81</v>
      </c>
      <c r="F38" s="23">
        <v>45404</v>
      </c>
      <c r="G38" s="23" t="s">
        <v>135</v>
      </c>
      <c r="I38" s="23">
        <v>45404</v>
      </c>
      <c r="J38" s="37" t="s">
        <v>319</v>
      </c>
      <c r="K38" s="24"/>
      <c r="L38" s="24" t="s">
        <v>86</v>
      </c>
      <c r="M38" s="24" t="s">
        <v>87</v>
      </c>
      <c r="N38" s="24" t="s">
        <v>88</v>
      </c>
      <c r="O38" s="24" t="s">
        <v>87</v>
      </c>
      <c r="P38" s="2" t="str">
        <f>J31</f>
        <v>Provincial Electric Kick Scooter Pilot Project Extension</v>
      </c>
      <c r="Q38" s="30" t="s">
        <v>89</v>
      </c>
      <c r="R38" s="2"/>
      <c r="S38" s="24" t="s">
        <v>108</v>
      </c>
      <c r="T38" s="24"/>
      <c r="U38" s="24"/>
      <c r="V38" s="24" t="s">
        <v>80</v>
      </c>
      <c r="W38" s="2" t="s">
        <v>147</v>
      </c>
      <c r="X38" s="24"/>
      <c r="Y38" s="24" t="s">
        <v>94</v>
      </c>
      <c r="Z38" s="24" t="s">
        <v>98</v>
      </c>
      <c r="AA38" s="24" t="s">
        <v>98</v>
      </c>
      <c r="AB38" s="2" t="s">
        <v>203</v>
      </c>
      <c r="AC38" s="24" t="s">
        <v>80</v>
      </c>
      <c r="AD38" s="24" t="s">
        <v>98</v>
      </c>
      <c r="AE38" s="24" t="s">
        <v>98</v>
      </c>
      <c r="AF38" s="24" t="s">
        <v>98</v>
      </c>
      <c r="AG38" s="24"/>
      <c r="AH38" s="24"/>
      <c r="AI38" s="24"/>
      <c r="AJ38" s="24"/>
      <c r="AK38" s="24"/>
      <c r="AL38" s="24"/>
      <c r="AM38" s="24"/>
      <c r="AN38" s="24"/>
      <c r="AO38" s="24"/>
      <c r="AP38" s="24"/>
      <c r="AQ38" s="24"/>
      <c r="AR38" s="24"/>
      <c r="AS38" s="24"/>
      <c r="AT38" s="24"/>
      <c r="AU38" s="24"/>
      <c r="AV38" s="24"/>
      <c r="AW38" s="24"/>
      <c r="AX38" s="24"/>
      <c r="AY38" s="24"/>
      <c r="AZ38" s="24"/>
      <c r="BA38" s="24"/>
      <c r="BB38" s="24"/>
      <c r="BC38" s="24"/>
      <c r="BD38" s="24"/>
      <c r="BE38" s="24"/>
      <c r="BF38" s="24"/>
      <c r="BG38" s="24"/>
      <c r="BH38" s="24"/>
      <c r="BI38" s="24"/>
      <c r="BJ38" s="24"/>
      <c r="BK38" s="24"/>
    </row>
    <row r="39" spans="1:63">
      <c r="B39" s="2"/>
      <c r="C39" s="23">
        <v>45404</v>
      </c>
      <c r="D39" s="36" t="s">
        <v>80</v>
      </c>
      <c r="E39" s="23" t="s">
        <v>81</v>
      </c>
      <c r="F39" s="23">
        <v>45404</v>
      </c>
      <c r="G39" s="23" t="s">
        <v>135</v>
      </c>
      <c r="I39" s="23">
        <v>45404</v>
      </c>
      <c r="J39" s="37" t="s">
        <v>320</v>
      </c>
      <c r="K39" s="24"/>
      <c r="L39" s="24" t="s">
        <v>290</v>
      </c>
      <c r="M39" s="24" t="s">
        <v>87</v>
      </c>
      <c r="N39" s="24" t="s">
        <v>88</v>
      </c>
      <c r="O39" s="24" t="s">
        <v>87</v>
      </c>
      <c r="P39" s="2" t="str">
        <f>J22</f>
        <v>Deep Cove Parking</v>
      </c>
      <c r="Q39" s="30" t="s">
        <v>89</v>
      </c>
      <c r="R39" s="2"/>
      <c r="S39" s="24" t="s">
        <v>108</v>
      </c>
      <c r="T39" s="24"/>
      <c r="U39" s="24"/>
      <c r="V39" s="24" t="s">
        <v>92</v>
      </c>
      <c r="W39" s="2" t="s">
        <v>147</v>
      </c>
      <c r="X39" s="24"/>
      <c r="Y39" s="24" t="s">
        <v>94</v>
      </c>
      <c r="Z39" s="24" t="s">
        <v>98</v>
      </c>
      <c r="AA39" s="24" t="s">
        <v>98</v>
      </c>
      <c r="AB39" s="2" t="s">
        <v>203</v>
      </c>
      <c r="AC39" s="24" t="s">
        <v>92</v>
      </c>
      <c r="AD39" s="24" t="s">
        <v>98</v>
      </c>
      <c r="AE39" s="24" t="s">
        <v>98</v>
      </c>
      <c r="AF39" s="24" t="s">
        <v>98</v>
      </c>
      <c r="AG39" s="24"/>
      <c r="AH39" s="24"/>
      <c r="AI39" s="24"/>
      <c r="AJ39" s="24"/>
      <c r="AK39" s="24"/>
      <c r="AL39" s="24"/>
      <c r="AM39" s="24"/>
      <c r="AN39" s="24"/>
      <c r="AO39" s="24"/>
      <c r="AP39" s="24"/>
      <c r="AQ39" s="24"/>
      <c r="AR39" s="24"/>
      <c r="AS39" s="24"/>
      <c r="AT39" s="24"/>
      <c r="AU39" s="24"/>
      <c r="AV39" s="24"/>
      <c r="AW39" s="24"/>
      <c r="AX39" s="24"/>
      <c r="AY39" s="24"/>
      <c r="AZ39" s="24"/>
      <c r="BA39" s="24"/>
      <c r="BB39" s="24"/>
      <c r="BC39" s="24"/>
      <c r="BD39" s="24"/>
      <c r="BE39" s="24"/>
      <c r="BF39" s="24"/>
      <c r="BG39" s="24"/>
      <c r="BH39" s="24"/>
      <c r="BI39" s="24"/>
      <c r="BJ39" s="24"/>
      <c r="BK39" s="24"/>
    </row>
    <row r="40" spans="1:63" ht="30">
      <c r="A40" s="2" t="s">
        <v>99</v>
      </c>
      <c r="B40" s="2"/>
      <c r="C40" s="23">
        <v>45404</v>
      </c>
      <c r="D40" s="36" t="s">
        <v>80</v>
      </c>
      <c r="E40" s="23" t="s">
        <v>81</v>
      </c>
      <c r="F40" s="23">
        <v>45404</v>
      </c>
      <c r="G40" s="23" t="s">
        <v>135</v>
      </c>
      <c r="I40" s="23">
        <v>45404</v>
      </c>
      <c r="J40" s="37" t="s">
        <v>321</v>
      </c>
      <c r="K40" s="24"/>
      <c r="L40" s="24" t="s">
        <v>290</v>
      </c>
      <c r="M40" s="24" t="s">
        <v>87</v>
      </c>
      <c r="N40" s="24" t="s">
        <v>88</v>
      </c>
      <c r="O40" s="24" t="s">
        <v>87</v>
      </c>
      <c r="P40" s="2" t="str">
        <f>J23</f>
        <v>Edgmont Village 30km/hr</v>
      </c>
      <c r="Q40" s="30" t="s">
        <v>87</v>
      </c>
      <c r="R40" s="2" t="s">
        <v>322</v>
      </c>
      <c r="S40" s="24" t="s">
        <v>108</v>
      </c>
      <c r="T40" s="24"/>
      <c r="U40" s="24"/>
      <c r="V40" s="24" t="s">
        <v>92</v>
      </c>
      <c r="W40" s="2" t="s">
        <v>147</v>
      </c>
      <c r="X40" s="24"/>
      <c r="Y40" s="24" t="s">
        <v>94</v>
      </c>
      <c r="Z40" s="24" t="s">
        <v>98</v>
      </c>
      <c r="AA40" s="24" t="s">
        <v>98</v>
      </c>
      <c r="AB40" s="2" t="s">
        <v>203</v>
      </c>
      <c r="AC40" s="24" t="s">
        <v>92</v>
      </c>
      <c r="AD40" s="24" t="s">
        <v>98</v>
      </c>
      <c r="AE40" s="24" t="s">
        <v>98</v>
      </c>
      <c r="AF40" s="24" t="s">
        <v>98</v>
      </c>
      <c r="AG40" s="24"/>
      <c r="AH40" s="24"/>
      <c r="AI40" s="24"/>
      <c r="AJ40" s="24"/>
      <c r="AK40" s="24"/>
      <c r="AL40" s="24"/>
      <c r="AM40" s="24"/>
      <c r="AN40" s="24"/>
      <c r="AO40" s="24"/>
      <c r="AP40" s="24"/>
      <c r="AQ40" s="24"/>
      <c r="AR40" s="24"/>
      <c r="AS40" s="24"/>
      <c r="AT40" s="24"/>
      <c r="AU40" s="24"/>
      <c r="AV40" s="24"/>
      <c r="AW40" s="24"/>
      <c r="AX40" s="24"/>
      <c r="AY40" s="24"/>
      <c r="AZ40" s="24"/>
      <c r="BA40" s="24"/>
      <c r="BB40" s="24"/>
      <c r="BC40" s="24"/>
      <c r="BD40" s="24"/>
      <c r="BE40" s="24"/>
      <c r="BF40" s="24"/>
      <c r="BG40" s="24"/>
      <c r="BH40" s="24"/>
      <c r="BI40" s="24"/>
      <c r="BJ40" s="24"/>
      <c r="BK40" s="24"/>
    </row>
    <row r="41" spans="1:63" ht="30">
      <c r="B41" s="2"/>
      <c r="C41" s="23">
        <v>45404</v>
      </c>
      <c r="D41" s="36" t="s">
        <v>80</v>
      </c>
      <c r="E41" s="23" t="s">
        <v>81</v>
      </c>
      <c r="F41" s="23">
        <v>45404</v>
      </c>
      <c r="G41" s="23" t="s">
        <v>135</v>
      </c>
      <c r="I41" s="23">
        <v>45404</v>
      </c>
      <c r="J41" s="37" t="s">
        <v>323</v>
      </c>
      <c r="K41" s="24"/>
      <c r="L41" s="24" t="s">
        <v>88</v>
      </c>
      <c r="M41" s="24" t="s">
        <v>89</v>
      </c>
      <c r="N41" s="24" t="s">
        <v>88</v>
      </c>
      <c r="O41" s="24" t="s">
        <v>89</v>
      </c>
      <c r="P41" s="2"/>
      <c r="R41" s="2"/>
      <c r="S41" s="24" t="s">
        <v>90</v>
      </c>
      <c r="T41" s="24"/>
      <c r="U41" s="24"/>
      <c r="V41" s="24" t="s">
        <v>92</v>
      </c>
      <c r="W41" s="2" t="s">
        <v>147</v>
      </c>
      <c r="X41" s="24"/>
      <c r="Y41" s="24" t="s">
        <v>94</v>
      </c>
      <c r="Z41" s="24" t="s">
        <v>98</v>
      </c>
      <c r="AA41" s="24" t="s">
        <v>98</v>
      </c>
      <c r="AB41" s="2" t="s">
        <v>203</v>
      </c>
      <c r="AC41" s="24" t="s">
        <v>92</v>
      </c>
      <c r="AD41" s="24" t="s">
        <v>98</v>
      </c>
      <c r="AE41" s="24" t="s">
        <v>98</v>
      </c>
      <c r="AF41" s="24" t="s">
        <v>98</v>
      </c>
      <c r="AG41" s="24"/>
      <c r="AH41" s="24"/>
      <c r="AI41" s="24"/>
      <c r="AJ41" s="24"/>
      <c r="AK41" s="24"/>
      <c r="AL41" s="24"/>
      <c r="AM41" s="24"/>
      <c r="AN41" s="24"/>
      <c r="AO41" s="24"/>
      <c r="AP41" s="24"/>
      <c r="AQ41" s="24"/>
      <c r="AR41" s="24"/>
      <c r="AS41" s="24"/>
      <c r="AT41" s="24"/>
      <c r="AU41" s="24"/>
      <c r="AV41" s="24"/>
      <c r="AW41" s="24"/>
      <c r="AX41" s="24"/>
      <c r="AY41" s="24"/>
      <c r="AZ41" s="24"/>
      <c r="BA41" s="24"/>
      <c r="BB41" s="24"/>
      <c r="BC41" s="24"/>
      <c r="BD41" s="24"/>
      <c r="BE41" s="24"/>
      <c r="BF41" s="24"/>
      <c r="BG41" s="24"/>
      <c r="BH41" s="24"/>
      <c r="BI41" s="24"/>
      <c r="BJ41" s="24"/>
      <c r="BK41" s="24"/>
    </row>
    <row r="42" spans="1:63">
      <c r="B42" s="2"/>
      <c r="C42" s="23">
        <v>45420</v>
      </c>
      <c r="D42" s="23" t="s">
        <v>80</v>
      </c>
      <c r="E42" s="23" t="s">
        <v>81</v>
      </c>
      <c r="F42" s="23">
        <v>45420</v>
      </c>
      <c r="G42" s="23" t="s">
        <v>135</v>
      </c>
      <c r="I42" s="23">
        <v>45418</v>
      </c>
      <c r="J42" s="2" t="s">
        <v>324</v>
      </c>
      <c r="K42" s="24"/>
      <c r="L42" s="24" t="s">
        <v>88</v>
      </c>
      <c r="M42" s="24" t="s">
        <v>87</v>
      </c>
      <c r="N42" s="24" t="s">
        <v>88</v>
      </c>
      <c r="O42" s="24" t="s">
        <v>89</v>
      </c>
      <c r="P42" s="24"/>
      <c r="Q42" s="30" t="s">
        <v>89</v>
      </c>
      <c r="R42" s="2"/>
      <c r="S42" s="24" t="s">
        <v>325</v>
      </c>
      <c r="T42" s="24"/>
      <c r="U42" s="24"/>
      <c r="V42" s="24" t="s">
        <v>80</v>
      </c>
      <c r="W42" s="2" t="s">
        <v>147</v>
      </c>
      <c r="X42" s="24"/>
      <c r="Y42" s="24" t="s">
        <v>94</v>
      </c>
      <c r="Z42" s="24" t="s">
        <v>98</v>
      </c>
      <c r="AA42" s="24" t="s">
        <v>98</v>
      </c>
      <c r="AB42" s="35" t="s">
        <v>326</v>
      </c>
      <c r="AC42" s="24" t="s">
        <v>80</v>
      </c>
      <c r="AD42" s="24" t="s">
        <v>98</v>
      </c>
      <c r="AE42" s="24" t="s">
        <v>98</v>
      </c>
      <c r="AF42" s="24" t="s">
        <v>98</v>
      </c>
      <c r="AH42" s="24"/>
      <c r="AI42" s="24"/>
      <c r="AJ42" s="24"/>
      <c r="AK42" s="24"/>
      <c r="AL42" s="24"/>
      <c r="AM42" s="24"/>
      <c r="AN42" s="24"/>
      <c r="AO42" s="24"/>
      <c r="AP42" s="24"/>
      <c r="AQ42" s="24"/>
      <c r="AR42" s="24"/>
      <c r="AS42" s="24"/>
      <c r="AT42" s="24"/>
      <c r="AU42" s="24"/>
      <c r="AV42" s="24"/>
      <c r="AW42" s="24"/>
      <c r="AX42" s="24"/>
      <c r="AY42" s="24"/>
      <c r="AZ42" s="24"/>
      <c r="BA42" s="24"/>
      <c r="BB42" s="24"/>
      <c r="BC42" s="24"/>
      <c r="BD42" s="24"/>
      <c r="BE42" s="24"/>
      <c r="BF42" s="24"/>
      <c r="BG42" s="24"/>
      <c r="BH42" s="24"/>
      <c r="BI42" s="24"/>
      <c r="BJ42" s="24"/>
      <c r="BK42" s="24"/>
    </row>
    <row r="43" spans="1:63" ht="30">
      <c r="B43" s="2"/>
      <c r="C43" s="23">
        <v>45420</v>
      </c>
      <c r="D43" s="23" t="s">
        <v>80</v>
      </c>
      <c r="E43" s="23" t="s">
        <v>164</v>
      </c>
      <c r="F43" s="23">
        <v>45420</v>
      </c>
      <c r="G43" s="23" t="s">
        <v>135</v>
      </c>
      <c r="I43" s="23">
        <v>45418</v>
      </c>
      <c r="J43" s="37" t="s">
        <v>327</v>
      </c>
      <c r="K43" s="24"/>
      <c r="L43" s="24" t="s">
        <v>290</v>
      </c>
      <c r="M43" s="24" t="s">
        <v>89</v>
      </c>
      <c r="N43" s="24" t="s">
        <v>88</v>
      </c>
      <c r="O43" s="24" t="s">
        <v>89</v>
      </c>
      <c r="P43" s="24"/>
      <c r="Q43" s="30" t="s">
        <v>89</v>
      </c>
      <c r="R43" s="2"/>
      <c r="S43" s="24" t="s">
        <v>90</v>
      </c>
      <c r="T43" s="24"/>
      <c r="U43" s="24"/>
      <c r="V43" s="24" t="s">
        <v>92</v>
      </c>
      <c r="W43" s="24" t="s">
        <v>328</v>
      </c>
      <c r="X43" s="24"/>
      <c r="Y43" s="24" t="s">
        <v>94</v>
      </c>
      <c r="Z43" s="24" t="s">
        <v>98</v>
      </c>
      <c r="AA43" s="24" t="s">
        <v>98</v>
      </c>
      <c r="AB43" s="35" t="s">
        <v>140</v>
      </c>
      <c r="AC43" s="24" t="s">
        <v>80</v>
      </c>
      <c r="AD43" s="24" t="s">
        <v>98</v>
      </c>
      <c r="AE43" s="24" t="s">
        <v>98</v>
      </c>
      <c r="AF43" s="24" t="s">
        <v>98</v>
      </c>
      <c r="AH43" s="24"/>
      <c r="AI43" s="24"/>
      <c r="AJ43" s="24"/>
      <c r="AK43" s="24"/>
      <c r="AL43" s="24"/>
      <c r="AM43" s="24"/>
      <c r="AN43" s="24"/>
      <c r="AO43" s="24"/>
      <c r="AP43" s="24"/>
      <c r="AQ43" s="24"/>
      <c r="AR43" s="24"/>
      <c r="AS43" s="24"/>
      <c r="AT43" s="24"/>
      <c r="AU43" s="24"/>
      <c r="AV43" s="24"/>
      <c r="AW43" s="24"/>
      <c r="AX43" s="24"/>
      <c r="AY43" s="24"/>
      <c r="AZ43" s="24"/>
      <c r="BA43" s="24"/>
      <c r="BB43" s="24"/>
      <c r="BC43" s="24"/>
      <c r="BD43" s="24"/>
      <c r="BE43" s="24"/>
      <c r="BF43" s="24"/>
      <c r="BG43" s="24"/>
      <c r="BH43" s="24"/>
      <c r="BI43" s="24"/>
      <c r="BJ43" s="24"/>
      <c r="BK43" s="24"/>
    </row>
    <row r="44" spans="1:63" ht="30">
      <c r="B44" s="2"/>
      <c r="C44" s="23">
        <v>45422</v>
      </c>
      <c r="D44" s="23" t="s">
        <v>80</v>
      </c>
      <c r="E44" s="23" t="s">
        <v>81</v>
      </c>
      <c r="F44" s="23">
        <v>45422</v>
      </c>
      <c r="G44" s="23" t="s">
        <v>329</v>
      </c>
      <c r="H44" t="s">
        <v>330</v>
      </c>
      <c r="I44" s="23">
        <v>45425</v>
      </c>
      <c r="J44" s="2" t="s">
        <v>331</v>
      </c>
      <c r="K44" s="24"/>
      <c r="L44" s="24" t="s">
        <v>290</v>
      </c>
      <c r="M44" s="24" t="s">
        <v>89</v>
      </c>
      <c r="N44" s="24" t="s">
        <v>291</v>
      </c>
      <c r="O44" s="24" t="s">
        <v>89</v>
      </c>
      <c r="P44" s="24"/>
      <c r="Q44" s="30" t="s">
        <v>89</v>
      </c>
      <c r="R44" s="24"/>
      <c r="S44" s="24" t="s">
        <v>108</v>
      </c>
      <c r="T44" s="24"/>
      <c r="U44" s="24"/>
      <c r="V44" s="24" t="s">
        <v>92</v>
      </c>
      <c r="W44" s="24" t="s">
        <v>293</v>
      </c>
      <c r="X44" s="24"/>
      <c r="Y44" s="24" t="s">
        <v>94</v>
      </c>
      <c r="Z44" s="24" t="s">
        <v>98</v>
      </c>
      <c r="AA44" s="24" t="s">
        <v>98</v>
      </c>
      <c r="AB44" s="35" t="s">
        <v>172</v>
      </c>
      <c r="AC44" s="24" t="s">
        <v>92</v>
      </c>
      <c r="AD44" s="24" t="s">
        <v>98</v>
      </c>
      <c r="AE44" s="24" t="s">
        <v>264</v>
      </c>
      <c r="AF44" s="24" t="s">
        <v>98</v>
      </c>
      <c r="AH44" s="24"/>
      <c r="AI44" s="24"/>
      <c r="AJ44" s="24"/>
      <c r="AK44" s="24"/>
      <c r="AL44" s="24"/>
      <c r="AM44" s="24"/>
      <c r="AN44" s="24"/>
      <c r="AO44" s="24"/>
      <c r="AP44" s="24"/>
      <c r="AQ44" s="24"/>
      <c r="AR44" s="24"/>
      <c r="AS44" s="24"/>
      <c r="AT44" s="24"/>
      <c r="AU44" s="24"/>
      <c r="AV44" s="24"/>
      <c r="AW44" s="24"/>
      <c r="AX44" s="24"/>
      <c r="AY44" s="24"/>
      <c r="AZ44" s="24"/>
      <c r="BA44" s="24"/>
      <c r="BB44" s="24"/>
      <c r="BC44" s="24"/>
      <c r="BD44" s="24"/>
      <c r="BE44" s="24"/>
      <c r="BF44" s="24"/>
      <c r="BG44" s="24"/>
      <c r="BH44" s="24"/>
      <c r="BI44" s="24"/>
      <c r="BJ44" s="24"/>
      <c r="BK44" s="24"/>
    </row>
    <row r="45" spans="1:63" ht="30">
      <c r="A45" s="2" t="s">
        <v>332</v>
      </c>
      <c r="B45" s="2"/>
      <c r="C45" s="23">
        <v>45422</v>
      </c>
      <c r="D45" s="23" t="s">
        <v>80</v>
      </c>
      <c r="E45" s="23" t="s">
        <v>100</v>
      </c>
      <c r="F45" s="23">
        <v>45422</v>
      </c>
      <c r="G45" s="23" t="s">
        <v>329</v>
      </c>
      <c r="H45" t="s">
        <v>333</v>
      </c>
      <c r="I45" s="23">
        <v>45425</v>
      </c>
      <c r="J45" s="2" t="s">
        <v>334</v>
      </c>
      <c r="K45" s="24"/>
      <c r="L45" s="24" t="s">
        <v>290</v>
      </c>
      <c r="M45" s="24" t="s">
        <v>87</v>
      </c>
      <c r="N45" s="24" t="s">
        <v>88</v>
      </c>
      <c r="O45" s="24" t="s">
        <v>87</v>
      </c>
      <c r="P45" s="24" t="s">
        <v>335</v>
      </c>
      <c r="Q45" s="30" t="s">
        <v>87</v>
      </c>
      <c r="R45" s="24" t="s">
        <v>336</v>
      </c>
      <c r="S45" s="24" t="s">
        <v>108</v>
      </c>
      <c r="T45" s="24"/>
      <c r="U45" s="24"/>
      <c r="V45" s="24" t="s">
        <v>80</v>
      </c>
      <c r="W45" s="24" t="s">
        <v>293</v>
      </c>
      <c r="X45" s="24"/>
      <c r="Y45" s="24" t="s">
        <v>94</v>
      </c>
      <c r="Z45" s="24" t="s">
        <v>98</v>
      </c>
      <c r="AA45" s="24" t="s">
        <v>98</v>
      </c>
      <c r="AB45" s="35" t="s">
        <v>172</v>
      </c>
      <c r="AC45" s="24" t="s">
        <v>80</v>
      </c>
      <c r="AD45" s="24" t="s">
        <v>98</v>
      </c>
      <c r="AE45" s="24" t="s">
        <v>98</v>
      </c>
      <c r="AF45" s="24" t="s">
        <v>98</v>
      </c>
      <c r="AH45" s="24"/>
      <c r="AI45" s="24"/>
      <c r="AJ45" s="24"/>
      <c r="AK45" s="24"/>
      <c r="AL45" s="24"/>
      <c r="AM45" s="24"/>
      <c r="AN45" s="24"/>
      <c r="AO45" s="24"/>
      <c r="AP45" s="24"/>
      <c r="AQ45" s="24"/>
      <c r="AR45" s="24"/>
      <c r="AS45" s="24"/>
      <c r="AT45" s="24"/>
      <c r="AU45" s="24"/>
      <c r="AV45" s="24"/>
      <c r="AW45" s="24"/>
      <c r="AX45" s="24"/>
      <c r="AY45" s="24"/>
      <c r="AZ45" s="24"/>
      <c r="BA45" s="24"/>
      <c r="BB45" s="24"/>
      <c r="BC45" s="24"/>
      <c r="BD45" s="24"/>
      <c r="BE45" s="24"/>
      <c r="BF45" s="24"/>
      <c r="BG45" s="24"/>
      <c r="BH45" s="24"/>
      <c r="BI45" s="24"/>
      <c r="BJ45" s="24"/>
      <c r="BK45" s="24"/>
    </row>
    <row r="46" spans="1:63" ht="30">
      <c r="A46" s="2" t="s">
        <v>332</v>
      </c>
      <c r="B46" s="2"/>
      <c r="C46" s="23">
        <v>45441</v>
      </c>
      <c r="D46" s="23" t="s">
        <v>80</v>
      </c>
      <c r="E46" s="23" t="s">
        <v>81</v>
      </c>
      <c r="F46" s="23">
        <v>45434</v>
      </c>
      <c r="G46" s="23" t="s">
        <v>101</v>
      </c>
      <c r="H46" s="1" t="s">
        <v>337</v>
      </c>
      <c r="I46" s="23">
        <v>45439</v>
      </c>
      <c r="J46" s="2" t="s">
        <v>338</v>
      </c>
      <c r="K46" s="24"/>
      <c r="L46" s="24" t="s">
        <v>144</v>
      </c>
      <c r="M46" s="24" t="s">
        <v>87</v>
      </c>
      <c r="N46" s="24" t="s">
        <v>88</v>
      </c>
      <c r="O46" s="24" t="s">
        <v>89</v>
      </c>
      <c r="P46" s="24"/>
      <c r="Q46" s="30" t="s">
        <v>87</v>
      </c>
      <c r="R46" s="24" t="s">
        <v>99</v>
      </c>
      <c r="S46" s="24" t="s">
        <v>90</v>
      </c>
      <c r="T46" s="24"/>
      <c r="U46" s="24"/>
      <c r="V46" s="24" t="s">
        <v>92</v>
      </c>
      <c r="W46" s="24" t="s">
        <v>155</v>
      </c>
      <c r="X46" s="24"/>
      <c r="Y46" s="24" t="s">
        <v>339</v>
      </c>
      <c r="Z46" s="24" t="s">
        <v>98</v>
      </c>
      <c r="AA46" s="24" t="s">
        <v>155</v>
      </c>
      <c r="AB46" s="2" t="s">
        <v>96</v>
      </c>
      <c r="AC46" s="24" t="s">
        <v>92</v>
      </c>
      <c r="AD46" s="24"/>
      <c r="AE46" s="24"/>
      <c r="AF46" s="24"/>
      <c r="AH46" s="24"/>
      <c r="AI46" s="24"/>
      <c r="AJ46" s="24"/>
      <c r="AK46" s="24"/>
      <c r="AL46" s="24"/>
      <c r="AM46" s="24"/>
      <c r="AN46" s="24"/>
      <c r="AO46" s="24"/>
      <c r="AP46" s="24"/>
      <c r="AQ46" s="24"/>
      <c r="AR46" s="24"/>
      <c r="AS46" s="24"/>
      <c r="AT46" s="24"/>
      <c r="AU46" s="24"/>
      <c r="AV46" s="24"/>
      <c r="AW46" s="24"/>
      <c r="AX46" s="24"/>
      <c r="AY46" s="24"/>
      <c r="AZ46" s="24"/>
      <c r="BA46" s="24"/>
      <c r="BB46" s="24"/>
      <c r="BC46" s="24"/>
      <c r="BD46" s="24"/>
      <c r="BE46" s="24"/>
      <c r="BF46" s="24"/>
      <c r="BG46" s="24"/>
      <c r="BH46" s="24"/>
      <c r="BI46" s="24"/>
      <c r="BJ46" s="24"/>
      <c r="BK46" s="24"/>
    </row>
    <row r="47" spans="1:63">
      <c r="B47" s="2"/>
      <c r="C47" s="23">
        <v>45446</v>
      </c>
      <c r="D47" s="23" t="s">
        <v>80</v>
      </c>
      <c r="E47" s="23" t="s">
        <v>100</v>
      </c>
      <c r="F47" s="23">
        <v>45446</v>
      </c>
      <c r="G47" s="23" t="s">
        <v>135</v>
      </c>
      <c r="I47" s="23">
        <v>45439</v>
      </c>
      <c r="J47" s="2" t="s">
        <v>340</v>
      </c>
      <c r="K47" s="24"/>
      <c r="L47" s="24" t="s">
        <v>208</v>
      </c>
      <c r="M47" s="24" t="s">
        <v>89</v>
      </c>
      <c r="N47" s="24"/>
      <c r="O47" s="24"/>
      <c r="P47" s="24"/>
      <c r="Q47" s="30" t="s">
        <v>89</v>
      </c>
      <c r="R47" s="24"/>
      <c r="S47" s="24" t="s">
        <v>341</v>
      </c>
      <c r="T47" s="24"/>
      <c r="U47" s="24"/>
      <c r="V47" s="24" t="s">
        <v>80</v>
      </c>
      <c r="W47" s="24" t="s">
        <v>147</v>
      </c>
      <c r="X47" s="24"/>
      <c r="Y47" s="24" t="s">
        <v>94</v>
      </c>
      <c r="Z47" s="24"/>
      <c r="AA47" s="24"/>
      <c r="AB47" s="35" t="s">
        <v>203</v>
      </c>
      <c r="AC47" s="24" t="s">
        <v>80</v>
      </c>
      <c r="AD47" s="24"/>
      <c r="AE47" s="24"/>
      <c r="AF47" s="24"/>
      <c r="AH47" s="24"/>
      <c r="AI47" s="24"/>
      <c r="AJ47" s="24"/>
      <c r="AK47" s="24"/>
      <c r="AL47" s="24"/>
      <c r="AM47" s="24"/>
      <c r="AN47" s="24"/>
      <c r="AO47" s="24"/>
      <c r="AP47" s="24"/>
      <c r="AQ47" s="24"/>
      <c r="AR47" s="24"/>
      <c r="AS47" s="24"/>
      <c r="AT47" s="24"/>
      <c r="AU47" s="24"/>
      <c r="AV47" s="24"/>
      <c r="AW47" s="24"/>
      <c r="AX47" s="24"/>
      <c r="AY47" s="24"/>
      <c r="AZ47" s="24"/>
      <c r="BA47" s="24"/>
      <c r="BB47" s="24"/>
      <c r="BC47" s="24"/>
      <c r="BD47" s="24"/>
      <c r="BE47" s="24"/>
      <c r="BF47" s="24"/>
      <c r="BG47" s="24"/>
      <c r="BH47" s="24"/>
      <c r="BI47" s="24"/>
      <c r="BJ47" s="24"/>
      <c r="BK47" s="24"/>
    </row>
    <row r="48" spans="1:63" ht="30">
      <c r="B48" s="2"/>
      <c r="C48" s="23">
        <v>45446</v>
      </c>
      <c r="D48" s="23" t="s">
        <v>80</v>
      </c>
      <c r="E48" s="23" t="s">
        <v>100</v>
      </c>
      <c r="F48" s="23">
        <v>45446</v>
      </c>
      <c r="G48" s="23" t="s">
        <v>135</v>
      </c>
      <c r="I48" s="23">
        <v>45439</v>
      </c>
      <c r="J48" s="2" t="s">
        <v>342</v>
      </c>
      <c r="K48" s="24"/>
      <c r="L48" s="24" t="s">
        <v>86</v>
      </c>
      <c r="M48" s="24" t="s">
        <v>87</v>
      </c>
      <c r="N48" s="24" t="s">
        <v>88</v>
      </c>
      <c r="O48" s="24"/>
      <c r="P48" s="24"/>
      <c r="R48" s="24"/>
      <c r="S48" s="24" t="s">
        <v>90</v>
      </c>
      <c r="T48" s="24"/>
      <c r="U48" s="24"/>
      <c r="V48" s="24" t="s">
        <v>80</v>
      </c>
      <c r="W48" s="24" t="s">
        <v>343</v>
      </c>
      <c r="X48" s="24"/>
      <c r="Y48" s="24" t="s">
        <v>94</v>
      </c>
      <c r="Z48" s="24"/>
      <c r="AA48" s="24"/>
      <c r="AB48" s="35" t="s">
        <v>203</v>
      </c>
      <c r="AC48" s="24" t="s">
        <v>80</v>
      </c>
      <c r="AD48" s="24"/>
      <c r="AE48" s="24"/>
      <c r="AF48" s="24"/>
      <c r="AH48" s="24"/>
      <c r="AI48" s="24"/>
      <c r="AJ48" s="24"/>
      <c r="AK48" s="24"/>
      <c r="AL48" s="24"/>
      <c r="AM48" s="24"/>
      <c r="AN48" s="24"/>
      <c r="AO48" s="24"/>
      <c r="AP48" s="24"/>
      <c r="AQ48" s="24"/>
      <c r="AR48" s="24"/>
      <c r="AS48" s="24"/>
      <c r="AT48" s="24"/>
      <c r="AU48" s="24"/>
      <c r="AV48" s="24"/>
      <c r="AW48" s="24"/>
      <c r="AX48" s="24"/>
      <c r="AY48" s="24"/>
      <c r="AZ48" s="24"/>
      <c r="BA48" s="24"/>
      <c r="BB48" s="24"/>
      <c r="BC48" s="24"/>
      <c r="BD48" s="24"/>
      <c r="BE48" s="24"/>
      <c r="BF48" s="24"/>
      <c r="BG48" s="24"/>
      <c r="BH48" s="24"/>
      <c r="BI48" s="24"/>
      <c r="BJ48" s="24"/>
      <c r="BK48" s="24"/>
    </row>
    <row r="49" spans="1:63">
      <c r="B49" s="2"/>
      <c r="C49" s="23">
        <v>45446</v>
      </c>
      <c r="D49" s="23" t="s">
        <v>80</v>
      </c>
      <c r="E49" s="23" t="s">
        <v>81</v>
      </c>
      <c r="F49" s="23">
        <v>45446</v>
      </c>
      <c r="G49" s="23" t="s">
        <v>135</v>
      </c>
      <c r="I49" s="23">
        <v>45446</v>
      </c>
      <c r="J49" s="2" t="s">
        <v>344</v>
      </c>
      <c r="K49" s="24"/>
      <c r="L49" s="24" t="s">
        <v>208</v>
      </c>
      <c r="M49" s="24" t="s">
        <v>87</v>
      </c>
      <c r="N49" s="24" t="s">
        <v>88</v>
      </c>
      <c r="O49" s="24" t="s">
        <v>89</v>
      </c>
      <c r="P49" s="24"/>
      <c r="Q49" s="30" t="s">
        <v>87</v>
      </c>
      <c r="R49" s="24" t="s">
        <v>345</v>
      </c>
      <c r="S49" s="24" t="s">
        <v>90</v>
      </c>
      <c r="T49" s="24"/>
      <c r="U49" s="24"/>
      <c r="V49" s="24" t="s">
        <v>80</v>
      </c>
      <c r="W49" s="24" t="s">
        <v>255</v>
      </c>
      <c r="X49" s="24"/>
      <c r="Y49" s="24" t="s">
        <v>94</v>
      </c>
      <c r="Z49" s="24"/>
      <c r="AA49" s="24"/>
      <c r="AB49" s="35" t="s">
        <v>203</v>
      </c>
      <c r="AC49" s="24" t="s">
        <v>80</v>
      </c>
      <c r="AD49" s="24"/>
      <c r="AE49" s="24"/>
      <c r="AF49" s="24"/>
      <c r="AH49" s="24"/>
      <c r="AI49" s="24"/>
      <c r="AJ49" s="24"/>
      <c r="AK49" s="24"/>
      <c r="AL49" s="24"/>
      <c r="AM49" s="24"/>
      <c r="AN49" s="24"/>
      <c r="AO49" s="24"/>
      <c r="AP49" s="24"/>
      <c r="AQ49" s="24"/>
      <c r="AR49" s="24"/>
      <c r="AS49" s="24"/>
      <c r="AT49" s="24"/>
      <c r="AU49" s="24"/>
      <c r="AV49" s="24"/>
      <c r="AW49" s="24"/>
      <c r="AX49" s="24"/>
      <c r="AY49" s="24"/>
      <c r="AZ49" s="24"/>
      <c r="BA49" s="24"/>
      <c r="BB49" s="24"/>
      <c r="BC49" s="24"/>
      <c r="BD49" s="24"/>
      <c r="BE49" s="24"/>
      <c r="BF49" s="24"/>
      <c r="BG49" s="24"/>
      <c r="BH49" s="24"/>
      <c r="BI49" s="24"/>
      <c r="BJ49" s="24"/>
      <c r="BK49" s="24"/>
    </row>
    <row r="50" spans="1:63">
      <c r="B50" s="2"/>
      <c r="C50" s="23">
        <v>45446</v>
      </c>
      <c r="D50" s="23" t="s">
        <v>80</v>
      </c>
      <c r="E50" s="23" t="s">
        <v>81</v>
      </c>
      <c r="F50" s="23">
        <v>45446</v>
      </c>
      <c r="G50" s="23" t="s">
        <v>135</v>
      </c>
      <c r="I50" s="23">
        <v>45446</v>
      </c>
      <c r="J50" s="2" t="s">
        <v>346</v>
      </c>
      <c r="K50" s="24"/>
      <c r="L50" s="24" t="s">
        <v>86</v>
      </c>
      <c r="M50" s="24" t="s">
        <v>87</v>
      </c>
      <c r="N50" s="24" t="s">
        <v>88</v>
      </c>
      <c r="O50" s="24" t="s">
        <v>89</v>
      </c>
      <c r="P50" s="24"/>
      <c r="Q50" s="30" t="s">
        <v>87</v>
      </c>
      <c r="R50" s="24" t="s">
        <v>345</v>
      </c>
      <c r="S50" s="24" t="s">
        <v>90</v>
      </c>
      <c r="T50" s="24"/>
      <c r="U50" s="24"/>
      <c r="V50" s="24" t="s">
        <v>80</v>
      </c>
      <c r="W50" s="24" t="s">
        <v>255</v>
      </c>
      <c r="X50" s="24"/>
      <c r="Y50" s="24" t="s">
        <v>94</v>
      </c>
      <c r="Z50" s="24"/>
      <c r="AA50" s="24"/>
      <c r="AB50" s="35" t="s">
        <v>203</v>
      </c>
      <c r="AC50" s="24" t="s">
        <v>80</v>
      </c>
      <c r="AD50" s="24"/>
      <c r="AE50" s="24"/>
      <c r="AF50" s="24"/>
      <c r="AH50" s="24"/>
      <c r="AI50" s="24"/>
      <c r="AJ50" s="24"/>
      <c r="AK50" s="24"/>
      <c r="AL50" s="24"/>
      <c r="AM50" s="24"/>
      <c r="AN50" s="24"/>
      <c r="AO50" s="24"/>
      <c r="AP50" s="24"/>
      <c r="AQ50" s="24"/>
      <c r="AR50" s="24"/>
      <c r="AS50" s="24"/>
      <c r="AT50" s="24"/>
      <c r="AU50" s="24"/>
      <c r="AV50" s="24"/>
      <c r="AW50" s="24"/>
      <c r="AX50" s="24"/>
      <c r="AY50" s="24"/>
      <c r="AZ50" s="24"/>
      <c r="BA50" s="24"/>
      <c r="BB50" s="24"/>
      <c r="BC50" s="24"/>
      <c r="BD50" s="24"/>
      <c r="BE50" s="24"/>
      <c r="BF50" s="24"/>
      <c r="BG50" s="24"/>
      <c r="BH50" s="24"/>
      <c r="BI50" s="24"/>
      <c r="BJ50" s="24"/>
      <c r="BK50" s="24"/>
    </row>
    <row r="51" spans="1:63" ht="30">
      <c r="A51" s="2" t="s">
        <v>99</v>
      </c>
      <c r="B51" s="2"/>
      <c r="C51" s="23">
        <v>45446</v>
      </c>
      <c r="D51" s="23" t="s">
        <v>80</v>
      </c>
      <c r="E51" s="23" t="s">
        <v>164</v>
      </c>
      <c r="F51" s="23">
        <v>45446</v>
      </c>
      <c r="G51" s="23" t="s">
        <v>135</v>
      </c>
      <c r="I51" s="23">
        <v>45439</v>
      </c>
      <c r="J51" s="2" t="s">
        <v>347</v>
      </c>
      <c r="K51" s="24"/>
      <c r="L51" s="24" t="s">
        <v>208</v>
      </c>
      <c r="M51" s="24" t="s">
        <v>89</v>
      </c>
      <c r="N51" s="24" t="s">
        <v>88</v>
      </c>
      <c r="O51" s="24" t="s">
        <v>89</v>
      </c>
      <c r="P51" s="24"/>
      <c r="R51" s="24"/>
      <c r="S51" s="24" t="s">
        <v>108</v>
      </c>
      <c r="T51" s="24"/>
      <c r="U51" s="24"/>
      <c r="V51" s="24" t="s">
        <v>80</v>
      </c>
      <c r="W51" s="24" t="s">
        <v>293</v>
      </c>
      <c r="X51" s="24"/>
      <c r="Y51" s="24"/>
      <c r="Z51" s="24"/>
      <c r="AA51" s="24"/>
      <c r="AB51" s="35" t="s">
        <v>172</v>
      </c>
      <c r="AC51" s="24" t="s">
        <v>92</v>
      </c>
      <c r="AD51" s="24"/>
      <c r="AE51" s="24"/>
      <c r="AF51" s="24"/>
      <c r="AH51" s="24"/>
      <c r="AI51" s="24"/>
      <c r="AJ51" s="24"/>
      <c r="AK51" s="24"/>
      <c r="AL51" s="24"/>
      <c r="AM51" s="24"/>
      <c r="AN51" s="24"/>
      <c r="AO51" s="24"/>
      <c r="AP51" s="24"/>
      <c r="AQ51" s="24"/>
      <c r="AR51" s="24"/>
      <c r="AS51" s="24"/>
      <c r="AT51" s="24"/>
      <c r="AU51" s="24"/>
      <c r="AV51" s="24"/>
      <c r="AW51" s="24"/>
      <c r="AX51" s="24"/>
      <c r="AY51" s="24"/>
      <c r="AZ51" s="24"/>
      <c r="BA51" s="24"/>
      <c r="BB51" s="24"/>
      <c r="BC51" s="24"/>
      <c r="BD51" s="24"/>
      <c r="BE51" s="24"/>
      <c r="BF51" s="24"/>
      <c r="BG51" s="24"/>
      <c r="BH51" s="24"/>
      <c r="BI51" s="24"/>
      <c r="BJ51" s="24"/>
      <c r="BK51" s="24"/>
    </row>
    <row r="52" spans="1:63" ht="30">
      <c r="B52" s="2"/>
      <c r="C52" s="23">
        <v>45446</v>
      </c>
      <c r="D52" s="23" t="s">
        <v>80</v>
      </c>
      <c r="E52" s="23" t="s">
        <v>164</v>
      </c>
      <c r="F52" s="23">
        <v>45446</v>
      </c>
      <c r="G52" s="23" t="s">
        <v>329</v>
      </c>
      <c r="H52" t="s">
        <v>348</v>
      </c>
      <c r="I52" s="23">
        <v>45439</v>
      </c>
      <c r="J52" s="2" t="s">
        <v>349</v>
      </c>
      <c r="K52" s="24"/>
      <c r="L52" s="24" t="s">
        <v>86</v>
      </c>
      <c r="M52" s="24" t="s">
        <v>87</v>
      </c>
      <c r="N52" s="24" t="s">
        <v>88</v>
      </c>
      <c r="O52" s="24" t="s">
        <v>87</v>
      </c>
      <c r="P52" s="24" t="s">
        <v>275</v>
      </c>
      <c r="Q52" s="30" t="s">
        <v>87</v>
      </c>
      <c r="R52" s="24" t="s">
        <v>350</v>
      </c>
      <c r="S52" s="24" t="s">
        <v>90</v>
      </c>
      <c r="T52" s="24"/>
      <c r="U52" s="24"/>
      <c r="V52" s="24" t="s">
        <v>92</v>
      </c>
      <c r="W52" s="24" t="s">
        <v>293</v>
      </c>
      <c r="X52" s="24"/>
      <c r="Y52" s="24" t="s">
        <v>94</v>
      </c>
      <c r="Z52" s="24"/>
      <c r="AA52" s="24"/>
      <c r="AB52" s="35" t="s">
        <v>172</v>
      </c>
      <c r="AC52" s="24" t="s">
        <v>92</v>
      </c>
      <c r="AD52" s="24"/>
      <c r="AE52" s="24"/>
      <c r="AF52" s="24"/>
      <c r="AH52" s="24"/>
      <c r="AI52" s="24"/>
      <c r="AJ52" s="24"/>
      <c r="AK52" s="24"/>
      <c r="AL52" s="24"/>
      <c r="AM52" s="24"/>
      <c r="AN52" s="24"/>
      <c r="AO52" s="24"/>
      <c r="AP52" s="24"/>
      <c r="AQ52" s="24"/>
      <c r="AR52" s="24"/>
      <c r="AS52" s="24"/>
      <c r="AT52" s="24"/>
      <c r="AU52" s="24"/>
      <c r="AV52" s="24"/>
      <c r="AW52" s="24"/>
      <c r="AX52" s="24"/>
      <c r="AY52" s="24"/>
      <c r="AZ52" s="24"/>
      <c r="BA52" s="24"/>
      <c r="BB52" s="24"/>
      <c r="BC52" s="24"/>
      <c r="BD52" s="24"/>
      <c r="BE52" s="24"/>
      <c r="BF52" s="24"/>
      <c r="BG52" s="24"/>
      <c r="BH52" s="24"/>
      <c r="BI52" s="24"/>
      <c r="BJ52" s="24"/>
      <c r="BK52" s="24"/>
    </row>
    <row r="53" spans="1:63" ht="30">
      <c r="B53" s="2"/>
      <c r="C53" s="23">
        <v>45446</v>
      </c>
      <c r="D53" s="23" t="s">
        <v>80</v>
      </c>
      <c r="E53" s="23" t="s">
        <v>164</v>
      </c>
      <c r="F53" s="23">
        <v>45446</v>
      </c>
      <c r="G53" s="23" t="s">
        <v>135</v>
      </c>
      <c r="I53" s="23">
        <v>45446</v>
      </c>
      <c r="J53" s="2" t="s">
        <v>351</v>
      </c>
      <c r="K53" s="24"/>
      <c r="L53" s="24" t="s">
        <v>86</v>
      </c>
      <c r="M53" s="24" t="s">
        <v>87</v>
      </c>
      <c r="N53" s="24" t="s">
        <v>88</v>
      </c>
      <c r="O53" s="24" t="s">
        <v>89</v>
      </c>
      <c r="P53" s="24"/>
      <c r="Q53" s="30" t="s">
        <v>89</v>
      </c>
      <c r="R53" s="24"/>
      <c r="S53" s="24" t="s">
        <v>146</v>
      </c>
      <c r="T53" s="24"/>
      <c r="U53" s="24"/>
      <c r="V53" s="24" t="s">
        <v>80</v>
      </c>
      <c r="W53" s="24" t="s">
        <v>293</v>
      </c>
      <c r="X53" s="24"/>
      <c r="Y53" s="24" t="s">
        <v>94</v>
      </c>
      <c r="Z53" s="24"/>
      <c r="AA53" s="24"/>
      <c r="AB53" s="35" t="s">
        <v>172</v>
      </c>
      <c r="AC53" s="24" t="s">
        <v>80</v>
      </c>
      <c r="AD53" s="24"/>
      <c r="AE53" s="24"/>
      <c r="AF53" s="24"/>
      <c r="AH53" s="24"/>
      <c r="AI53" s="24"/>
      <c r="AJ53" s="24"/>
      <c r="AK53" s="24"/>
      <c r="AL53" s="24"/>
      <c r="AM53" s="24"/>
      <c r="AN53" s="24"/>
      <c r="AO53" s="24"/>
      <c r="AP53" s="24"/>
      <c r="AQ53" s="24"/>
      <c r="AR53" s="24"/>
      <c r="AS53" s="24"/>
      <c r="AT53" s="24"/>
      <c r="AU53" s="24"/>
      <c r="AV53" s="24"/>
      <c r="AW53" s="24"/>
      <c r="AX53" s="24"/>
      <c r="AY53" s="24"/>
      <c r="AZ53" s="24"/>
      <c r="BA53" s="24"/>
      <c r="BB53" s="24"/>
      <c r="BC53" s="24"/>
      <c r="BD53" s="24"/>
      <c r="BE53" s="24"/>
      <c r="BF53" s="24"/>
      <c r="BG53" s="24"/>
      <c r="BH53" s="24"/>
      <c r="BI53" s="24"/>
      <c r="BJ53" s="24"/>
      <c r="BK53" s="24"/>
    </row>
    <row r="54" spans="1:63" s="2" customFormat="1" ht="60">
      <c r="C54" s="21">
        <v>45447</v>
      </c>
      <c r="D54" s="21" t="s">
        <v>80</v>
      </c>
      <c r="E54" s="21" t="s">
        <v>164</v>
      </c>
      <c r="F54" s="21">
        <v>45447</v>
      </c>
      <c r="G54" s="21" t="s">
        <v>82</v>
      </c>
      <c r="H54" s="2" t="s">
        <v>352</v>
      </c>
      <c r="I54" s="21" t="s">
        <v>353</v>
      </c>
      <c r="J54" s="2" t="s">
        <v>354</v>
      </c>
      <c r="L54" s="2" t="s">
        <v>86</v>
      </c>
      <c r="M54" s="2" t="s">
        <v>87</v>
      </c>
      <c r="N54" s="2" t="s">
        <v>88</v>
      </c>
      <c r="O54" s="2" t="s">
        <v>89</v>
      </c>
      <c r="Q54" s="2" t="s">
        <v>87</v>
      </c>
      <c r="R54" s="2" t="s">
        <v>355</v>
      </c>
      <c r="S54" s="2" t="s">
        <v>108</v>
      </c>
      <c r="V54" s="2" t="s">
        <v>80</v>
      </c>
      <c r="W54" s="2" t="s">
        <v>98</v>
      </c>
      <c r="Y54" s="2" t="s">
        <v>94</v>
      </c>
      <c r="Z54" s="2" t="s">
        <v>356</v>
      </c>
      <c r="AA54" s="2" t="s">
        <v>155</v>
      </c>
      <c r="AB54" s="2" t="s">
        <v>96</v>
      </c>
      <c r="AC54" s="2" t="s">
        <v>80</v>
      </c>
      <c r="AD54" s="2" t="s">
        <v>357</v>
      </c>
      <c r="AE54" s="2" t="s">
        <v>358</v>
      </c>
    </row>
  </sheetData>
  <dataValidations count="1">
    <dataValidation type="list" allowBlank="1" showInputMessage="1" showErrorMessage="1" sqref="E6:E54" xr:uid="{2D4EA016-83BE-4D97-9398-A6F4D981D400}">
      <formula1>"District of North Vancouver, City of North Vancouver, District of West Vancouver, Municipality of Bowen Island, Municipality of Lions Bay"</formula1>
    </dataValidation>
  </dataValidations>
  <hyperlinks>
    <hyperlink ref="J37:J41" r:id="rId1" display="Upper levels greenway update and Lonsdale highway overpass mobility improvements project initiation " xr:uid="{A56C14F3-FE77-42DF-BCEC-051931D7BE06}"/>
    <hyperlink ref="J43" r:id="rId2" xr:uid="{D4E4AC48-7D6A-469A-91A1-AFE0CF44E0C0}"/>
  </hyperlinks>
  <pageMargins left="0.7" right="0.7" top="0.75" bottom="0.75" header="0.3" footer="0.3"/>
  <pageSetup orientation="portrait" horizontalDpi="90" verticalDpi="90" r:id="rId3"/>
  <drawing r:id="rId4"/>
  <legacyDrawing r:id="rId5"/>
  <tableParts count="1">
    <tablePart r:id="rId6"/>
  </tableParts>
  <extLst>
    <ext xmlns:x15="http://schemas.microsoft.com/office/spreadsheetml/2010/11/main" uri="{3A4CF648-6AED-40f4-86FF-DC5316D8AED3}">
      <x14:slicerList xmlns:x14="http://schemas.microsoft.com/office/spreadsheetml/2009/9/main">
        <x14:slicer r:id="rId7"/>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21782F-C46A-4EA9-A6CB-6959D7D7F1FA}">
  <dimension ref="A1:C8"/>
  <sheetViews>
    <sheetView workbookViewId="0">
      <selection activeCell="M21" sqref="M21"/>
    </sheetView>
  </sheetViews>
  <sheetFormatPr defaultRowHeight="15"/>
  <cols>
    <col min="2" max="2" width="23.42578125" bestFit="1" customWidth="1"/>
    <col min="3" max="3" width="39.42578125" bestFit="1" customWidth="1"/>
    <col min="4" max="4" width="7.5703125" bestFit="1" customWidth="1"/>
    <col min="5" max="5" width="8" bestFit="1" customWidth="1"/>
    <col min="6" max="6" width="17.42578125" bestFit="1" customWidth="1"/>
    <col min="7" max="7" width="7.28515625" bestFit="1" customWidth="1"/>
    <col min="8" max="8" width="11.28515625" bestFit="1" customWidth="1"/>
  </cols>
  <sheetData>
    <row r="1" spans="1:3">
      <c r="A1" t="s">
        <v>359</v>
      </c>
    </row>
    <row r="4" spans="1:3">
      <c r="B4" s="19" t="s">
        <v>360</v>
      </c>
      <c r="C4" t="s">
        <v>361</v>
      </c>
    </row>
    <row r="5" spans="1:3">
      <c r="B5" s="20" t="s">
        <v>303</v>
      </c>
      <c r="C5">
        <v>1</v>
      </c>
    </row>
    <row r="6" spans="1:3">
      <c r="B6" s="20" t="s">
        <v>88</v>
      </c>
      <c r="C6">
        <v>45</v>
      </c>
    </row>
    <row r="7" spans="1:3">
      <c r="B7" s="20" t="s">
        <v>291</v>
      </c>
      <c r="C7">
        <v>2</v>
      </c>
    </row>
    <row r="8" spans="1:3">
      <c r="B8" s="20" t="s">
        <v>362</v>
      </c>
      <c r="C8">
        <v>48</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F077D1-A3E6-408B-8D09-2B0BCB2B9552}">
  <dimension ref="A3:B10"/>
  <sheetViews>
    <sheetView workbookViewId="0">
      <selection activeCell="A5" sqref="A4:A9"/>
    </sheetView>
  </sheetViews>
  <sheetFormatPr defaultRowHeight="15"/>
  <cols>
    <col min="1" max="1" width="32.5703125" bestFit="1" customWidth="1"/>
    <col min="2" max="2" width="43.140625" bestFit="1" customWidth="1"/>
  </cols>
  <sheetData>
    <row r="3" spans="1:2">
      <c r="A3" s="19" t="s">
        <v>360</v>
      </c>
      <c r="B3" t="s">
        <v>363</v>
      </c>
    </row>
    <row r="4" spans="1:2">
      <c r="A4" s="20" t="s">
        <v>364</v>
      </c>
      <c r="B4">
        <v>17</v>
      </c>
    </row>
    <row r="5" spans="1:2">
      <c r="A5" s="20" t="s">
        <v>149</v>
      </c>
      <c r="B5">
        <v>1</v>
      </c>
    </row>
    <row r="6" spans="1:2">
      <c r="A6" s="20" t="s">
        <v>172</v>
      </c>
      <c r="B6">
        <v>18</v>
      </c>
    </row>
    <row r="7" spans="1:2">
      <c r="A7" s="20" t="s">
        <v>140</v>
      </c>
      <c r="B7">
        <v>5</v>
      </c>
    </row>
    <row r="8" spans="1:2">
      <c r="A8" s="20" t="s">
        <v>96</v>
      </c>
      <c r="B8">
        <v>6</v>
      </c>
    </row>
    <row r="9" spans="1:2">
      <c r="A9" s="20" t="s">
        <v>271</v>
      </c>
      <c r="B9">
        <v>1</v>
      </c>
    </row>
    <row r="10" spans="1:2">
      <c r="A10" s="20" t="s">
        <v>362</v>
      </c>
      <c r="B10">
        <v>48</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B13"/>
  <sheetViews>
    <sheetView workbookViewId="0">
      <selection activeCell="B5" sqref="B5"/>
    </sheetView>
  </sheetViews>
  <sheetFormatPr defaultRowHeight="15"/>
  <cols>
    <col min="1" max="1" width="34" bestFit="1" customWidth="1"/>
    <col min="2" max="2" width="22.28515625" bestFit="1" customWidth="1"/>
    <col min="3" max="3" width="56.28515625" customWidth="1"/>
    <col min="4" max="4" width="11.28515625" bestFit="1" customWidth="1"/>
  </cols>
  <sheetData>
    <row r="3" spans="1:2">
      <c r="A3" s="19" t="s">
        <v>360</v>
      </c>
      <c r="B3" t="s">
        <v>365</v>
      </c>
    </row>
    <row r="4" spans="1:2">
      <c r="A4" s="20" t="s">
        <v>108</v>
      </c>
      <c r="B4">
        <v>18</v>
      </c>
    </row>
    <row r="5" spans="1:2">
      <c r="A5" s="20" t="s">
        <v>90</v>
      </c>
      <c r="B5">
        <v>18</v>
      </c>
    </row>
    <row r="6" spans="1:2">
      <c r="A6" s="20" t="s">
        <v>227</v>
      </c>
      <c r="B6">
        <v>2</v>
      </c>
    </row>
    <row r="7" spans="1:2">
      <c r="A7" s="20" t="s">
        <v>181</v>
      </c>
      <c r="B7">
        <v>2</v>
      </c>
    </row>
    <row r="8" spans="1:2">
      <c r="A8" s="20" t="s">
        <v>199</v>
      </c>
      <c r="B8">
        <v>4</v>
      </c>
    </row>
    <row r="9" spans="1:2">
      <c r="A9" s="20" t="s">
        <v>316</v>
      </c>
      <c r="B9">
        <v>1</v>
      </c>
    </row>
    <row r="10" spans="1:2">
      <c r="A10" s="20" t="s">
        <v>325</v>
      </c>
      <c r="B10">
        <v>1</v>
      </c>
    </row>
    <row r="11" spans="1:2">
      <c r="A11" s="20" t="s">
        <v>146</v>
      </c>
      <c r="B11">
        <v>2</v>
      </c>
    </row>
    <row r="12" spans="1:2">
      <c r="A12" s="20" t="s">
        <v>341</v>
      </c>
      <c r="B12">
        <v>1</v>
      </c>
    </row>
    <row r="13" spans="1:2">
      <c r="A13" s="20" t="s">
        <v>362</v>
      </c>
      <c r="B13">
        <v>49</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FE68DC-EDCF-48BF-BB3C-DC78131A9E0B}">
  <dimension ref="B2:D10"/>
  <sheetViews>
    <sheetView showGridLines="0" workbookViewId="0">
      <selection activeCell="C7" sqref="C7"/>
    </sheetView>
  </sheetViews>
  <sheetFormatPr defaultRowHeight="15"/>
  <cols>
    <col min="2" max="2" width="3.85546875" customWidth="1"/>
    <col min="3" max="3" width="27.140625" bestFit="1" customWidth="1"/>
    <col min="4" max="4" width="20.42578125" bestFit="1" customWidth="1"/>
  </cols>
  <sheetData>
    <row r="2" spans="2:4">
      <c r="B2" s="25" t="s">
        <v>366</v>
      </c>
    </row>
    <row r="4" spans="2:4">
      <c r="C4" s="19" t="s">
        <v>19</v>
      </c>
      <c r="D4" t="s">
        <v>367</v>
      </c>
    </row>
    <row r="5" spans="2:4">
      <c r="C5" t="s">
        <v>81</v>
      </c>
      <c r="D5">
        <v>20</v>
      </c>
    </row>
    <row r="6" spans="2:4">
      <c r="C6" t="s">
        <v>100</v>
      </c>
      <c r="D6">
        <v>11</v>
      </c>
    </row>
    <row r="7" spans="2:4">
      <c r="C7" t="s">
        <v>164</v>
      </c>
      <c r="D7">
        <v>9</v>
      </c>
    </row>
    <row r="8" spans="2:4">
      <c r="C8" t="s">
        <v>205</v>
      </c>
      <c r="D8">
        <v>6</v>
      </c>
    </row>
    <row r="9" spans="2:4">
      <c r="C9" t="s">
        <v>283</v>
      </c>
      <c r="D9">
        <v>3</v>
      </c>
    </row>
    <row r="10" spans="2:4">
      <c r="C10" t="s">
        <v>362</v>
      </c>
      <c r="D10">
        <v>49</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0E9403-77F7-427A-92C1-F2243F782358}">
  <dimension ref="A3:B9"/>
  <sheetViews>
    <sheetView workbookViewId="0">
      <selection activeCell="A5" sqref="A5"/>
    </sheetView>
  </sheetViews>
  <sheetFormatPr defaultRowHeight="15"/>
  <cols>
    <col min="1" max="1" width="21.85546875" bestFit="1" customWidth="1"/>
    <col min="2" max="2" width="33.85546875" bestFit="1" customWidth="1"/>
  </cols>
  <sheetData>
    <row r="3" spans="1:2">
      <c r="A3" s="19" t="s">
        <v>360</v>
      </c>
      <c r="B3" t="s">
        <v>368</v>
      </c>
    </row>
    <row r="4" spans="1:2">
      <c r="A4" s="20" t="s">
        <v>135</v>
      </c>
      <c r="B4">
        <v>41</v>
      </c>
    </row>
    <row r="5" spans="1:2">
      <c r="A5" s="20" t="s">
        <v>101</v>
      </c>
      <c r="B5">
        <v>2</v>
      </c>
    </row>
    <row r="6" spans="1:2">
      <c r="A6" s="20" t="s">
        <v>176</v>
      </c>
      <c r="B6">
        <v>1</v>
      </c>
    </row>
    <row r="7" spans="1:2">
      <c r="A7" s="20" t="s">
        <v>82</v>
      </c>
      <c r="B7">
        <v>2</v>
      </c>
    </row>
    <row r="8" spans="1:2">
      <c r="A8" s="20" t="s">
        <v>329</v>
      </c>
      <c r="B8">
        <v>3</v>
      </c>
    </row>
    <row r="9" spans="1:2">
      <c r="A9" s="20" t="s">
        <v>362</v>
      </c>
      <c r="B9">
        <v>49</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DE6DF7-B028-4432-8271-48ABA431171C}">
  <dimension ref="A3:B38"/>
  <sheetViews>
    <sheetView workbookViewId="0">
      <selection activeCell="A6" sqref="A6:A7 A9:A11 A13 A16 A19 A22:A23 A25"/>
    </sheetView>
  </sheetViews>
  <sheetFormatPr defaultRowHeight="15"/>
  <cols>
    <col min="1" max="1" width="143.85546875" bestFit="1" customWidth="1"/>
    <col min="2" max="2" width="14.5703125" bestFit="1" customWidth="1"/>
    <col min="3" max="3" width="8.140625" bestFit="1" customWidth="1"/>
    <col min="4" max="4" width="26.85546875" bestFit="1" customWidth="1"/>
    <col min="5" max="5" width="11.28515625" bestFit="1" customWidth="1"/>
    <col min="6" max="7" width="5.42578125" bestFit="1" customWidth="1"/>
  </cols>
  <sheetData>
    <row r="3" spans="1:2">
      <c r="B3" t="s">
        <v>369</v>
      </c>
    </row>
    <row r="4" spans="1:2">
      <c r="A4" s="20" t="s">
        <v>99</v>
      </c>
      <c r="B4">
        <v>10</v>
      </c>
    </row>
    <row r="5" spans="1:2">
      <c r="A5" s="26" t="s">
        <v>100</v>
      </c>
      <c r="B5">
        <v>3</v>
      </c>
    </row>
    <row r="6" spans="1:2">
      <c r="A6" s="27" t="s">
        <v>104</v>
      </c>
      <c r="B6">
        <v>1</v>
      </c>
    </row>
    <row r="7" spans="1:2">
      <c r="A7" s="27" t="s">
        <v>178</v>
      </c>
      <c r="B7">
        <v>1</v>
      </c>
    </row>
    <row r="8" spans="1:2">
      <c r="A8" s="27" t="s">
        <v>317</v>
      </c>
      <c r="B8">
        <v>1</v>
      </c>
    </row>
    <row r="9" spans="1:2">
      <c r="A9" s="26" t="s">
        <v>81</v>
      </c>
      <c r="B9">
        <v>4</v>
      </c>
    </row>
    <row r="10" spans="1:2">
      <c r="A10" s="27" t="s">
        <v>224</v>
      </c>
      <c r="B10">
        <v>1</v>
      </c>
    </row>
    <row r="11" spans="1:2">
      <c r="A11" s="27" t="s">
        <v>136</v>
      </c>
      <c r="B11">
        <v>1</v>
      </c>
    </row>
    <row r="12" spans="1:2">
      <c r="A12" s="27" t="s">
        <v>143</v>
      </c>
      <c r="B12">
        <v>1</v>
      </c>
    </row>
    <row r="13" spans="1:2">
      <c r="A13" s="27" t="s">
        <v>321</v>
      </c>
      <c r="B13">
        <v>1</v>
      </c>
    </row>
    <row r="14" spans="1:2">
      <c r="A14" s="26" t="s">
        <v>164</v>
      </c>
      <c r="B14">
        <v>3</v>
      </c>
    </row>
    <row r="15" spans="1:2">
      <c r="A15" s="27" t="s">
        <v>236</v>
      </c>
      <c r="B15">
        <v>1</v>
      </c>
    </row>
    <row r="16" spans="1:2">
      <c r="A16" s="27" t="s">
        <v>275</v>
      </c>
      <c r="B16">
        <v>1</v>
      </c>
    </row>
    <row r="17" spans="1:2">
      <c r="A17" s="27" t="s">
        <v>347</v>
      </c>
      <c r="B17">
        <v>1</v>
      </c>
    </row>
    <row r="18" spans="1:2">
      <c r="A18" s="20" t="s">
        <v>162</v>
      </c>
      <c r="B18">
        <v>6</v>
      </c>
    </row>
    <row r="19" spans="1:2">
      <c r="A19" s="26" t="s">
        <v>81</v>
      </c>
      <c r="B19">
        <v>1</v>
      </c>
    </row>
    <row r="20" spans="1:2">
      <c r="A20" s="27" t="s">
        <v>289</v>
      </c>
      <c r="B20">
        <v>1</v>
      </c>
    </row>
    <row r="21" spans="1:2">
      <c r="A21" s="26" t="s">
        <v>164</v>
      </c>
      <c r="B21">
        <v>1</v>
      </c>
    </row>
    <row r="22" spans="1:2">
      <c r="A22" s="27" t="s">
        <v>165</v>
      </c>
      <c r="B22">
        <v>1</v>
      </c>
    </row>
    <row r="23" spans="1:2">
      <c r="A23" s="26" t="s">
        <v>205</v>
      </c>
      <c r="B23">
        <v>3</v>
      </c>
    </row>
    <row r="24" spans="1:2">
      <c r="A24" s="27" t="s">
        <v>287</v>
      </c>
      <c r="B24">
        <v>1</v>
      </c>
    </row>
    <row r="25" spans="1:2">
      <c r="A25" s="27" t="s">
        <v>298</v>
      </c>
      <c r="B25">
        <v>1</v>
      </c>
    </row>
    <row r="26" spans="1:2">
      <c r="A26" s="27" t="s">
        <v>302</v>
      </c>
      <c r="B26">
        <v>1</v>
      </c>
    </row>
    <row r="27" spans="1:2">
      <c r="A27" s="26" t="s">
        <v>283</v>
      </c>
      <c r="B27">
        <v>1</v>
      </c>
    </row>
    <row r="28" spans="1:2">
      <c r="A28" s="27" t="s">
        <v>284</v>
      </c>
      <c r="B28">
        <v>1</v>
      </c>
    </row>
    <row r="29" spans="1:2">
      <c r="A29" s="20" t="s">
        <v>246</v>
      </c>
      <c r="B29">
        <v>1</v>
      </c>
    </row>
    <row r="30" spans="1:2">
      <c r="A30" s="26" t="s">
        <v>81</v>
      </c>
      <c r="B30">
        <v>1</v>
      </c>
    </row>
    <row r="31" spans="1:2">
      <c r="A31" s="27" t="s">
        <v>248</v>
      </c>
      <c r="B31">
        <v>1</v>
      </c>
    </row>
    <row r="32" spans="1:2">
      <c r="A32" s="20" t="s">
        <v>257</v>
      </c>
      <c r="B32">
        <v>3</v>
      </c>
    </row>
    <row r="33" spans="1:2">
      <c r="A33" s="26" t="s">
        <v>81</v>
      </c>
      <c r="B33">
        <v>2</v>
      </c>
    </row>
    <row r="34" spans="1:2">
      <c r="A34" s="27" t="s">
        <v>259</v>
      </c>
      <c r="B34">
        <v>1</v>
      </c>
    </row>
    <row r="35" spans="1:2">
      <c r="A35" s="27" t="s">
        <v>262</v>
      </c>
      <c r="B35">
        <v>1</v>
      </c>
    </row>
    <row r="36" spans="1:2">
      <c r="A36" s="26" t="s">
        <v>205</v>
      </c>
      <c r="B36">
        <v>1</v>
      </c>
    </row>
    <row r="37" spans="1:2">
      <c r="A37" s="27" t="s">
        <v>266</v>
      </c>
      <c r="B37">
        <v>1</v>
      </c>
    </row>
    <row r="38" spans="1:2">
      <c r="A38" s="20" t="s">
        <v>362</v>
      </c>
      <c r="B38">
        <v>20</v>
      </c>
    </row>
  </sheetData>
  <pageMargins left="0.7" right="0.7" top="0.75" bottom="0.75" header="0.3" footer="0.3"/>
  <pageSetup orientation="portrait" horizontalDpi="90" verticalDpi="90"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33D20F-4B6F-4435-BFF2-FEF68B71EB5F}">
  <dimension ref="B5:B62"/>
  <sheetViews>
    <sheetView workbookViewId="0">
      <selection activeCell="B28" sqref="B28"/>
    </sheetView>
  </sheetViews>
  <sheetFormatPr defaultRowHeight="15"/>
  <cols>
    <col min="2" max="2" width="142" bestFit="1" customWidth="1"/>
  </cols>
  <sheetData>
    <row r="5" spans="2:2">
      <c r="B5" s="19" t="s">
        <v>360</v>
      </c>
    </row>
    <row r="6" spans="2:2">
      <c r="B6" s="20" t="s">
        <v>172</v>
      </c>
    </row>
    <row r="7" spans="2:2">
      <c r="B7" s="26" t="s">
        <v>236</v>
      </c>
    </row>
    <row r="8" spans="2:2">
      <c r="B8" s="26" t="s">
        <v>165</v>
      </c>
    </row>
    <row r="9" spans="2:2">
      <c r="B9" s="26" t="s">
        <v>259</v>
      </c>
    </row>
    <row r="10" spans="2:2">
      <c r="B10" s="26" t="s">
        <v>262</v>
      </c>
    </row>
    <row r="11" spans="2:2">
      <c r="B11" s="26" t="s">
        <v>224</v>
      </c>
    </row>
    <row r="12" spans="2:2">
      <c r="B12" s="26" t="s">
        <v>190</v>
      </c>
    </row>
    <row r="13" spans="2:2">
      <c r="B13" s="26" t="s">
        <v>275</v>
      </c>
    </row>
    <row r="14" spans="2:2">
      <c r="B14" s="26" t="s">
        <v>277</v>
      </c>
    </row>
    <row r="15" spans="2:2">
      <c r="B15" s="26" t="s">
        <v>289</v>
      </c>
    </row>
    <row r="16" spans="2:2">
      <c r="B16" s="26" t="s">
        <v>296</v>
      </c>
    </row>
    <row r="17" spans="2:2">
      <c r="B17" s="26" t="s">
        <v>281</v>
      </c>
    </row>
    <row r="18" spans="2:2">
      <c r="B18" s="26" t="s">
        <v>298</v>
      </c>
    </row>
    <row r="19" spans="2:2">
      <c r="B19" s="26" t="s">
        <v>302</v>
      </c>
    </row>
    <row r="20" spans="2:2">
      <c r="B20" s="26" t="s">
        <v>317</v>
      </c>
    </row>
    <row r="21" spans="2:2">
      <c r="B21" s="26" t="s">
        <v>331</v>
      </c>
    </row>
    <row r="22" spans="2:2">
      <c r="B22" s="26" t="s">
        <v>334</v>
      </c>
    </row>
    <row r="23" spans="2:2">
      <c r="B23" s="26" t="s">
        <v>347</v>
      </c>
    </row>
    <row r="24" spans="2:2">
      <c r="B24" s="26" t="s">
        <v>351</v>
      </c>
    </row>
    <row r="25" spans="2:2">
      <c r="B25" s="20" t="s">
        <v>271</v>
      </c>
    </row>
    <row r="26" spans="2:2">
      <c r="B26" s="26" t="s">
        <v>266</v>
      </c>
    </row>
    <row r="27" spans="2:2">
      <c r="B27" s="20" t="s">
        <v>140</v>
      </c>
    </row>
    <row r="28" spans="2:2">
      <c r="B28" s="26" t="s">
        <v>136</v>
      </c>
    </row>
    <row r="29" spans="2:2">
      <c r="B29" s="26" t="s">
        <v>206</v>
      </c>
    </row>
    <row r="30" spans="2:2">
      <c r="B30" s="26" t="s">
        <v>248</v>
      </c>
    </row>
    <row r="31" spans="2:2">
      <c r="B31" s="26" t="s">
        <v>307</v>
      </c>
    </row>
    <row r="32" spans="2:2">
      <c r="B32" s="26" t="s">
        <v>327</v>
      </c>
    </row>
    <row r="33" spans="2:2">
      <c r="B33" s="20" t="s">
        <v>203</v>
      </c>
    </row>
    <row r="34" spans="2:2">
      <c r="B34" s="26" t="s">
        <v>212</v>
      </c>
    </row>
    <row r="35" spans="2:2">
      <c r="B35" s="26" t="s">
        <v>218</v>
      </c>
    </row>
    <row r="36" spans="2:2">
      <c r="B36" s="26" t="s">
        <v>253</v>
      </c>
    </row>
    <row r="37" spans="2:2">
      <c r="B37" s="26" t="s">
        <v>197</v>
      </c>
    </row>
    <row r="38" spans="2:2">
      <c r="B38" s="26" t="s">
        <v>284</v>
      </c>
    </row>
    <row r="39" spans="2:2">
      <c r="B39" s="26" t="s">
        <v>287</v>
      </c>
    </row>
    <row r="40" spans="2:2">
      <c r="B40" s="26" t="s">
        <v>300</v>
      </c>
    </row>
    <row r="41" spans="2:2">
      <c r="B41" s="26" t="s">
        <v>313</v>
      </c>
    </row>
    <row r="42" spans="2:2">
      <c r="B42" s="26" t="s">
        <v>319</v>
      </c>
    </row>
    <row r="43" spans="2:2">
      <c r="B43" s="26" t="s">
        <v>320</v>
      </c>
    </row>
    <row r="44" spans="2:2">
      <c r="B44" s="26" t="s">
        <v>321</v>
      </c>
    </row>
    <row r="45" spans="2:2">
      <c r="B45" s="26" t="s">
        <v>323</v>
      </c>
    </row>
    <row r="46" spans="2:2">
      <c r="B46" s="26" t="s">
        <v>324</v>
      </c>
    </row>
    <row r="47" spans="2:2">
      <c r="B47" s="26" t="s">
        <v>340</v>
      </c>
    </row>
    <row r="48" spans="2:2">
      <c r="B48" s="26" t="s">
        <v>342</v>
      </c>
    </row>
    <row r="49" spans="2:2">
      <c r="B49" s="26" t="s">
        <v>344</v>
      </c>
    </row>
    <row r="50" spans="2:2">
      <c r="B50" s="26" t="s">
        <v>346</v>
      </c>
    </row>
    <row r="51" spans="2:2">
      <c r="B51" s="20" t="s">
        <v>149</v>
      </c>
    </row>
    <row r="52" spans="2:2">
      <c r="B52" s="26" t="s">
        <v>143</v>
      </c>
    </row>
    <row r="53" spans="2:2">
      <c r="B53" s="20" t="s">
        <v>96</v>
      </c>
    </row>
    <row r="54" spans="2:2">
      <c r="B54" s="26" t="s">
        <v>178</v>
      </c>
    </row>
    <row r="55" spans="2:2">
      <c r="B55" s="26" t="s">
        <v>104</v>
      </c>
    </row>
    <row r="56" spans="2:2">
      <c r="B56" s="26" t="s">
        <v>84</v>
      </c>
    </row>
    <row r="57" spans="2:2">
      <c r="B57" s="26" t="s">
        <v>150</v>
      </c>
    </row>
    <row r="58" spans="2:2">
      <c r="B58" s="26" t="s">
        <v>338</v>
      </c>
    </row>
    <row r="59" spans="2:2">
      <c r="B59" s="26" t="s">
        <v>354</v>
      </c>
    </row>
    <row r="60" spans="2:2">
      <c r="B60" s="20" t="s">
        <v>370</v>
      </c>
    </row>
    <row r="61" spans="2:2">
      <c r="B61" s="26" t="s">
        <v>275</v>
      </c>
    </row>
    <row r="62" spans="2:2">
      <c r="B62" s="20" t="s">
        <v>362</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1 6 " ? > < D a t a M a s h u p   x m l n s = " h t t p : / / s c h e m a s . m i c r o s o f t . c o m / D a t a M a s h u p " > A A A A A B U D A A B Q S w M E F A A C A A g A s X x y W H 6 t 7 m i l A A A A 9 w A A A B I A H A B D b 2 5 m a W c v U G F j a 2 F n Z S 5 4 b W w g o h g A K K A U A A A A A A A A A A A A A A A A A A A A A A A A A A A A h Y 9 L C s I w G I S v U r J v X n U h 5 W + K d G t B E M R t S G M N t q k 0 q e n d X H g k r 2 B F q + 5 c z s w 3 M H O / 3 i A f 2 y a 6 6 N 6 Z z m a I Y Y o i b V V X G V t n a P C H e I l y A R u p T r L W 0 Q R b l 4 7 O Z O j o / T k l J I S A Q 4 K 7 v i a c U k b 2 5 X q r j r q V s b H O S 6 s 0 + r S q / y 0 k Y P c a I z h m b I E 5 5 w m m Q G Y X S m O / B J 8 G P 9 M f E 4 q h 8 U O v h b Z x s Q I y S y D v E + I B U E s D B B Q A A g A I A L F 8 c l 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x f H J Y K I p H u A 4 A A A A R A A A A E w A c A E Z v c m 1 1 b G F z L 1 N l Y 3 R p b 2 4 x L m 0 g o h g A K K A U A A A A A A A A A A A A A A A A A A A A A A A A A A A A K 0 5 N L s n M z 1 M I h t C G 1 g B Q S w E C L Q A U A A I A C A C x f H J Y f q 3 u a K U A A A D 3 A A A A E g A A A A A A A A A A A A A A A A A A A A A A Q 2 9 u Z m l n L 1 B h Y 2 t h Z 2 U u e G 1 s U E s B A i 0 A F A A C A A g A s X x y W A / K 6 a u k A A A A 6 Q A A A B M A A A A A A A A A A A A A A A A A 8 Q A A A F t D b 2 5 0 Z W 5 0 X 1 R 5 c G V z X S 5 4 b W x Q S w E C L Q A U A A I A C A C x f H J Y K I p H u A 4 A A A A R A A A A E w A A A A A A A A A A A A A A A A D i A Q A A R m 9 y b X V s Y X M v U 2 V j d G l v b j E u b V B L B Q Y A A A A A A w A D A M I A A A A 9 A g 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X A Q A A A A A A A H U B 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D a A A A A A Q A A A N C M n d 8 B F d E R j H o A w E / C l + s B A A A A U H k 4 7 P Z j I U u W l q 3 K f w G 8 / g A A A A A C A A A A A A A D Z g A A w A A A A B A A A A D C + X l 3 p u A v K / S v z f p r V T f e A A A A A A S A A A C g A A A A E A A A A D 8 + h V X q I j c 9 u F J c v z K n H + h Q A A A A f F Z 3 B X l 2 Z + m G U x v f H c z / S S U 6 o y 8 r 3 v N a 5 5 E 6 k 6 2 i u 3 i e u R E q g 5 f J X a r v D w G R / 0 7 Y Z / W L G L e + Z 4 + x K u S 6 S t 3 9 v a 4 h U 0 E D w Z l 0 X t c U c i 4 c N s Q U A A A A d 9 m 1 t n g R P E G x A q K 9 u t 4 1 l U d Z v x Y = < / D a t a M a s h u p > 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activity xmlns="c8ed78ed-f86d-4b39-b4fa-dd2380b3d2b8" xsi:nil="true"/>
  </documentManagement>
</p:properties>
</file>

<file path=customXml/item4.xml><?xml version="1.0" encoding="utf-8"?>
<ct:contentTypeSchema xmlns:ct="http://schemas.microsoft.com/office/2006/metadata/contentType" xmlns:ma="http://schemas.microsoft.com/office/2006/metadata/properties/metaAttributes" ct:_="" ma:_="" ma:contentTypeName="Document" ma:contentTypeID="0x0101001D7E2C2D32B5AE469407022E52CE8AA5" ma:contentTypeVersion="13" ma:contentTypeDescription="Create a new document." ma:contentTypeScope="" ma:versionID="c87a5b16fc2b7c45bb72a4ca19a5194e">
  <xsd:schema xmlns:xsd="http://www.w3.org/2001/XMLSchema" xmlns:xs="http://www.w3.org/2001/XMLSchema" xmlns:p="http://schemas.microsoft.com/office/2006/metadata/properties" xmlns:ns3="c8ed78ed-f86d-4b39-b4fa-dd2380b3d2b8" xmlns:ns4="6efbbe94-b368-4b32-b6fb-4bc45a441adf" targetNamespace="http://schemas.microsoft.com/office/2006/metadata/properties" ma:root="true" ma:fieldsID="14102902abcafb43861e0f39470e222c" ns3:_="" ns4:_="">
    <xsd:import namespace="c8ed78ed-f86d-4b39-b4fa-dd2380b3d2b8"/>
    <xsd:import namespace="6efbbe94-b368-4b32-b6fb-4bc45a441adf"/>
    <xsd:element name="properties">
      <xsd:complexType>
        <xsd:sequence>
          <xsd:element name="documentManagement">
            <xsd:complexType>
              <xsd:all>
                <xsd:element ref="ns3:_activity" minOccurs="0"/>
                <xsd:element ref="ns4:SharedWithUsers" minOccurs="0"/>
                <xsd:element ref="ns4:SharedWithDetails" minOccurs="0"/>
                <xsd:element ref="ns4:SharingHintHash" minOccurs="0"/>
                <xsd:element ref="ns3:MediaServiceMetadata" minOccurs="0"/>
                <xsd:element ref="ns3:MediaServiceFastMetadata" minOccurs="0"/>
                <xsd:element ref="ns3:MediaServiceObjectDetectorVersions" minOccurs="0"/>
                <xsd:element ref="ns3:MediaServiceSearchProperties" minOccurs="0"/>
                <xsd:element ref="ns3:MediaServiceSystemTags" minOccurs="0"/>
                <xsd:element ref="ns3:MediaServiceGenerationTime" minOccurs="0"/>
                <xsd:element ref="ns3:MediaServiceEventHashCode" minOccurs="0"/>
                <xsd:element ref="ns3:MediaServiceOCR" minOccurs="0"/>
                <xsd:element ref="ns3: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8ed78ed-f86d-4b39-b4fa-dd2380b3d2b8" elementFormDefault="qualified">
    <xsd:import namespace="http://schemas.microsoft.com/office/2006/documentManagement/types"/>
    <xsd:import namespace="http://schemas.microsoft.com/office/infopath/2007/PartnerControls"/>
    <xsd:element name="_activity" ma:index="8" nillable="true" ma:displayName="_activity" ma:hidden="true" ma:internalName="_activity">
      <xsd:simpleType>
        <xsd:restriction base="dms:Note"/>
      </xsd:simpleType>
    </xsd:element>
    <xsd:element name="MediaServiceMetadata" ma:index="12" nillable="true" ma:displayName="MediaServiceMetadata" ma:hidden="true" ma:internalName="MediaServiceMetadata" ma:readOnly="true">
      <xsd:simpleType>
        <xsd:restriction base="dms:Note"/>
      </xsd:simpleType>
    </xsd:element>
    <xsd:element name="MediaServiceFastMetadata" ma:index="13" nillable="true" ma:displayName="MediaServiceFastMetadata" ma:hidden="true" ma:internalName="MediaServiceFastMetadata" ma:readOnly="true">
      <xsd:simpleType>
        <xsd:restriction base="dms:Note"/>
      </xsd:simpleType>
    </xsd:element>
    <xsd:element name="MediaServiceObjectDetectorVersions" ma:index="14" nillable="true" ma:displayName="MediaServiceObjectDetectorVersions" ma:hidden="true" ma:indexed="true" ma:internalName="MediaServiceObjectDetectorVersions" ma:readOnly="true">
      <xsd:simpleType>
        <xsd:restriction base="dms:Text"/>
      </xsd:simpleType>
    </xsd:element>
    <xsd:element name="MediaServiceSearchProperties" ma:index="15" nillable="true" ma:displayName="MediaServiceSearchProperties" ma:hidden="true" ma:internalName="MediaServiceSearchProperties" ma:readOnly="true">
      <xsd:simpleType>
        <xsd:restriction base="dms:Note"/>
      </xsd:simpleType>
    </xsd:element>
    <xsd:element name="MediaServiceSystemTags" ma:index="16" nillable="true" ma:displayName="MediaServiceSystemTags" ma:hidden="true" ma:internalName="MediaServiceSystemTags" ma:readOnly="true">
      <xsd:simpleType>
        <xsd:restriction base="dms:Note"/>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OCR" ma:index="19" nillable="true" ma:displayName="Extracted Text" ma:internalName="MediaServiceOCR" ma:readOnly="true">
      <xsd:simpleType>
        <xsd:restriction base="dms:Note">
          <xsd:maxLength value="255"/>
        </xsd:restriction>
      </xsd:simpleType>
    </xsd:element>
    <xsd:element name="MediaServiceDateTaken" ma:index="20" nillable="true" ma:displayName="MediaServiceDateTaken" ma:hidden="true" ma:indexed="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efbbe94-b368-4b32-b6fb-4bc45a441adf" elementFormDefault="qualified">
    <xsd:import namespace="http://schemas.microsoft.com/office/2006/documentManagement/types"/>
    <xsd:import namespace="http://schemas.microsoft.com/office/infopath/2007/PartnerControls"/>
    <xsd:element name="SharedWithUsers" ma:index="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0" nillable="true" ma:displayName="Shared With Details" ma:internalName="SharedWithDetails" ma:readOnly="true">
      <xsd:simpleType>
        <xsd:restriction base="dms:Note">
          <xsd:maxLength value="255"/>
        </xsd:restriction>
      </xsd:simpleType>
    </xsd:element>
    <xsd:element name="SharingHintHash" ma:index="11"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E9238A0-55DD-4FF3-8C5A-F7E25BE8DD79}"/>
</file>

<file path=customXml/itemProps2.xml><?xml version="1.0" encoding="utf-8"?>
<ds:datastoreItem xmlns:ds="http://schemas.openxmlformats.org/officeDocument/2006/customXml" ds:itemID="{DC071D94-AD30-4F75-98E1-63A421DF1D65}"/>
</file>

<file path=customXml/itemProps3.xml><?xml version="1.0" encoding="utf-8"?>
<ds:datastoreItem xmlns:ds="http://schemas.openxmlformats.org/officeDocument/2006/customXml" ds:itemID="{54AF1BE7-27B4-4B1B-A523-9AC683BD327E}"/>
</file>

<file path=customXml/itemProps4.xml><?xml version="1.0" encoding="utf-8"?>
<ds:datastoreItem xmlns:ds="http://schemas.openxmlformats.org/officeDocument/2006/customXml" ds:itemID="{7F77E418-591C-4264-96E6-1F31B2909CA6}"/>
</file>

<file path=docProps/app.xml><?xml version="1.0" encoding="utf-8"?>
<Properties xmlns="http://schemas.openxmlformats.org/officeDocument/2006/extended-properties" xmlns:vt="http://schemas.openxmlformats.org/officeDocument/2006/docPropsVTypes">
  <Application>Microsoft Excel Online</Application>
  <Manager/>
  <Company>BC Clinical and Support Services</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Kamyabi, Alireza [VCH]</dc:creator>
  <cp:keywords/>
  <dc:description/>
  <cp:lastModifiedBy>Kamyabi, Alireza [VCH]</cp:lastModifiedBy>
  <cp:revision/>
  <dcterms:created xsi:type="dcterms:W3CDTF">2023-11-16T21:05:29Z</dcterms:created>
  <dcterms:modified xsi:type="dcterms:W3CDTF">2024-06-12T22:11:59Z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0x0101001D7E2C2D32B5AE469407022E52CE8AA5</vt:lpwstr>
  </property>
</Properties>
</file>