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pivotTables/pivotTable1.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9"/>
  <workbookPr hidePivotFieldList="1"/>
  <mc:AlternateContent xmlns:mc="http://schemas.openxmlformats.org/markup-compatibility/2006">
    <mc:Choice Requires="x15">
      <x15ac:absPath xmlns:x15ac="http://schemas.microsoft.com/office/spreadsheetml/2010/11/ac" url="https://healthbc-my.sharepoint.com/personal/alireza_kamyabi_vrhb_org/Documents/03_work files/09_Policy monitoring/Sea to Sky Policy Monitoring Reports Repository/"/>
    </mc:Choice>
  </mc:AlternateContent>
  <xr:revisionPtr revIDLastSave="0" documentId="8_{73028058-9587-4896-BD3F-90CD781A5E81}" xr6:coauthVersionLast="47" xr6:coauthVersionMax="47" xr10:uidLastSave="{00000000-0000-0000-0000-000000000000}"/>
  <bookViews>
    <workbookView xWindow="28680" yWindow="-120" windowWidth="29040" windowHeight="15840" tabRatio="605" xr2:uid="{00000000-000D-0000-FFFF-FFFF00000000}"/>
  </bookViews>
  <sheets>
    <sheet name="Dashboard" sheetId="5" r:id="rId1"/>
    <sheet name="Policy Listings" sheetId="1" r:id="rId2"/>
    <sheet name="Decision Making Body" sheetId="16" r:id="rId3"/>
    <sheet name="Type of action taken" sheetId="14" r:id="rId4"/>
    <sheet name="Issue Category" sheetId="3" r:id="rId5"/>
    <sheet name="Municipality" sheetId="6" r:id="rId6"/>
    <sheet name="Method of initial discovery" sheetId="9" r:id="rId7"/>
    <sheet name="Status" sheetId="8" r:id="rId8"/>
    <sheet name="Type of action taken - itemized" sheetId="15" r:id="rId9"/>
  </sheets>
  <definedNames>
    <definedName name="_Hlk159588603" localSheetId="1">'Policy Listings'!$U$8</definedName>
    <definedName name="_Hlk159588662" localSheetId="1">'Policy Listings'!$J$9</definedName>
    <definedName name="_Hlk159588678" localSheetId="1">'Policy Listings'!$U$9</definedName>
    <definedName name="_xlcn.WorksheetConnection_NorthShorePolicyMonitoringDashboard.xlsxTable1" hidden="1">Table1[]</definedName>
    <definedName name="Slicer_Issue_Category">#N/A</definedName>
    <definedName name="Slicer_Municipality1">#N/A</definedName>
    <definedName name="Slicer_Status">#N/A</definedName>
  </definedNames>
  <calcPr calcId="191028"/>
  <pivotCaches>
    <pivotCache cacheId="7576" r:id="rId10"/>
    <pivotCache cacheId="7577" r:id="rId11"/>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North Shore Policy Monitoring Dashboard.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5" i="1" l="1"/>
  <c r="P9" i="1"/>
  <c r="A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Kamyabi, Alireza [VCH]</author>
  </authors>
  <commentList>
    <comment ref="AB5" authorId="0" shapeId="0" xr:uid="{94412B77-8049-4CE3-9AF6-609C2A92FB62}">
      <text>
        <r>
          <rPr>
            <b/>
            <sz val="9"/>
            <color indexed="81"/>
            <rFont val="Tahoma"/>
            <family val="2"/>
          </rPr>
          <t>Kamyabi, Alireza [VCH]:</t>
        </r>
        <r>
          <rPr>
            <sz val="9"/>
            <color indexed="81"/>
            <rFont val="Tahoma"/>
            <family val="2"/>
          </rPr>
          <t xml:space="preserve">
Order: 
Presentation to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2EB0F6-390F-46CD-9572-A9A216E3E87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989B9E7-2860-4967-B24F-036C9B7E3D76}" name="WorksheetConnection_North Shore Policy Monitoring Dashboard.xlsx!Table1" type="102" refreshedVersion="8" minRefreshableVersion="5">
    <extLst>
      <ext xmlns:x15="http://schemas.microsoft.com/office/spreadsheetml/2010/11/main" uri="{DE250136-89BD-433C-8126-D09CA5730AF9}">
        <x15:connection id="Table1" autoDelete="1">
          <x15:rangePr sourceName="_xlcn.WorksheetConnection_NorthShorePolicyMonitoringDashboard.xlsxTable1"/>
        </x15:connection>
      </ext>
    </extLst>
  </connection>
</connections>
</file>

<file path=xl/sharedStrings.xml><?xml version="1.0" encoding="utf-8"?>
<sst xmlns="http://schemas.openxmlformats.org/spreadsheetml/2006/main" count="363" uniqueCount="145">
  <si>
    <t>When did we pick it up?</t>
  </si>
  <si>
    <t>What did we pick up?</t>
  </si>
  <si>
    <t>Why is it important</t>
  </si>
  <si>
    <t>What are we doing about it</t>
  </si>
  <si>
    <t>Day of Decision</t>
  </si>
  <si>
    <t>Item Closed</t>
  </si>
  <si>
    <t>Evaluation of Impact</t>
  </si>
  <si>
    <t>Alignment with Council Priorities</t>
  </si>
  <si>
    <t>Evidence of Influence - e.g. citation of data provided, acknowledgement of consultation, explicit mention of VCH recommendation</t>
  </si>
  <si>
    <t>Quality of Engagement</t>
  </si>
  <si>
    <t>1-3, 3-5, 5+</t>
  </si>
  <si>
    <t>Stakeholder Support</t>
  </si>
  <si>
    <t>Amendments to proposal/policy?</t>
  </si>
  <si>
    <t>Future Considerations</t>
  </si>
  <si>
    <t>Sign-off</t>
  </si>
  <si>
    <t>Status</t>
  </si>
  <si>
    <t>Admin Notes</t>
  </si>
  <si>
    <t xml:space="preserve">Date of Input </t>
  </si>
  <si>
    <t>Input by</t>
  </si>
  <si>
    <t>Municipality</t>
  </si>
  <si>
    <t>Date of Initial Discovery</t>
  </si>
  <si>
    <t>Method of Initial Discovery</t>
  </si>
  <si>
    <t>Notes on Discovery</t>
  </si>
  <si>
    <t>Item Meeting Date</t>
  </si>
  <si>
    <t>Item Title</t>
  </si>
  <si>
    <t>Description/Motion</t>
  </si>
  <si>
    <t>Type of Item</t>
  </si>
  <si>
    <t>Is there a decision to be made?</t>
  </si>
  <si>
    <t>Decision Making Body Monitored</t>
  </si>
  <si>
    <t>Related to previously flagged item?</t>
  </si>
  <si>
    <t>Enter Row number of last previously flagged motion (forumula =[click cell]</t>
  </si>
  <si>
    <t>Is a future action anticipated?</t>
  </si>
  <si>
    <t>Description of anticipated action and date if available</t>
  </si>
  <si>
    <t>Issue Category</t>
  </si>
  <si>
    <t>Public Health Relevance</t>
  </si>
  <si>
    <t>Additional Context</t>
  </si>
  <si>
    <t>HPPU Point of Contact</t>
  </si>
  <si>
    <t>HPPU Recommended Action</t>
  </si>
  <si>
    <t>Rationale for HPPU Action</t>
  </si>
  <si>
    <t>MHO Consulted</t>
  </si>
  <si>
    <t>MHO Action Recommended</t>
  </si>
  <si>
    <t xml:space="preserve">Action agreed on: </t>
  </si>
  <si>
    <t xml:space="preserve">Highest level intervention agreed on: </t>
  </si>
  <si>
    <t>HPPU Contact Responsible for Follow up:</t>
  </si>
  <si>
    <t>VCH Partners Contacted</t>
  </si>
  <si>
    <t>External Partners Contacted</t>
  </si>
  <si>
    <t>Additional Notes (who is doing what)</t>
  </si>
  <si>
    <t>Staff Contact</t>
  </si>
  <si>
    <t xml:space="preserve">Date </t>
  </si>
  <si>
    <t>Decision Making Body2</t>
  </si>
  <si>
    <t>VCH/MHO Representation?</t>
  </si>
  <si>
    <t>Summary</t>
  </si>
  <si>
    <t>Item closed?</t>
  </si>
  <si>
    <t>Evaluation Provided by</t>
  </si>
  <si>
    <t>Was VCH recommendation aligned with council priorities?</t>
  </si>
  <si>
    <t>Was VCH recommendation aligned with municipal stategies?</t>
  </si>
  <si>
    <t>Was VCH recommendation aligned with public opinion</t>
  </si>
  <si>
    <t>Were there direct references to VCH/MHO input in minutes, reports or statements?</t>
  </si>
  <si>
    <t xml:space="preserve">Type of reference: </t>
  </si>
  <si>
    <t>Brief Description</t>
  </si>
  <si>
    <t>Method of Communication</t>
  </si>
  <si>
    <t>Frequency of communication</t>
  </si>
  <si>
    <t>Data and/or sources provided in communication?</t>
  </si>
  <si>
    <t>Did VCH recruit internal partners to correspond to council or staff?</t>
  </si>
  <si>
    <t>Did VCH recruit external partners to correspond to council or staff?</t>
  </si>
  <si>
    <t>Name of opposing organziations</t>
  </si>
  <si>
    <t>Name of supporting organizations</t>
  </si>
  <si>
    <t>Was VCH in favour/neutral/opposed to the motion?</t>
  </si>
  <si>
    <t>was the decision carried?</t>
  </si>
  <si>
    <t xml:space="preserve">Please describe any modifications from the original policy or proposal compared to the one that passed? </t>
  </si>
  <si>
    <t>If so, were they aligned with VCH priorities</t>
  </si>
  <si>
    <t>Were these modifications in part due to VCH/MHO action taken?</t>
  </si>
  <si>
    <t>Did councillors or staff provide feedback on VCH/MHO input?</t>
  </si>
  <si>
    <t>Please describe their feedback, including date and point of contacts?</t>
  </si>
  <si>
    <t>Additional Considerations</t>
  </si>
  <si>
    <t>Recommemdation to improve future interventions</t>
  </si>
  <si>
    <t>HPPU Point of Contact Sign Off</t>
  </si>
  <si>
    <t>HPPU Leadersip Sign-Off</t>
  </si>
  <si>
    <t>Completed</t>
  </si>
  <si>
    <t>Carried</t>
  </si>
  <si>
    <t>Alireza Kamyabi</t>
  </si>
  <si>
    <t>Resort Municipality of Whistler</t>
  </si>
  <si>
    <t>Agenda Monitoring</t>
  </si>
  <si>
    <t>Amendments to Council Policy G-17: Municipal Liquor Licensing Policy Report No. 24-002 File No. 7627.03</t>
  </si>
  <si>
    <t>Motion</t>
  </si>
  <si>
    <t>Yes</t>
  </si>
  <si>
    <t>Council</t>
  </si>
  <si>
    <t>No</t>
  </si>
  <si>
    <t>Alcohol &amp; Substance Use</t>
  </si>
  <si>
    <r>
      <t>Resort Municipality of Whistler Corporate Greenhouse Gas Reduction Plan</t>
    </r>
    <r>
      <rPr>
        <sz val="10"/>
        <color rgb="FF0078AE"/>
        <rFont val="Arial"/>
        <family val="2"/>
      </rPr>
      <t> </t>
    </r>
  </si>
  <si>
    <t>Climate Change &amp; Built Environment</t>
  </si>
  <si>
    <t>District of Squamish</t>
  </si>
  <si>
    <t>Year Three Review of the Short-term Rental Regulatory Framework</t>
  </si>
  <si>
    <t>Committee of the Whole</t>
  </si>
  <si>
    <t>Housing</t>
  </si>
  <si>
    <t>Year Three Review of the Short-term Rental Regulatory Program</t>
  </si>
  <si>
    <t>Special Business Meeting</t>
  </si>
  <si>
    <r>
      <t>Air Quality and Asphalt Procurement Update</t>
    </r>
    <r>
      <rPr>
        <sz val="10"/>
        <color rgb="FF0078AE"/>
        <rFont val="Arial"/>
        <family val="2"/>
      </rPr>
      <t> </t>
    </r>
  </si>
  <si>
    <t xml:space="preserve">Council </t>
  </si>
  <si>
    <t>2024 Squamish Housing Plan</t>
  </si>
  <si>
    <t>Report to Council</t>
  </si>
  <si>
    <t>Big Moves Progress Report</t>
  </si>
  <si>
    <t>Village of Pemberton</t>
  </si>
  <si>
    <t>Bill 35 Follow up</t>
  </si>
  <si>
    <t>Vulnerable Populations Housing Needs Report</t>
  </si>
  <si>
    <t xml:space="preserve">Motion </t>
  </si>
  <si>
    <t>Staff reporting back</t>
  </si>
  <si>
    <r>
      <t>Invitation to provide feedback about the implementation of the decriminalization policy by the Ministry of Mental Health and Addictions</t>
    </r>
    <r>
      <rPr>
        <sz val="10"/>
        <color rgb="FF0078AE"/>
        <rFont val="Arial"/>
        <family val="2"/>
      </rPr>
      <t> </t>
    </r>
  </si>
  <si>
    <r>
      <t>Overview of New Provincial Housing Legislation – Bills 44, 46 and 47</t>
    </r>
    <r>
      <rPr>
        <sz val="10"/>
        <color rgb="FF0078AE"/>
        <rFont val="Arial"/>
        <family val="2"/>
      </rPr>
      <t> </t>
    </r>
  </si>
  <si>
    <t>Failed</t>
  </si>
  <si>
    <r>
      <t>Valleycliffe Daycare Budget Amendment</t>
    </r>
    <r>
      <rPr>
        <sz val="10"/>
        <color rgb="FF0078AE"/>
        <rFont val="Arial"/>
        <family val="2"/>
      </rPr>
      <t> </t>
    </r>
  </si>
  <si>
    <t>ECE &amp; Child care</t>
  </si>
  <si>
    <t>Flagg for HPPU Topic Leads</t>
  </si>
  <si>
    <t>Open</t>
  </si>
  <si>
    <t>Active Transportation Plan Discussion</t>
  </si>
  <si>
    <t>Safe &amp; Active Transportation</t>
  </si>
  <si>
    <t>No Action</t>
  </si>
  <si>
    <r>
      <t>Introduction to Business Bylaw Amendment – Short-Term Vacation Rentals </t>
    </r>
    <r>
      <rPr>
        <sz val="10"/>
        <color rgb="FF0078AE"/>
        <rFont val="Arial"/>
        <family val="2"/>
      </rPr>
      <t> </t>
    </r>
  </si>
  <si>
    <t>Communication re: temporary use permit</t>
  </si>
  <si>
    <t>Correspondance</t>
  </si>
  <si>
    <t>Woodfibre LNG (Special Topic)</t>
  </si>
  <si>
    <r>
      <t>Bill 44 (Small – Scale, Multi-Unit Housing) Zoning Bylaw Update, First Three Readings</t>
    </r>
    <r>
      <rPr>
        <sz val="10"/>
        <color rgb="FF0078AE"/>
        <rFont val="Arial"/>
        <family val="2"/>
      </rPr>
      <t> </t>
    </r>
  </si>
  <si>
    <t>Ongoing</t>
  </si>
  <si>
    <r>
      <t>Correspondence: A Resident’s Concerns about high strength electromagnetic fields around elementary schools</t>
    </r>
    <r>
      <rPr>
        <sz val="10"/>
        <color rgb="FF0078AE"/>
        <rFont val="Arial"/>
        <family val="2"/>
      </rPr>
      <t> </t>
    </r>
  </si>
  <si>
    <t>Check in with Staff</t>
  </si>
  <si>
    <t>Correspondance: Chamber of commerce Squamish</t>
  </si>
  <si>
    <t>Decisio</t>
  </si>
  <si>
    <t>Row Labels</t>
  </si>
  <si>
    <t>Count of Decision Making Body Monitored</t>
  </si>
  <si>
    <t>Grand Total</t>
  </si>
  <si>
    <t>Count of Highest level intervention agreed on:</t>
  </si>
  <si>
    <t>Count of Issue Category</t>
  </si>
  <si>
    <t>Distribution of 'Municipality'</t>
  </si>
  <si>
    <t>Count of Municipality</t>
  </si>
  <si>
    <t>Count of Method of Initial Discovery</t>
  </si>
  <si>
    <t>(blank)</t>
  </si>
  <si>
    <t>Count of Status</t>
  </si>
  <si>
    <t>Correspondence: A Resident’s Concerns about high strength electromagnetic fields around elementary schools </t>
  </si>
  <si>
    <t>Invitation to provide feedback about the implementation of the decriminalization policy by the Ministry of Mental Health and Addictions </t>
  </si>
  <si>
    <t>Resort Municipality of Whistler Corporate Greenhouse Gas Reduction Plan </t>
  </si>
  <si>
    <t>Air Quality and Asphalt Procurement Update </t>
  </si>
  <si>
    <t>Overview of New Provincial Housing Legislation – Bills 44, 46 and 47 </t>
  </si>
  <si>
    <t>Bill 44 (Small – Scale, Multi-Unit Housing) Zoning Bylaw Update, First Three Readings </t>
  </si>
  <si>
    <t>Introduction to Business Bylaw Amendment – Short-Term Vacation Rentals  </t>
  </si>
  <si>
    <t>Valleycliffe Daycare Budget Amendment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</si>
</sst>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mmmm\ d\,\ yyyy;@"/>
  </numFmts>
  <fonts count="7">
    <font>
      <sz val="11"/>
      <color theme="1"/>
      <name val="Calibri"/>
      <family val="2"/>
      <scheme val="minor"/>
    </font>
    <font>
      <b/>
      <i/>
      <sz val="11"/>
      <color rgb="FF000000"/>
      <name val="Calibri"/>
      <family val="2"/>
      <scheme val="minor"/>
    </font>
    <font>
      <b/>
      <sz val="9"/>
      <color indexed="81"/>
      <name val="Tahoma"/>
      <family val="2"/>
    </font>
    <font>
      <sz val="9"/>
      <color indexed="81"/>
      <name val="Tahoma"/>
      <family val="2"/>
    </font>
    <font>
      <sz val="11"/>
      <color theme="7"/>
      <name val="Calibri"/>
      <family val="2"/>
      <scheme val="minor"/>
    </font>
    <font>
      <sz val="11"/>
      <color rgb="FFFFC000"/>
      <name val="Calibri"/>
      <family val="2"/>
      <scheme val="minor"/>
    </font>
    <font>
      <sz val="10"/>
      <color rgb="FF0078AE"/>
      <name val="Arial"/>
      <family val="2"/>
    </font>
  </fonts>
  <fills count="9">
    <fill>
      <patternFill patternType="none"/>
    </fill>
    <fill>
      <patternFill patternType="gray125"/>
    </fill>
    <fill>
      <patternFill patternType="solid">
        <fgColor theme="5"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A9D9D8"/>
        <bgColor indexed="64"/>
      </patternFill>
    </fill>
    <fill>
      <patternFill patternType="solid">
        <fgColor rgb="FFF56F6F"/>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30">
    <xf numFmtId="0" fontId="0" fillId="0" borderId="0" xfId="0"/>
    <xf numFmtId="0" fontId="0" fillId="0" borderId="0" xfId="0" applyAlignment="1">
      <alignment wrapText="1"/>
    </xf>
    <xf numFmtId="0" fontId="0" fillId="0" borderId="0" xfId="0" applyAlignment="1">
      <alignment horizontal="center" vertical="center" wrapText="1"/>
    </xf>
    <xf numFmtId="0" fontId="0" fillId="2" borderId="0" xfId="0" applyFill="1"/>
    <xf numFmtId="0" fontId="0" fillId="2" borderId="0" xfId="0" applyFill="1" applyAlignment="1">
      <alignment wrapText="1"/>
    </xf>
    <xf numFmtId="0" fontId="0" fillId="3" borderId="0" xfId="0" applyFill="1"/>
    <xf numFmtId="0" fontId="0" fillId="3" borderId="0" xfId="0" applyFill="1" applyAlignment="1">
      <alignment wrapText="1"/>
    </xf>
    <xf numFmtId="0" fontId="0" fillId="4" borderId="0" xfId="0" applyFill="1"/>
    <xf numFmtId="0" fontId="0" fillId="4" borderId="0" xfId="0" applyFill="1" applyAlignment="1">
      <alignment wrapText="1"/>
    </xf>
    <xf numFmtId="0" fontId="0" fillId="5" borderId="0" xfId="0" applyFill="1" applyAlignment="1">
      <alignment wrapText="1"/>
    </xf>
    <xf numFmtId="0" fontId="0" fillId="5" borderId="0" xfId="0" applyFill="1"/>
    <xf numFmtId="0" fontId="0" fillId="6" borderId="0" xfId="0" applyFill="1"/>
    <xf numFmtId="0" fontId="0" fillId="6" borderId="0" xfId="0" applyFill="1" applyAlignment="1">
      <alignment wrapText="1"/>
    </xf>
    <xf numFmtId="0" fontId="0" fillId="6" borderId="0" xfId="0" applyFill="1" applyAlignment="1">
      <alignment horizontal="center" wrapText="1"/>
    </xf>
    <xf numFmtId="0" fontId="0" fillId="7" borderId="0" xfId="0" applyFill="1"/>
    <xf numFmtId="0" fontId="0" fillId="7" borderId="0" xfId="0" applyFill="1" applyAlignment="1">
      <alignment wrapText="1"/>
    </xf>
    <xf numFmtId="0" fontId="0" fillId="8" borderId="0" xfId="0" applyFill="1"/>
    <xf numFmtId="0" fontId="0" fillId="8" borderId="0" xfId="0" applyFill="1" applyAlignment="1">
      <alignment wrapText="1"/>
    </xf>
    <xf numFmtId="0" fontId="0" fillId="0" borderId="0" xfId="0" pivotButton="1"/>
    <xf numFmtId="0" fontId="0" fillId="0" borderId="0" xfId="0" applyAlignment="1">
      <alignment horizontal="left"/>
    </xf>
    <xf numFmtId="49" fontId="0" fillId="0" borderId="0" xfId="0" applyNumberFormat="1" applyAlignment="1">
      <alignment horizontal="center" vertical="center" wrapText="1"/>
    </xf>
    <xf numFmtId="0" fontId="1" fillId="0" borderId="0" xfId="0" applyFont="1" applyAlignment="1">
      <alignment horizontal="left" vertical="center"/>
    </xf>
    <xf numFmtId="0" fontId="0" fillId="0" borderId="0" xfId="0" applyAlignment="1">
      <alignment horizontal="left" indent="1"/>
    </xf>
    <xf numFmtId="0" fontId="0" fillId="0" borderId="0" xfId="0" applyAlignment="1">
      <alignment horizontal="left" indent="2"/>
    </xf>
    <xf numFmtId="0" fontId="0" fillId="0" borderId="0" xfId="0" applyAlignment="1">
      <alignment horizontal="center"/>
    </xf>
    <xf numFmtId="0" fontId="0" fillId="2" borderId="0" xfId="0" applyFill="1" applyAlignment="1">
      <alignment horizontal="center" wrapText="1"/>
    </xf>
    <xf numFmtId="0" fontId="0" fillId="0" borderId="0" xfId="0" applyAlignment="1">
      <alignment horizontal="center" wrapText="1"/>
    </xf>
    <xf numFmtId="0" fontId="4" fillId="0" borderId="0" xfId="0" applyFont="1" applyAlignment="1">
      <alignment horizontal="center" vertical="center" wrapText="1"/>
    </xf>
    <xf numFmtId="164" fontId="0" fillId="0" borderId="0" xfId="0" applyNumberFormat="1" applyAlignment="1">
      <alignment horizontal="center" vertical="center" wrapText="1"/>
    </xf>
    <xf numFmtId="0" fontId="5" fillId="0" borderId="0" xfId="0" applyFont="1" applyAlignment="1">
      <alignment horizontal="center" vertical="center" wrapText="1"/>
    </xf>
  </cellXfs>
  <cellStyles count="1">
    <cellStyle name="Normal" xfId="0" builtinId="0"/>
  </cellStyles>
  <dxfs count="65">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1009]mmmm\ d\,\ 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1009]mmmm\ d\,\ 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1009]mmmm\ d\,\ 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006271"/>
      <color rgb="FF0078AE"/>
      <color rgb="FF1F93B6"/>
      <color rgb="FF75804C"/>
      <color rgb="FFF56F6F"/>
      <color rgb="FFA9D9D8"/>
      <color rgb="FFCAAB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10" Type="http://schemas.openxmlformats.org/officeDocument/2006/relationships/pivotCacheDefinition" Target="pivotCache/pivotCacheDefinition1.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 to Sky Policy Monitoring Dashboard.xlsx]Issue Category!PivotTable1</c:name>
    <c:fmtId val="1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CA"/>
              <a:t>Motions Flagged in Each Issue Category</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dLbl>
          <c:idx val="0"/>
          <c:layout>
            <c:manualLayout>
              <c:x val="-3.4793414784626026E-2"/>
              <c:y val="-3.4586056644880176E-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1"/>
        <c:dLbl>
          <c:idx val="0"/>
          <c:layout>
            <c:manualLayout>
              <c:x val="1.1137628996983638E-2"/>
              <c:y val="6.9172113289760351E-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2"/>
        <c:dLbl>
          <c:idx val="0"/>
          <c:dLblPos val="outEnd"/>
          <c:showLegendKey val="0"/>
          <c:showVal val="0"/>
          <c:showCatName val="1"/>
          <c:showSerName val="0"/>
          <c:showPercent val="1"/>
          <c:showBubbleSize val="0"/>
          <c:extLst>
            <c:ext xmlns:c15="http://schemas.microsoft.com/office/drawing/2012/chart" uri="{CE6537A1-D6FC-4f65-9D91-7224C49458BB}">
              <c15:layout>
                <c:manualLayout>
                  <c:w val="0.16559345876496345"/>
                  <c:h val="0.14667946623093678"/>
                </c:manualLayout>
              </c15:layout>
            </c:ext>
          </c:extLst>
        </c:dLbl>
      </c:pivotFmt>
      <c:pivotFmt>
        <c:idx val="13"/>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dLbl>
          <c:idx val="0"/>
          <c:layout>
            <c:manualLayout>
              <c:x val="2.7834731827700819E-2"/>
              <c:y val="0"/>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6"/>
        <c:dLbl>
          <c:idx val="0"/>
          <c:layout>
            <c:manualLayout>
              <c:x val="9.132129856226281E-8"/>
              <c:y val="3.4586056644880112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9817956470424495"/>
                  <c:h val="0.11280255991285403"/>
                </c:manualLayout>
              </c15:layout>
            </c:ext>
          </c:extLst>
        </c:dLbl>
      </c:pivotFmt>
      <c:pivotFmt>
        <c:idx val="17"/>
        <c:dLbl>
          <c:idx val="0"/>
          <c:layout>
            <c:manualLayout>
              <c:x val="2.3195609856416499E-3"/>
              <c:y val="8.300653594771229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2752923332404096"/>
          <c:y val="0.23643382352941175"/>
          <c:w val="0.4637286963681036"/>
          <c:h val="0.63196105664488023"/>
        </c:manualLayout>
      </c:layout>
      <c:pieChart>
        <c:varyColors val="1"/>
        <c:ser>
          <c:idx val="0"/>
          <c:order val="0"/>
          <c:tx>
            <c:strRef>
              <c:f>'Issue Category'!$B$3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CECF-4885-9A6C-98DFCB25689D}"/>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CECF-4885-9A6C-98DFCB25689D}"/>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CECF-4885-9A6C-98DFCB25689D}"/>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B552-48D1-BF64-C17C4EE2B98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B552-48D1-BF64-C17C4EE2B98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B552-48D1-BF64-C17C4EE2B98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2914-4FDB-834F-19C924272DFD}"/>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5E66-4126-A072-1C5B6B16523F}"/>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C297-4253-BCB1-AA9BA1C7E1D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CECF-4885-9A6C-98DFCB25689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CECF-4885-9A6C-98DFCB25689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CECF-4885-9A6C-98DFCB25689D}"/>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B552-48D1-BF64-C17C4EE2B98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B552-48D1-BF64-C17C4EE2B98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B552-48D1-BF64-C17C4EE2B98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'Issue Category'!$A$4:$A$10</c:f>
              <c:strCache>
                <c:ptCount val="6"/>
                <c:pt idx="0">
                  <c:v>Safe &amp; Active Transportation</c:v>
                </c:pt>
                <c:pt idx="1">
                  <c:v>Housing</c:v>
                </c:pt>
                <c:pt idx="2">
                  <c:v>Climate Change &amp; Built Environment</c:v>
                </c:pt>
                <c:pt idx="3">
                  <c:v>Alcohol &amp; Substance Use</c:v>
                </c:pt>
                <c:pt idx="4">
                  <c:v>Woodfibre LNG (Special Topic)</c:v>
                </c:pt>
                <c:pt idx="5">
                  <c:v>ECE &amp; Child care</c:v>
                </c:pt>
              </c:strCache>
            </c:strRef>
          </c:cat>
          <c:val>
            <c:numRef>
              <c:f>'Issue Category'!$B$4:$B$10</c:f>
              <c:numCache>
                <c:formatCode>General</c:formatCode>
                <c:ptCount val="6"/>
                <c:pt idx="0">
                  <c:v>1</c:v>
                </c:pt>
                <c:pt idx="1">
                  <c:v>9</c:v>
                </c:pt>
                <c:pt idx="2">
                  <c:v>4</c:v>
                </c:pt>
                <c:pt idx="3">
                  <c:v>2</c:v>
                </c:pt>
                <c:pt idx="4">
                  <c:v>2</c:v>
                </c:pt>
                <c:pt idx="5">
                  <c:v>1</c:v>
                </c:pt>
              </c:numCache>
            </c:numRef>
          </c:val>
          <c:extLst>
            <c:ext xmlns:c16="http://schemas.microsoft.com/office/drawing/2014/chart" uri="{C3380CC4-5D6E-409C-BE32-E72D297353CC}">
              <c16:uniqueId val="{00000006-CECF-4885-9A6C-98DFCB25689D}"/>
            </c:ext>
          </c:extLst>
        </c:ser>
        <c:dLbls>
          <c:dLblPos val="outEnd"/>
          <c:showLegendKey val="0"/>
          <c:showVal val="1"/>
          <c:showCatName val="0"/>
          <c:showSerName val="0"/>
          <c:showPercent val="0"/>
          <c:showBubbleSize val="0"/>
          <c:showLeaderLines val="0"/>
        </c:dLbls>
        <c:firstSliceAng val="99"/>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 to Sky Policy Monitoring Dashboard.xlsx]Municipality!PivotTable2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'Municipality'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Municipality!$D$4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C3-4DF5-924B-384CA26ECD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C3-4DF5-924B-384CA26ECD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C3-4A5E-AFD9-A16AB9A9B4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CF1-4431-BCC4-484148A7A63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ECA-43A2-928D-8C4DBB3312C9}"/>
              </c:ext>
            </c:extLst>
          </c:dPt>
          <c:cat>
            <c:strRef>
              <c:f>Municipality!$C$5:$C$8</c:f>
              <c:strCache>
                <c:ptCount val="3"/>
                <c:pt idx="0">
                  <c:v>District of Squamish</c:v>
                </c:pt>
                <c:pt idx="1">
                  <c:v>Resort Municipality of Whistler</c:v>
                </c:pt>
                <c:pt idx="2">
                  <c:v>Village of Pemberton</c:v>
                </c:pt>
              </c:strCache>
            </c:strRef>
          </c:cat>
          <c:val>
            <c:numRef>
              <c:f>Municipality!$D$5:$D$8</c:f>
              <c:numCache>
                <c:formatCode>General</c:formatCode>
                <c:ptCount val="3"/>
                <c:pt idx="0">
                  <c:v>9</c:v>
                </c:pt>
                <c:pt idx="1">
                  <c:v>6</c:v>
                </c:pt>
                <c:pt idx="2">
                  <c:v>4</c:v>
                </c:pt>
              </c:numCache>
            </c:numRef>
          </c:val>
          <c:extLst>
            <c:ext xmlns:c16="http://schemas.microsoft.com/office/drawing/2014/chart" uri="{C3380CC4-5D6E-409C-BE32-E72D297353CC}">
              <c16:uniqueId val="{00000000-FA1B-4E22-96F1-BE18D161D0F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 to Sky Policy Monitoring Dashboard.xlsx]Method of initial discovery!PivotTable2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pieChart>
        <c:varyColors val="1"/>
        <c:ser>
          <c:idx val="0"/>
          <c:order val="0"/>
          <c:tx>
            <c:strRef>
              <c:f>'Method of initial discovery'!$B$3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DC4D-43E7-AD9A-96FC1ACCB953}"/>
              </c:ext>
            </c:extLst>
          </c:dPt>
          <c:dPt>
            <c:idx val="1"/>
            <c:bubble3D val="0"/>
            <c:spPr>
              <a:solidFill>
                <a:schemeClr val="accent2"/>
              </a:solidFill>
              <a:ln>
                <a:noFill/>
              </a:ln>
              <a:effectLst/>
            </c:spPr>
            <c:extLst>
              <c:ext xmlns:c16="http://schemas.microsoft.com/office/drawing/2014/chart" uri="{C3380CC4-5D6E-409C-BE32-E72D297353CC}">
                <c16:uniqueId val="{00000003-DC4D-43E7-AD9A-96FC1ACCB953}"/>
              </c:ext>
            </c:extLst>
          </c:dPt>
          <c:dPt>
            <c:idx val="2"/>
            <c:bubble3D val="0"/>
            <c:spPr>
              <a:solidFill>
                <a:schemeClr val="accent3"/>
              </a:solidFill>
              <a:ln>
                <a:noFill/>
              </a:ln>
              <a:effectLst/>
            </c:spPr>
            <c:extLst>
              <c:ext xmlns:c16="http://schemas.microsoft.com/office/drawing/2014/chart" uri="{C3380CC4-5D6E-409C-BE32-E72D297353CC}">
                <c16:uniqueId val="{00000005-9D07-42D0-A95A-B040DCC026D7}"/>
              </c:ext>
            </c:extLst>
          </c:dPt>
          <c:dPt>
            <c:idx val="3"/>
            <c:bubble3D val="0"/>
            <c:spPr>
              <a:solidFill>
                <a:schemeClr val="accent4"/>
              </a:solidFill>
              <a:ln>
                <a:noFill/>
              </a:ln>
              <a:effectLst/>
            </c:spPr>
            <c:extLst>
              <c:ext xmlns:c16="http://schemas.microsoft.com/office/drawing/2014/chart" uri="{C3380CC4-5D6E-409C-BE32-E72D297353CC}">
                <c16:uniqueId val="{00000007-C4C0-4AD9-B100-9469DC5B1EE4}"/>
              </c:ext>
            </c:extLst>
          </c:dPt>
          <c:dPt>
            <c:idx val="4"/>
            <c:bubble3D val="0"/>
            <c:spPr>
              <a:solidFill>
                <a:schemeClr val="accent5"/>
              </a:solidFill>
              <a:ln>
                <a:noFill/>
              </a:ln>
              <a:effectLst/>
            </c:spPr>
            <c:extLst>
              <c:ext xmlns:c16="http://schemas.microsoft.com/office/drawing/2014/chart" uri="{C3380CC4-5D6E-409C-BE32-E72D297353CC}">
                <c16:uniqueId val="{00000009-959C-4900-A33A-592AFCBE63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'Method of initial discovery'!$A$4:$A$6</c:f>
              <c:strCache>
                <c:ptCount val="2"/>
                <c:pt idx="0">
                  <c:v>Agenda Monitoring</c:v>
                </c:pt>
                <c:pt idx="1">
                  <c:v>(blank)</c:v>
                </c:pt>
              </c:strCache>
            </c:strRef>
          </c:cat>
          <c:val>
            <c:numRef>
              <c:f>'Method of initial discovery'!$B$4:$B$6</c:f>
              <c:numCache>
                <c:formatCode>General</c:formatCode>
                <c:ptCount val="2"/>
                <c:pt idx="0">
                  <c:v>19</c:v>
                </c:pt>
              </c:numCache>
            </c:numRef>
          </c:val>
          <c:extLst>
            <c:ext xmlns:c16="http://schemas.microsoft.com/office/drawing/2014/chart" uri="{C3380CC4-5D6E-409C-BE32-E72D297353CC}">
              <c16:uniqueId val="{00000000-CE4C-40C2-8A37-CEE79673CDCA}"/>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 to Sky Policy Monitoring Dashboard.xlsx]Status!Status Pivot Table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Pending Staff Reports per Municipality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pivotFmt>
    </c:pivotFmts>
    <c:plotArea>
      <c:layout/>
      <c:barChart>
        <c:barDir val="col"/>
        <c:grouping val="clustered"/>
        <c:varyColors val="0"/>
        <c:ser>
          <c:idx val="0"/>
          <c:order val="0"/>
          <c:tx>
            <c:strRef>
              <c:f>Status!$B$3</c:f>
              <c:strCache>
                <c:ptCount val="1"/>
                <c:pt idx="0">
                  <c:v>Total</c:v>
                </c:pt>
              </c:strCache>
            </c:strRef>
          </c:tx>
          <c:spPr>
            <a:solidFill>
              <a:schemeClr val="accent1"/>
            </a:solidFill>
            <a:ln>
              <a:noFill/>
            </a:ln>
            <a:effectLst/>
          </c:spPr>
          <c:invertIfNegative val="0"/>
          <c:cat>
            <c:multiLvlStrRef>
              <c:f>Status!$A$4:$A$10</c:f>
              <c:multiLvlStrCache>
                <c:ptCount val="2"/>
                <c:lvl>
                  <c:pt idx="0">
                    <c:v>Correspondence: A Resident’s Concerns about high strength electromagnetic fields around elementary schools </c:v>
                  </c:pt>
                  <c:pt idx="1">
                    <c:v>Active Transportation Plan Discussion</c:v>
                  </c:pt>
                </c:lvl>
                <c:lvl>
                  <c:pt idx="0">
                    <c:v>Village of Pemberton</c:v>
                  </c:pt>
                  <c:pt idx="1">
                    <c:v>Village of Pemberton</c:v>
                  </c:pt>
                </c:lvl>
                <c:lvl>
                  <c:pt idx="0">
                    <c:v>Ongoing</c:v>
                  </c:pt>
                  <c:pt idx="1">
                    <c:v>Open</c:v>
                  </c:pt>
                </c:lvl>
              </c:multiLvlStrCache>
            </c:multiLvlStrRef>
          </c:cat>
          <c:val>
            <c:numRef>
              <c:f>Status!$B$4:$B$10</c:f>
              <c:numCache>
                <c:formatCode>General</c:formatCode>
                <c:ptCount val="2"/>
                <c:pt idx="0">
                  <c:v>1</c:v>
                </c:pt>
                <c:pt idx="1">
                  <c:v>1</c:v>
                </c:pt>
              </c:numCache>
            </c:numRef>
          </c:val>
          <c:extLst>
            <c:ext xmlns:c16="http://schemas.microsoft.com/office/drawing/2014/chart" uri="{C3380CC4-5D6E-409C-BE32-E72D297353CC}">
              <c16:uniqueId val="{00000000-C308-411E-B1FA-7298058824E0}"/>
            </c:ext>
          </c:extLst>
        </c:ser>
        <c:dLbls>
          <c:showLegendKey val="0"/>
          <c:showVal val="0"/>
          <c:showCatName val="0"/>
          <c:showSerName val="0"/>
          <c:showPercent val="0"/>
          <c:showBubbleSize val="0"/>
        </c:dLbls>
        <c:gapWidth val="150"/>
        <c:axId val="235535000"/>
        <c:axId val="235532480"/>
      </c:barChart>
      <c:catAx>
        <c:axId val="235535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532480"/>
        <c:crosses val="autoZero"/>
        <c:auto val="1"/>
        <c:lblAlgn val="ctr"/>
        <c:lblOffset val="100"/>
        <c:noMultiLvlLbl val="0"/>
      </c:catAx>
      <c:valAx>
        <c:axId val="23553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535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 to Sky Policy Monitoring Dashboard.xlsx]Municipality!PivotTable2</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Policies Picked up in each municipality</a:t>
            </a:r>
          </a:p>
        </c:rich>
      </c:tx>
      <c:layout>
        <c:manualLayout>
          <c:xMode val="edge"/>
          <c:yMode val="edge"/>
          <c:x val="0.14490848984728516"/>
          <c:y val="3.469498910675381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1"/>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8359722732025699"/>
          <c:y val="0.26517919389978212"/>
          <c:w val="0.4311996644036532"/>
          <c:h val="0.60912636165577327"/>
        </c:manualLayout>
      </c:layout>
      <c:pieChart>
        <c:varyColors val="1"/>
        <c:ser>
          <c:idx val="0"/>
          <c:order val="0"/>
          <c:tx>
            <c:strRef>
              <c:f>Municipality!$D$4</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0EAD-4637-B7F4-11A4E693EE79}"/>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EAD-4637-B7F4-11A4E693EE79}"/>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3AF7-4C0F-BF71-9C4452611C0F}"/>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2894-4DFA-8D7B-547D74E5BEC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3A3C-4DCC-8332-8D0F7038C45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0EAD-4637-B7F4-11A4E693EE7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0EAD-4637-B7F4-11A4E693EE7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3AF7-4C0F-BF71-9C4452611C0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Municipality!$C$5:$C$8</c:f>
              <c:strCache>
                <c:ptCount val="3"/>
                <c:pt idx="0">
                  <c:v>District of Squamish</c:v>
                </c:pt>
                <c:pt idx="1">
                  <c:v>Resort Municipality of Whistler</c:v>
                </c:pt>
                <c:pt idx="2">
                  <c:v>Village of Pemberton</c:v>
                </c:pt>
              </c:strCache>
            </c:strRef>
          </c:cat>
          <c:val>
            <c:numRef>
              <c:f>Municipality!$D$5:$D$8</c:f>
              <c:numCache>
                <c:formatCode>General</c:formatCode>
                <c:ptCount val="3"/>
                <c:pt idx="0">
                  <c:v>9</c:v>
                </c:pt>
                <c:pt idx="1">
                  <c:v>6</c:v>
                </c:pt>
                <c:pt idx="2">
                  <c:v>4</c:v>
                </c:pt>
              </c:numCache>
            </c:numRef>
          </c:val>
          <c:extLst>
            <c:ext xmlns:c16="http://schemas.microsoft.com/office/drawing/2014/chart" uri="{C3380CC4-5D6E-409C-BE32-E72D297353CC}">
              <c16:uniqueId val="{00000004-0EAD-4637-B7F4-11A4E693EE79}"/>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 to Sky Policy Monitoring Dashboard.xlsx]Status!Status Pivot Table</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List of </a:t>
            </a:r>
            <a:r>
              <a:rPr lang="en-US" b="1" baseline="0"/>
              <a:t>Pending Staff Reports &amp; Ongoing Consultations per Municipality</a:t>
            </a:r>
            <a:endParaRPr lang="en-US" b="1"/>
          </a:p>
        </c:rich>
      </c:tx>
      <c:layout>
        <c:manualLayout>
          <c:xMode val="edge"/>
          <c:yMode val="edge"/>
          <c:x val="0.37701256555983964"/>
          <c:y val="7.830683001505980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Status!$B$3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Status!$A$4:$A$10</c:f>
              <c:multiLvlStrCache>
                <c:ptCount val="2"/>
                <c:lvl>
                  <c:pt idx="0">
                    <c:v>Correspondence: A Resident’s Concerns about high strength electromagnetic fields around elementary schools </c:v>
                  </c:pt>
                  <c:pt idx="1">
                    <c:v>Active Transportation Plan Discussion</c:v>
                  </c:pt>
                </c:lvl>
                <c:lvl>
                  <c:pt idx="0">
                    <c:v>Village of Pemberton</c:v>
                  </c:pt>
                  <c:pt idx="1">
                    <c:v>Village of Pemberton</c:v>
                  </c:pt>
                </c:lvl>
                <c:lvl>
                  <c:pt idx="0">
                    <c:v>Ongoing</c:v>
                  </c:pt>
                  <c:pt idx="1">
                    <c:v>Open</c:v>
                  </c:pt>
                </c:lvl>
              </c:multiLvlStrCache>
            </c:multiLvlStrRef>
          </c:cat>
          <c:val>
            <c:numRef>
              <c:f>Status!$B$4:$B$10</c:f>
              <c:numCache>
                <c:formatCode>General</c:formatCode>
                <c:ptCount val="2"/>
                <c:pt idx="0">
                  <c:v>1</c:v>
                </c:pt>
                <c:pt idx="1">
                  <c:v>1</c:v>
                </c:pt>
              </c:numCache>
            </c:numRef>
          </c:val>
          <c:extLst>
            <c:ext xmlns:c16="http://schemas.microsoft.com/office/drawing/2014/chart" uri="{C3380CC4-5D6E-409C-BE32-E72D297353CC}">
              <c16:uniqueId val="{00000000-281F-4D38-9CE9-4CB4CBE0793B}"/>
            </c:ext>
          </c:extLst>
        </c:ser>
        <c:dLbls>
          <c:dLblPos val="ctr"/>
          <c:showLegendKey val="0"/>
          <c:showVal val="1"/>
          <c:showCatName val="0"/>
          <c:showSerName val="0"/>
          <c:showPercent val="0"/>
          <c:showBubbleSize val="0"/>
        </c:dLbls>
        <c:gapWidth val="150"/>
        <c:axId val="235535000"/>
        <c:axId val="235532480"/>
      </c:barChart>
      <c:catAx>
        <c:axId val="235535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35532480"/>
        <c:crosses val="autoZero"/>
        <c:auto val="1"/>
        <c:lblAlgn val="ctr"/>
        <c:lblOffset val="100"/>
        <c:noMultiLvlLbl val="0"/>
      </c:catAx>
      <c:valAx>
        <c:axId val="23553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53500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 to Sky Policy Monitoring Dashboard.xlsx]Method of initial discovery!PivotTable2</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Method of Discovery</a:t>
            </a:r>
          </a:p>
        </c:rich>
      </c:tx>
      <c:layout>
        <c:manualLayout>
          <c:xMode val="edge"/>
          <c:yMode val="edge"/>
          <c:x val="0.28529858992608192"/>
          <c:y val="3.9325435729847501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layout>
            <c:manualLayout>
              <c:x val="5.6811583829906045E-2"/>
              <c:y val="-4.1503267973856207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5471308826418565"/>
                  <c:h val="0.10934395424836602"/>
                </c:manualLayout>
              </c15:layout>
            </c:ext>
          </c:extLst>
        </c:dLbl>
      </c:pivotFmt>
      <c:pivotFmt>
        <c:idx val="7"/>
        <c:spPr>
          <a:solidFill>
            <a:schemeClr val="accent1"/>
          </a:solidFill>
          <a:ln>
            <a:noFill/>
          </a:ln>
          <a:effectLst>
            <a:outerShdw blurRad="63500" sx="102000" sy="102000" algn="ctr" rotWithShape="0">
              <a:prstClr val="black">
                <a:alpha val="20000"/>
              </a:prstClr>
            </a:outerShdw>
          </a:effectLst>
        </c:spPr>
        <c:dLbl>
          <c:idx val="0"/>
          <c:layout>
            <c:manualLayout>
              <c:x val="1.8550721250581367E-2"/>
              <c:y val="-6.3407038032099568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layout>
            <c:manualLayout>
              <c:x val="9.2753606252907687E-3"/>
              <c:y val="3.4586056644880176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dLbl>
          <c:idx val="0"/>
          <c:layout>
            <c:manualLayout>
              <c:x val="0.16410048356033613"/>
              <c:y val="-8.2724937846371499E-2"/>
            </c:manualLayout>
          </c:layout>
          <c:showLegendKey val="0"/>
          <c:showVal val="0"/>
          <c:showCatName val="1"/>
          <c:showSerName val="0"/>
          <c:showPercent val="1"/>
          <c:showBubbleSize val="0"/>
          <c:extLst>
            <c:ext xmlns:c15="http://schemas.microsoft.com/office/drawing/2012/chart" uri="{CE6537A1-D6FC-4f65-9D91-7224C49458BB}">
              <c15:layout>
                <c:manualLayout>
                  <c:w val="0.24449850608266463"/>
                  <c:h val="0.13451793873816234"/>
                </c:manualLayout>
              </c15:layout>
            </c:ext>
          </c:extLst>
        </c:dLbl>
      </c:pivotFmt>
      <c:pivotFmt>
        <c:idx val="10"/>
        <c:spPr>
          <a:solidFill>
            <a:schemeClr val="accent1"/>
          </a:solidFill>
          <a:ln>
            <a:noFill/>
          </a:ln>
          <a:effectLst>
            <a:outerShdw blurRad="63500" sx="102000" sy="102000" algn="ctr" rotWithShape="0">
              <a:prstClr val="black">
                <a:alpha val="20000"/>
              </a:prstClr>
            </a:outerShdw>
          </a:effectLst>
        </c:spPr>
        <c:dLbl>
          <c:idx val="0"/>
          <c:layout>
            <c:manualLayout>
              <c:x val="1.3913040937936152E-2"/>
              <c:y val="1.38344226579520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'Method of initial discovery'!$B$3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F155-4FF8-9E53-4D0B4A194113}"/>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F155-4FF8-9E53-4D0B4A194113}"/>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D6A5-4E26-A68E-E0BBB368D01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A1B-482F-9F96-B1BA69B1B4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CE67-438D-9CEE-25B33AF38E7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F155-4FF8-9E53-4D0B4A194113}"/>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F155-4FF8-9E53-4D0B4A19411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'Method of initial discovery'!$A$4:$A$6</c:f>
              <c:strCache>
                <c:ptCount val="2"/>
                <c:pt idx="0">
                  <c:v>Agenda Monitoring</c:v>
                </c:pt>
                <c:pt idx="1">
                  <c:v>(blank)</c:v>
                </c:pt>
              </c:strCache>
            </c:strRef>
          </c:cat>
          <c:val>
            <c:numRef>
              <c:f>'Method of initial discovery'!$B$4:$B$6</c:f>
              <c:numCache>
                <c:formatCode>General</c:formatCode>
                <c:ptCount val="2"/>
                <c:pt idx="0">
                  <c:v>19</c:v>
                </c:pt>
              </c:numCache>
            </c:numRef>
          </c:val>
          <c:extLst>
            <c:ext xmlns:c16="http://schemas.microsoft.com/office/drawing/2014/chart" uri="{C3380CC4-5D6E-409C-BE32-E72D297353CC}">
              <c16:uniqueId val="{00000004-F155-4FF8-9E53-4D0B4A194113}"/>
            </c:ext>
          </c:extLst>
        </c:ser>
        <c:dLbls>
          <c:dLblPos val="outEnd"/>
          <c:showLegendKey val="0"/>
          <c:showVal val="0"/>
          <c:showCatName val="1"/>
          <c:showSerName val="0"/>
          <c:showPercent val="1"/>
          <c:showBubbleSize val="0"/>
          <c:showLeaderLines val="1"/>
        </c:dLbls>
        <c:firstSliceAng val="111"/>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 to Sky Policy Monitoring Dashboard.xlsx]Type of action taken!PivotTable2</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Type of Action Taken</a:t>
            </a:r>
          </a:p>
        </c:rich>
      </c:tx>
      <c:layout>
        <c:manualLayout>
          <c:xMode val="edge"/>
          <c:yMode val="edge"/>
          <c:x val="0.32254118937319515"/>
          <c:y val="3.021677559912854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pivotFmt>
      <c:pivotFmt>
        <c:idx val="16"/>
      </c:pivotFmt>
      <c:pivotFmt>
        <c:idx val="1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871434319551911"/>
          <c:y val="0.22160511982570807"/>
          <c:w val="0.4225004183921634"/>
          <c:h val="0.64626225490196076"/>
        </c:manualLayout>
      </c:layout>
      <c:pieChart>
        <c:varyColors val="1"/>
        <c:ser>
          <c:idx val="0"/>
          <c:order val="0"/>
          <c:tx>
            <c:strRef>
              <c:f>'Type of action taken'!$B$3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331D-418C-A3A4-D8808272102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331D-418C-A3A4-D8808272102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331D-418C-A3A4-D8808272102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331D-418C-A3A4-D8808272102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331D-418C-A3A4-D8808272102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02E7-4905-AF6B-81231ED6399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331D-418C-A3A4-D8808272102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331D-418C-A3A4-D8808272102E}"/>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331D-418C-A3A4-D8808272102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'Type of action taken'!$A$4:$A$7</c:f>
              <c:strCache>
                <c:ptCount val="3"/>
                <c:pt idx="0">
                  <c:v>No Action</c:v>
                </c:pt>
                <c:pt idx="1">
                  <c:v>Check in with Staff</c:v>
                </c:pt>
                <c:pt idx="2">
                  <c:v>Flagg for HPPU Topic Leads</c:v>
                </c:pt>
              </c:strCache>
            </c:strRef>
          </c:cat>
          <c:val>
            <c:numRef>
              <c:f>'Type of action taken'!$B$4:$B$7</c:f>
              <c:numCache>
                <c:formatCode>General</c:formatCode>
                <c:ptCount val="3"/>
                <c:pt idx="0">
                  <c:v>5</c:v>
                </c:pt>
                <c:pt idx="1">
                  <c:v>1</c:v>
                </c:pt>
                <c:pt idx="2">
                  <c:v>1</c:v>
                </c:pt>
              </c:numCache>
            </c:numRef>
          </c:val>
          <c:extLst>
            <c:ext xmlns:c16="http://schemas.microsoft.com/office/drawing/2014/chart" uri="{C3380CC4-5D6E-409C-BE32-E72D297353CC}">
              <c16:uniqueId val="{00000009-2231-409B-9BEB-C363519C853A}"/>
            </c:ext>
          </c:extLst>
        </c:ser>
        <c:dLbls>
          <c:dLblPos val="outEnd"/>
          <c:showLegendKey val="0"/>
          <c:showVal val="0"/>
          <c:showCatName val="1"/>
          <c:showSerName val="0"/>
          <c:showPercent val="1"/>
          <c:showBubbleSize val="0"/>
          <c:showLeaderLines val="1"/>
        </c:dLbls>
        <c:firstSliceAng val="11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 to Sky Policy Monitoring Dashboard.xlsx]Decision Making Body!PivotTable1</c:name>
    <c:fmtId val="3"/>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Decision Making Bodies </a:t>
            </a:r>
          </a:p>
        </c:rich>
      </c:tx>
      <c:layout>
        <c:manualLayout>
          <c:xMode val="edge"/>
          <c:yMode val="edge"/>
          <c:x val="0.30474454976402626"/>
          <c:y val="3.494882511699815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dLbl>
          <c:idx val="0"/>
          <c:layout>
            <c:manualLayout>
              <c:x val="0"/>
              <c:y val="-3.5663629429106218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6613278928175549"/>
          <c:y val="0.19784940911212115"/>
          <c:w val="0.4743874006706586"/>
          <c:h val="0.69355751979242086"/>
        </c:manualLayout>
      </c:layout>
      <c:pieChart>
        <c:varyColors val="1"/>
        <c:ser>
          <c:idx val="0"/>
          <c:order val="0"/>
          <c:tx>
            <c:strRef>
              <c:f>'Decision Making Body'!$C$4</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5BCE-4F61-B309-560D50B445E3}"/>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5BCE-4F61-B309-560D50B445E3}"/>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5BCE-4F61-B309-560D50B445E3}"/>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5BCE-4F61-B309-560D50B445E3}"/>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5BCE-4F61-B309-560D50B445E3}"/>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5BCE-4F61-B309-560D50B445E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'Decision Making Body'!$B$5:$B$8</c:f>
              <c:strCache>
                <c:ptCount val="3"/>
                <c:pt idx="0">
                  <c:v>Committee of the Whole</c:v>
                </c:pt>
                <c:pt idx="1">
                  <c:v>Council</c:v>
                </c:pt>
                <c:pt idx="2">
                  <c:v>Council </c:v>
                </c:pt>
              </c:strCache>
            </c:strRef>
          </c:cat>
          <c:val>
            <c:numRef>
              <c:f>'Decision Making Body'!$C$5:$C$8</c:f>
              <c:numCache>
                <c:formatCode>General</c:formatCode>
                <c:ptCount val="3"/>
                <c:pt idx="0">
                  <c:v>4</c:v>
                </c:pt>
                <c:pt idx="1">
                  <c:v>13</c:v>
                </c:pt>
                <c:pt idx="2">
                  <c:v>1</c:v>
                </c:pt>
              </c:numCache>
            </c:numRef>
          </c:val>
          <c:extLst>
            <c:ext xmlns:c16="http://schemas.microsoft.com/office/drawing/2014/chart" uri="{C3380CC4-5D6E-409C-BE32-E72D297353CC}">
              <c16:uniqueId val="{00000006-5BCE-4F61-B309-560D50B445E3}"/>
            </c:ext>
          </c:extLst>
        </c:ser>
        <c:dLbls>
          <c:dLblPos val="outEnd"/>
          <c:showLegendKey val="0"/>
          <c:showVal val="1"/>
          <c:showCatName val="0"/>
          <c:showSerName val="0"/>
          <c:showPercent val="0"/>
          <c:showBubbleSize val="0"/>
          <c:showLeaderLines val="0"/>
        </c:dLbls>
        <c:firstSliceAng val="49"/>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 to Sky Policy Monitoring Dashboard.xlsx]Decision Making Body!PivotTable1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Decision Making Bodies</a:t>
            </a:r>
            <a:r>
              <a:rPr lang="en-US" baseline="0"/>
              <a:t> Monitored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'Decision Making Body'!$C$4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34-4EB8-BAB8-92EEFB426F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34-4EB8-BAB8-92EEFB426F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34-4EB8-BAB8-92EEFB426F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'Decision Making Body'!$B$5:$B$8</c:f>
              <c:strCache>
                <c:ptCount val="3"/>
                <c:pt idx="0">
                  <c:v>Committee of the Whole</c:v>
                </c:pt>
                <c:pt idx="1">
                  <c:v>Council</c:v>
                </c:pt>
                <c:pt idx="2">
                  <c:v>Council </c:v>
                </c:pt>
              </c:strCache>
            </c:strRef>
          </c:cat>
          <c:val>
            <c:numRef>
              <c:f>'Decision Making Body'!$C$5:$C$8</c:f>
              <c:numCache>
                <c:formatCode>General</c:formatCode>
                <c:ptCount val="3"/>
                <c:pt idx="0">
                  <c:v>4</c:v>
                </c:pt>
                <c:pt idx="1">
                  <c:v>13</c:v>
                </c:pt>
                <c:pt idx="2">
                  <c:v>1</c:v>
                </c:pt>
              </c:numCache>
            </c:numRef>
          </c:val>
          <c:extLst>
            <c:ext xmlns:c16="http://schemas.microsoft.com/office/drawing/2014/chart" uri="{C3380CC4-5D6E-409C-BE32-E72D297353CC}">
              <c16:uniqueId val="{00000000-A9BC-4297-86A5-ED6EAC5F3E81}"/>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 to Sky Policy Monitoring Dashboard.xlsx]Type of action taken!PivotTable2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Action Taken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s>
    <c:plotArea>
      <c:layout/>
      <c:pieChart>
        <c:varyColors val="1"/>
        <c:ser>
          <c:idx val="0"/>
          <c:order val="0"/>
          <c:tx>
            <c:strRef>
              <c:f>'Type of action taken'!$B$3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2A7-495D-9BF1-5E7941728AFF}"/>
              </c:ext>
            </c:extLst>
          </c:dPt>
          <c:dPt>
            <c:idx val="1"/>
            <c:bubble3D val="0"/>
            <c:spPr>
              <a:solidFill>
                <a:schemeClr val="accent2"/>
              </a:solidFill>
              <a:ln>
                <a:noFill/>
              </a:ln>
              <a:effectLst/>
            </c:spPr>
            <c:extLst>
              <c:ext xmlns:c16="http://schemas.microsoft.com/office/drawing/2014/chart" uri="{C3380CC4-5D6E-409C-BE32-E72D297353CC}">
                <c16:uniqueId val="{00000003-32A7-495D-9BF1-5E7941728AFF}"/>
              </c:ext>
            </c:extLst>
          </c:dPt>
          <c:dPt>
            <c:idx val="2"/>
            <c:bubble3D val="0"/>
            <c:spPr>
              <a:solidFill>
                <a:schemeClr val="accent3"/>
              </a:solidFill>
              <a:ln>
                <a:noFill/>
              </a:ln>
              <a:effectLst/>
            </c:spPr>
            <c:extLst>
              <c:ext xmlns:c16="http://schemas.microsoft.com/office/drawing/2014/chart" uri="{C3380CC4-5D6E-409C-BE32-E72D297353CC}">
                <c16:uniqueId val="{00000005-32A7-495D-9BF1-5E7941728AFF}"/>
              </c:ext>
            </c:extLst>
          </c:dPt>
          <c:dPt>
            <c:idx val="3"/>
            <c:bubble3D val="0"/>
            <c:spPr>
              <a:solidFill>
                <a:schemeClr val="accent4"/>
              </a:solidFill>
              <a:ln>
                <a:noFill/>
              </a:ln>
              <a:effectLst/>
            </c:spPr>
            <c:extLst>
              <c:ext xmlns:c16="http://schemas.microsoft.com/office/drawing/2014/chart" uri="{C3380CC4-5D6E-409C-BE32-E72D297353CC}">
                <c16:uniqueId val="{00000007-32A7-495D-9BF1-5E7941728AFF}"/>
              </c:ext>
            </c:extLst>
          </c:dPt>
          <c:dPt>
            <c:idx val="4"/>
            <c:bubble3D val="0"/>
            <c:spPr>
              <a:solidFill>
                <a:schemeClr val="accent5"/>
              </a:solidFill>
              <a:ln>
                <a:noFill/>
              </a:ln>
              <a:effectLst/>
            </c:spPr>
            <c:extLst>
              <c:ext xmlns:c16="http://schemas.microsoft.com/office/drawing/2014/chart" uri="{C3380CC4-5D6E-409C-BE32-E72D297353CC}">
                <c16:uniqueId val="{00000009-32A7-495D-9BF1-5E7941728AFF}"/>
              </c:ext>
            </c:extLst>
          </c:dPt>
          <c:dPt>
            <c:idx val="5"/>
            <c:bubble3D val="0"/>
            <c:spPr>
              <a:solidFill>
                <a:schemeClr val="accent6"/>
              </a:solidFill>
              <a:ln>
                <a:noFill/>
              </a:ln>
              <a:effectLst/>
            </c:spPr>
            <c:extLst>
              <c:ext xmlns:c16="http://schemas.microsoft.com/office/drawing/2014/chart" uri="{C3380CC4-5D6E-409C-BE32-E72D297353CC}">
                <c16:uniqueId val="{0000000B-7485-4FFE-AB4A-0C9AF3A401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'Type of action taken'!$A$4:$A$7</c:f>
              <c:strCache>
                <c:ptCount val="3"/>
                <c:pt idx="0">
                  <c:v>No Action</c:v>
                </c:pt>
                <c:pt idx="1">
                  <c:v>Check in with Staff</c:v>
                </c:pt>
                <c:pt idx="2">
                  <c:v>Flagg for HPPU Topic Leads</c:v>
                </c:pt>
              </c:strCache>
            </c:strRef>
          </c:cat>
          <c:val>
            <c:numRef>
              <c:f>'Type of action taken'!$B$4:$B$7</c:f>
              <c:numCache>
                <c:formatCode>General</c:formatCode>
                <c:ptCount val="3"/>
                <c:pt idx="0">
                  <c:v>5</c:v>
                </c:pt>
                <c:pt idx="1">
                  <c:v>1</c:v>
                </c:pt>
                <c:pt idx="2">
                  <c:v>1</c:v>
                </c:pt>
              </c:numCache>
            </c:numRef>
          </c:val>
          <c:extLst>
            <c:ext xmlns:c16="http://schemas.microsoft.com/office/drawing/2014/chart" uri="{C3380CC4-5D6E-409C-BE32-E72D297353CC}">
              <c16:uniqueId val="{00000005-B9B4-4350-BA8E-9CE449C44D8F}"/>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 to Sky Policy Monitoring Dashboard.xlsx]Issue Category!PivotTable1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Motions Flagged in Each Issue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'Issue Category'!$B$3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03-4B61-A924-676A9A6246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03-4B61-A924-676A9A6246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03-4B61-A924-676A9A62468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1C-42A7-93B4-CE04286B692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41C-42A7-93B4-CE04286B692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41C-42A7-93B4-CE04286B692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8B7-499E-A5B8-3ED9C5AF24A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0AC-4039-9E38-152D7F300AD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0F2-46C7-BC09-F1CCDE88DF39}"/>
              </c:ext>
            </c:extLst>
          </c:dPt>
          <c:cat>
            <c:strRef>
              <c:f>'Issue Category'!$A$4:$A$10</c:f>
              <c:strCache>
                <c:ptCount val="6"/>
                <c:pt idx="0">
                  <c:v>Safe &amp; Active Transportation</c:v>
                </c:pt>
                <c:pt idx="1">
                  <c:v>Housing</c:v>
                </c:pt>
                <c:pt idx="2">
                  <c:v>Climate Change &amp; Built Environment</c:v>
                </c:pt>
                <c:pt idx="3">
                  <c:v>Alcohol &amp; Substance Use</c:v>
                </c:pt>
                <c:pt idx="4">
                  <c:v>Woodfibre LNG (Special Topic)</c:v>
                </c:pt>
                <c:pt idx="5">
                  <c:v>ECE &amp; Child care</c:v>
                </c:pt>
              </c:strCache>
            </c:strRef>
          </c:cat>
          <c:val>
            <c:numRef>
              <c:f>'Issue Category'!$B$4:$B$10</c:f>
              <c:numCache>
                <c:formatCode>General</c:formatCode>
                <c:ptCount val="6"/>
                <c:pt idx="0">
                  <c:v>1</c:v>
                </c:pt>
                <c:pt idx="1">
                  <c:v>9</c:v>
                </c:pt>
                <c:pt idx="2">
                  <c:v>4</c:v>
                </c:pt>
                <c:pt idx="3">
                  <c:v>2</c:v>
                </c:pt>
                <c:pt idx="4">
                  <c:v>2</c:v>
                </c:pt>
                <c:pt idx="5">
                  <c:v>1</c:v>
                </c:pt>
              </c:numCache>
            </c:numRef>
          </c:val>
          <c:extLst>
            <c:ext xmlns:c16="http://schemas.microsoft.com/office/drawing/2014/chart" uri="{C3380CC4-5D6E-409C-BE32-E72D297353CC}">
              <c16:uniqueId val="{00000003-E9BE-462F-8891-8965288B08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168387</xdr:colOff>
      <xdr:row>7</xdr:row>
      <xdr:rowOff>36463</xdr:rowOff>
    </xdr:from>
    <xdr:to>
      <xdr:col>9</xdr:col>
      <xdr:colOff>404811</xdr:colOff>
      <xdr:row>26</xdr:row>
      <xdr:rowOff>88963</xdr:rowOff>
    </xdr:to>
    <xdr:graphicFrame macro="">
      <xdr:nvGraphicFramePr>
        <xdr:cNvPr id="10" name="Issue Category">
          <a:extLst>
            <a:ext uri="{FF2B5EF4-FFF2-40B4-BE49-F238E27FC236}">
              <a16:creationId xmlns:a16="http://schemas.microsoft.com/office/drawing/2014/main" id="{69075747-EE81-4045-8894-296AD2FF9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218253</xdr:colOff>
      <xdr:row>7</xdr:row>
      <xdr:rowOff>12651</xdr:rowOff>
    </xdr:from>
    <xdr:to>
      <xdr:col>26</xdr:col>
      <xdr:colOff>547687</xdr:colOff>
      <xdr:row>26</xdr:row>
      <xdr:rowOff>65151</xdr:rowOff>
    </xdr:to>
    <xdr:graphicFrame macro="">
      <xdr:nvGraphicFramePr>
        <xdr:cNvPr id="7" name="Chart 2" descr="Chart type: Clustered Bar. Distribution of 'Municipality'&#10;&#10;Description automatically generated">
          <a:extLst>
            <a:ext uri="{FF2B5EF4-FFF2-40B4-BE49-F238E27FC236}">
              <a16:creationId xmlns:a16="http://schemas.microsoft.com/office/drawing/2014/main" id="{9F2FE1B7-66C1-4EDA-ADF0-445EBC063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176447</xdr:colOff>
      <xdr:row>1</xdr:row>
      <xdr:rowOff>147637</xdr:rowOff>
    </xdr:from>
    <xdr:to>
      <xdr:col>26</xdr:col>
      <xdr:colOff>447910</xdr:colOff>
      <xdr:row>5</xdr:row>
      <xdr:rowOff>105637</xdr:rowOff>
    </xdr:to>
    <xdr:sp macro="" textlink="">
      <xdr:nvSpPr>
        <xdr:cNvPr id="8" name="TextBox 3">
          <a:extLst>
            <a:ext uri="{FF2B5EF4-FFF2-40B4-BE49-F238E27FC236}">
              <a16:creationId xmlns:a16="http://schemas.microsoft.com/office/drawing/2014/main" id="{C8236D38-E2B8-D312-437E-86E0FF7BF176}"/>
            </a:ext>
          </a:extLst>
        </xdr:cNvPr>
        <xdr:cNvSpPr txBox="1"/>
      </xdr:nvSpPr>
      <xdr:spPr>
        <a:xfrm>
          <a:off x="5641416" y="338137"/>
          <a:ext cx="10594182" cy="720000"/>
        </a:xfrm>
        <a:prstGeom prst="roundRect">
          <a:avLst/>
        </a:prstGeom>
        <a:solidFill>
          <a:srgbClr val="00627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rtlCol="0" anchor="ctr"/>
        <a:lstStyle/>
        <a:p>
          <a:pPr algn="ctr"/>
          <a:r>
            <a:rPr lang="en-CA" sz="3600"/>
            <a:t>Sea to Sky </a:t>
          </a:r>
          <a:r>
            <a:rPr lang="en-CA" sz="3600" baseline="0"/>
            <a:t>Policy Monitoring Dashboard</a:t>
          </a:r>
        </a:p>
        <a:p>
          <a:endParaRPr lang="en-CA" sz="1100"/>
        </a:p>
      </xdr:txBody>
    </xdr:sp>
    <xdr:clientData/>
  </xdr:twoCellAnchor>
  <xdr:twoCellAnchor>
    <xdr:from>
      <xdr:col>9</xdr:col>
      <xdr:colOff>500061</xdr:colOff>
      <xdr:row>26</xdr:row>
      <xdr:rowOff>135733</xdr:rowOff>
    </xdr:from>
    <xdr:to>
      <xdr:col>36</xdr:col>
      <xdr:colOff>392906</xdr:colOff>
      <xdr:row>47</xdr:row>
      <xdr:rowOff>119064</xdr:rowOff>
    </xdr:to>
    <xdr:graphicFrame macro="">
      <xdr:nvGraphicFramePr>
        <xdr:cNvPr id="5" name="Chart 4">
          <a:extLst>
            <a:ext uri="{FF2B5EF4-FFF2-40B4-BE49-F238E27FC236}">
              <a16:creationId xmlns:a16="http://schemas.microsoft.com/office/drawing/2014/main" id="{441E1AD3-EEA2-42D5-87C7-9ABA3AE2EECB}"/>
            </a:ext>
            <a:ext uri="{147F2762-F138-4A5C-976F-8EAC2B608ADB}">
              <a16:predDERef xmlns:a16="http://schemas.microsoft.com/office/drawing/2014/main" pred="{C8236D38-E2B8-D312-437E-86E0FF7BF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35719</xdr:colOff>
      <xdr:row>7</xdr:row>
      <xdr:rowOff>12651</xdr:rowOff>
    </xdr:from>
    <xdr:to>
      <xdr:col>36</xdr:col>
      <xdr:colOff>47626</xdr:colOff>
      <xdr:row>26</xdr:row>
      <xdr:rowOff>65151</xdr:rowOff>
    </xdr:to>
    <xdr:graphicFrame macro="">
      <xdr:nvGraphicFramePr>
        <xdr:cNvPr id="6" name="Chart 5">
          <a:extLst>
            <a:ext uri="{FF2B5EF4-FFF2-40B4-BE49-F238E27FC236}">
              <a16:creationId xmlns:a16="http://schemas.microsoft.com/office/drawing/2014/main" id="{837D86ED-BCE6-4281-8BFC-01DE91005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511968</xdr:colOff>
      <xdr:row>7</xdr:row>
      <xdr:rowOff>24557</xdr:rowOff>
    </xdr:from>
    <xdr:to>
      <xdr:col>18</xdr:col>
      <xdr:colOff>130967</xdr:colOff>
      <xdr:row>26</xdr:row>
      <xdr:rowOff>77057</xdr:rowOff>
    </xdr:to>
    <xdr:graphicFrame macro="">
      <xdr:nvGraphicFramePr>
        <xdr:cNvPr id="16" name="Chart 1">
          <a:extLst>
            <a:ext uri="{FF2B5EF4-FFF2-40B4-BE49-F238E27FC236}">
              <a16:creationId xmlns:a16="http://schemas.microsoft.com/office/drawing/2014/main" id="{5ACCB2A1-DBA2-498F-B8D0-59C0168C942D}"/>
            </a:ext>
            <a:ext uri="{147F2762-F138-4A5C-976F-8EAC2B608ADB}">
              <a16:predDERef xmlns:a16="http://schemas.microsoft.com/office/drawing/2014/main" pred="{837D86ED-BCE6-4281-8BFC-01DE91005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480154</xdr:colOff>
      <xdr:row>1</xdr:row>
      <xdr:rowOff>147637</xdr:rowOff>
    </xdr:from>
    <xdr:to>
      <xdr:col>35</xdr:col>
      <xdr:colOff>355279</xdr:colOff>
      <xdr:row>5</xdr:row>
      <xdr:rowOff>105637</xdr:rowOff>
    </xdr:to>
    <xdr:grpSp>
      <xdr:nvGrpSpPr>
        <xdr:cNvPr id="3" name="Group 2">
          <a:extLst>
            <a:ext uri="{FF2B5EF4-FFF2-40B4-BE49-F238E27FC236}">
              <a16:creationId xmlns:a16="http://schemas.microsoft.com/office/drawing/2014/main" id="{6F4BFD96-3518-049A-E7C6-D80D97D7B67A}"/>
            </a:ext>
          </a:extLst>
        </xdr:cNvPr>
        <xdr:cNvGrpSpPr/>
      </xdr:nvGrpSpPr>
      <xdr:grpSpPr>
        <a:xfrm>
          <a:off x="19377754" y="338137"/>
          <a:ext cx="2313525" cy="720000"/>
          <a:chOff x="2905126" y="369095"/>
          <a:chExt cx="2381252" cy="678657"/>
        </a:xfrm>
        <a:solidFill>
          <a:srgbClr val="006271"/>
        </a:solidFill>
      </xdr:grpSpPr>
      <xdr:sp macro="" textlink="">
        <xdr:nvSpPr>
          <xdr:cNvPr id="2" name="Rectangle: Rounded Corners 1">
            <a:extLst>
              <a:ext uri="{FF2B5EF4-FFF2-40B4-BE49-F238E27FC236}">
                <a16:creationId xmlns:a16="http://schemas.microsoft.com/office/drawing/2014/main" id="{2020EB68-A392-1CF3-5DBE-DB6EC2EB3FDE}"/>
              </a:ext>
            </a:extLst>
          </xdr:cNvPr>
          <xdr:cNvSpPr/>
        </xdr:nvSpPr>
        <xdr:spPr>
          <a:xfrm>
            <a:off x="2905126" y="369095"/>
            <a:ext cx="2381252" cy="678657"/>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bg1"/>
                </a:solidFill>
              </a:rPr>
              <a:t>June</a:t>
            </a:r>
            <a:r>
              <a:rPr lang="en-US" sz="1600" b="1" baseline="0">
                <a:solidFill>
                  <a:schemeClr val="bg1"/>
                </a:solidFill>
              </a:rPr>
              <a:t> 11</a:t>
            </a:r>
            <a:r>
              <a:rPr lang="en-US" sz="1600" b="1">
                <a:solidFill>
                  <a:schemeClr val="bg1"/>
                </a:solidFill>
              </a:rPr>
              <a:t>, 2024</a:t>
            </a:r>
          </a:p>
        </xdr:txBody>
      </xdr:sp>
      <xdr:sp macro="" textlink="">
        <xdr:nvSpPr>
          <xdr:cNvPr id="4" name="TextBox 3">
            <a:extLst>
              <a:ext uri="{FF2B5EF4-FFF2-40B4-BE49-F238E27FC236}">
                <a16:creationId xmlns:a16="http://schemas.microsoft.com/office/drawing/2014/main" id="{685B74C5-75DE-0A41-BCB4-1541024ACE4B}"/>
              </a:ext>
            </a:extLst>
          </xdr:cNvPr>
          <xdr:cNvSpPr txBox="1"/>
        </xdr:nvSpPr>
        <xdr:spPr>
          <a:xfrm>
            <a:off x="3576833" y="726283"/>
            <a:ext cx="1051058" cy="27127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bg1"/>
                </a:solidFill>
              </a:rPr>
              <a:t>Last Updated</a:t>
            </a:r>
          </a:p>
        </xdr:txBody>
      </xdr:sp>
    </xdr:grpSp>
    <xdr:clientData/>
  </xdr:twoCellAnchor>
  <xdr:twoCellAnchor>
    <xdr:from>
      <xdr:col>4</xdr:col>
      <xdr:colOff>526373</xdr:colOff>
      <xdr:row>1</xdr:row>
      <xdr:rowOff>147637</xdr:rowOff>
    </xdr:from>
    <xdr:to>
      <xdr:col>8</xdr:col>
      <xdr:colOff>401498</xdr:colOff>
      <xdr:row>5</xdr:row>
      <xdr:rowOff>105637</xdr:rowOff>
    </xdr:to>
    <xdr:sp macro="" textlink="">
      <xdr:nvSpPr>
        <xdr:cNvPr id="14" name="Rectangle: Rounded Corners 13">
          <a:extLst>
            <a:ext uri="{FF2B5EF4-FFF2-40B4-BE49-F238E27FC236}">
              <a16:creationId xmlns:a16="http://schemas.microsoft.com/office/drawing/2014/main" id="{F05E4908-D27B-E799-8C2A-81042FDBF237}"/>
            </a:ext>
          </a:extLst>
        </xdr:cNvPr>
        <xdr:cNvSpPr/>
      </xdr:nvSpPr>
      <xdr:spPr>
        <a:xfrm>
          <a:off x="2955248" y="338137"/>
          <a:ext cx="2304000" cy="720000"/>
        </a:xfrm>
        <a:prstGeom prst="roundRect">
          <a:avLst/>
        </a:prstGeom>
        <a:solidFill>
          <a:srgbClr val="0062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bg1"/>
              </a:solidFill>
            </a:rPr>
            <a:t>Lianne Carley</a:t>
          </a:r>
        </a:p>
        <a:p>
          <a:pPr algn="ctr"/>
          <a:endParaRPr lang="en-US" sz="300" b="1">
            <a:solidFill>
              <a:schemeClr val="bg1"/>
            </a:solidFill>
          </a:endParaRPr>
        </a:p>
        <a:p>
          <a:pPr algn="ctr"/>
          <a:r>
            <a:rPr lang="en-US" sz="1400" b="0">
              <a:solidFill>
                <a:schemeClr val="bg1"/>
              </a:solidFill>
            </a:rPr>
            <a:t>Senior Policy Lead</a:t>
          </a:r>
        </a:p>
      </xdr:txBody>
    </xdr:sp>
    <xdr:clientData/>
  </xdr:twoCellAnchor>
  <xdr:twoCellAnchor>
    <xdr:from>
      <xdr:col>27</xdr:col>
      <xdr:colOff>222860</xdr:colOff>
      <xdr:row>1</xdr:row>
      <xdr:rowOff>147637</xdr:rowOff>
    </xdr:from>
    <xdr:to>
      <xdr:col>31</xdr:col>
      <xdr:colOff>97985</xdr:colOff>
      <xdr:row>5</xdr:row>
      <xdr:rowOff>105637</xdr:rowOff>
    </xdr:to>
    <xdr:grpSp>
      <xdr:nvGrpSpPr>
        <xdr:cNvPr id="12" name="Group 11">
          <a:extLst>
            <a:ext uri="{FF2B5EF4-FFF2-40B4-BE49-F238E27FC236}">
              <a16:creationId xmlns:a16="http://schemas.microsoft.com/office/drawing/2014/main" id="{18EF354B-FFBB-E55F-A25C-659FFFD66052}"/>
            </a:ext>
          </a:extLst>
        </xdr:cNvPr>
        <xdr:cNvGrpSpPr/>
      </xdr:nvGrpSpPr>
      <xdr:grpSpPr>
        <a:xfrm>
          <a:off x="16682060" y="338137"/>
          <a:ext cx="2313525" cy="720000"/>
          <a:chOff x="14835186" y="366713"/>
          <a:chExt cx="1738313" cy="709226"/>
        </a:xfrm>
        <a:solidFill>
          <a:srgbClr val="006271"/>
        </a:solidFill>
      </xdr:grpSpPr>
      <xdr:sp macro="" textlink="'Policy Listings'!A2">
        <xdr:nvSpPr>
          <xdr:cNvPr id="9" name="Rectangle: Rounded Corners 8">
            <a:extLst>
              <a:ext uri="{FF2B5EF4-FFF2-40B4-BE49-F238E27FC236}">
                <a16:creationId xmlns:a16="http://schemas.microsoft.com/office/drawing/2014/main" id="{00D9CD59-2BEB-8CF5-4956-622389569836}"/>
              </a:ext>
            </a:extLst>
          </xdr:cNvPr>
          <xdr:cNvSpPr/>
        </xdr:nvSpPr>
        <xdr:spPr>
          <a:xfrm>
            <a:off x="14835186" y="366713"/>
            <a:ext cx="1738313" cy="709226"/>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74BB9455-58E0-487D-9CAF-A4D8F9E710ED}" type="TxLink">
              <a:rPr lang="en-US" sz="2200" b="1" i="0" u="none" strike="noStrike">
                <a:solidFill>
                  <a:schemeClr val="bg1"/>
                </a:solidFill>
                <a:latin typeface="Calibri"/>
                <a:cs typeface="Calibri"/>
              </a:rPr>
              <a:pPr algn="ctr"/>
              <a:t> </a:t>
            </a:fld>
            <a:endParaRPr lang="en-US" sz="2200" b="1">
              <a:solidFill>
                <a:schemeClr val="bg1"/>
              </a:solidFill>
            </a:endParaRPr>
          </a:p>
        </xdr:txBody>
      </xdr:sp>
      <xdr:sp macro="" textlink="">
        <xdr:nvSpPr>
          <xdr:cNvPr id="11" name="TextBox 10">
            <a:extLst>
              <a:ext uri="{FF2B5EF4-FFF2-40B4-BE49-F238E27FC236}">
                <a16:creationId xmlns:a16="http://schemas.microsoft.com/office/drawing/2014/main" id="{16401438-24AA-5F3F-7A14-749A295AD2FE}"/>
              </a:ext>
            </a:extLst>
          </xdr:cNvPr>
          <xdr:cNvSpPr txBox="1"/>
        </xdr:nvSpPr>
        <xdr:spPr>
          <a:xfrm>
            <a:off x="15127341" y="735809"/>
            <a:ext cx="1154004" cy="30003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bg1"/>
                </a:solidFill>
              </a:rPr>
              <a:t>Total Policies Flagged</a:t>
            </a:r>
          </a:p>
        </xdr:txBody>
      </xdr:sp>
    </xdr:grpSp>
    <xdr:clientData/>
  </xdr:twoCellAnchor>
  <xdr:twoCellAnchor>
    <xdr:from>
      <xdr:col>0</xdr:col>
      <xdr:colOff>142873</xdr:colOff>
      <xdr:row>26</xdr:row>
      <xdr:rowOff>142875</xdr:rowOff>
    </xdr:from>
    <xdr:to>
      <xdr:col>9</xdr:col>
      <xdr:colOff>404812</xdr:colOff>
      <xdr:row>47</xdr:row>
      <xdr:rowOff>59531</xdr:rowOff>
    </xdr:to>
    <xdr:graphicFrame macro="">
      <xdr:nvGraphicFramePr>
        <xdr:cNvPr id="15" name="Chart 14">
          <a:extLst>
            <a:ext uri="{FF2B5EF4-FFF2-40B4-BE49-F238E27FC236}">
              <a16:creationId xmlns:a16="http://schemas.microsoft.com/office/drawing/2014/main" id="{128076B0-3E5D-443D-BDBA-3CED24C179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269080</xdr:colOff>
      <xdr:row>1</xdr:row>
      <xdr:rowOff>147637</xdr:rowOff>
    </xdr:from>
    <xdr:to>
      <xdr:col>4</xdr:col>
      <xdr:colOff>144205</xdr:colOff>
      <xdr:row>5</xdr:row>
      <xdr:rowOff>105637</xdr:rowOff>
    </xdr:to>
    <xdr:sp macro="" textlink="">
      <xdr:nvSpPr>
        <xdr:cNvPr id="18" name="Rectangle: Rounded Corners 17">
          <a:extLst>
            <a:ext uri="{FF2B5EF4-FFF2-40B4-BE49-F238E27FC236}">
              <a16:creationId xmlns:a16="http://schemas.microsoft.com/office/drawing/2014/main" id="{E53608EF-A04E-6C97-3205-BDE1C4DE1CFF}"/>
            </a:ext>
          </a:extLst>
        </xdr:cNvPr>
        <xdr:cNvSpPr/>
      </xdr:nvSpPr>
      <xdr:spPr>
        <a:xfrm>
          <a:off x="269080" y="338137"/>
          <a:ext cx="2304000" cy="720000"/>
        </a:xfrm>
        <a:prstGeom prst="roundRect">
          <a:avLst/>
        </a:prstGeom>
        <a:solidFill>
          <a:srgbClr val="0062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bg1"/>
              </a:solidFill>
            </a:rPr>
            <a:t>Alireza Kamyabi</a:t>
          </a:r>
          <a:endParaRPr lang="en-US" sz="200" b="1">
            <a:solidFill>
              <a:schemeClr val="bg1"/>
            </a:solidFill>
          </a:endParaRPr>
        </a:p>
        <a:p>
          <a:pPr algn="ctr"/>
          <a:endParaRPr lang="en-US" sz="300" b="1">
            <a:solidFill>
              <a:schemeClr val="bg1"/>
            </a:solidFill>
          </a:endParaRPr>
        </a:p>
        <a:p>
          <a:pPr algn="ctr"/>
          <a:r>
            <a:rPr lang="en-US" sz="1400" b="0">
              <a:solidFill>
                <a:schemeClr val="bg1"/>
              </a:solidFill>
            </a:rPr>
            <a:t>Policy Analyst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750091</xdr:colOff>
      <xdr:row>0</xdr:row>
      <xdr:rowOff>83345</xdr:rowOff>
    </xdr:from>
    <xdr:to>
      <xdr:col>6</xdr:col>
      <xdr:colOff>1156095</xdr:colOff>
      <xdr:row>3</xdr:row>
      <xdr:rowOff>878086</xdr:rowOff>
    </xdr:to>
    <xdr:grpSp>
      <xdr:nvGrpSpPr>
        <xdr:cNvPr id="50" name="Group 4">
          <a:extLst>
            <a:ext uri="{FF2B5EF4-FFF2-40B4-BE49-F238E27FC236}">
              <a16:creationId xmlns:a16="http://schemas.microsoft.com/office/drawing/2014/main" id="{6463EF75-121E-BF88-2078-F5EB799EE54E}"/>
            </a:ext>
          </a:extLst>
        </xdr:cNvPr>
        <xdr:cNvGrpSpPr/>
      </xdr:nvGrpSpPr>
      <xdr:grpSpPr>
        <a:xfrm>
          <a:off x="3512341" y="83345"/>
          <a:ext cx="5635229" cy="1366241"/>
          <a:chOff x="4464842" y="114299"/>
          <a:chExt cx="5626895" cy="1278731"/>
        </a:xfrm>
      </xdr:grpSpPr>
      <mc:AlternateContent xmlns:mc="http://schemas.openxmlformats.org/markup-compatibility/2006" xmlns:sle15="http://schemas.microsoft.com/office/drawing/2012/slicer">
        <mc:Choice Requires="sle15">
          <xdr:graphicFrame macro="">
            <xdr:nvGraphicFramePr>
              <xdr:cNvPr id="51" name="Status">
                <a:extLst>
                  <a:ext uri="{FF2B5EF4-FFF2-40B4-BE49-F238E27FC236}">
                    <a16:creationId xmlns:a16="http://schemas.microsoft.com/office/drawing/2014/main" id="{08B2F95D-0E7A-7201-1AB1-EECF20E28A93}"/>
                  </a:ext>
                </a:extLst>
              </xdr:cNvPr>
              <xdr:cNvGraphicFramePr/>
            </xdr:nvGraphicFramePr>
            <xdr:xfrm>
              <a:off x="8262937" y="138113"/>
              <a:ext cx="1828800" cy="121920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7318398" y="108955"/>
                <a:ext cx="1829767" cy="1311150"/>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52" name="Municipality 1">
                <a:extLst>
                  <a:ext uri="{FF2B5EF4-FFF2-40B4-BE49-F238E27FC236}">
                    <a16:creationId xmlns:a16="http://schemas.microsoft.com/office/drawing/2014/main" id="{6ABF9D63-1C81-FB53-C246-91519CF64775}"/>
                  </a:ext>
                </a:extLst>
              </xdr:cNvPr>
              <xdr:cNvGraphicFramePr/>
            </xdr:nvGraphicFramePr>
            <xdr:xfrm>
              <a:off x="6381748" y="138115"/>
              <a:ext cx="1828800" cy="1243012"/>
            </xdr:xfrm>
            <a:graphic>
              <a:graphicData uri="http://schemas.microsoft.com/office/drawing/2010/slicer">
                <sle:slicer xmlns:sle="http://schemas.microsoft.com/office/drawing/2010/slicer" name="Municipality 1"/>
              </a:graphicData>
            </a:graphic>
          </xdr:graphicFrame>
        </mc:Choice>
        <mc:Fallback xmlns="">
          <xdr:sp macro="" textlink="">
            <xdr:nvSpPr>
              <xdr:cNvPr id="0" name=""/>
              <xdr:cNvSpPr>
                <a:spLocks noTextEdit="1"/>
              </xdr:cNvSpPr>
            </xdr:nvSpPr>
            <xdr:spPr>
              <a:xfrm>
                <a:off x="5436214" y="108957"/>
                <a:ext cx="1829767" cy="1336758"/>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53" name="Issue Category">
                <a:extLst>
                  <a:ext uri="{FF2B5EF4-FFF2-40B4-BE49-F238E27FC236}">
                    <a16:creationId xmlns:a16="http://schemas.microsoft.com/office/drawing/2014/main" id="{36652E86-17BA-66CE-EFCA-82AB51527803}"/>
                  </a:ext>
                </a:extLst>
              </xdr:cNvPr>
              <xdr:cNvGraphicFramePr/>
            </xdr:nvGraphicFramePr>
            <xdr:xfrm>
              <a:off x="4464842" y="114299"/>
              <a:ext cx="1828800" cy="1278731"/>
            </xdr:xfrm>
            <a:graphic>
              <a:graphicData uri="http://schemas.microsoft.com/office/drawing/2010/slicer">
                <sle:slicer xmlns:sle="http://schemas.microsoft.com/office/drawing/2010/slicer" name="Issue Category"/>
              </a:graphicData>
            </a:graphic>
          </xdr:graphicFrame>
        </mc:Choice>
        <mc:Fallback xmlns="">
          <xdr:sp macro="" textlink="">
            <xdr:nvSpPr>
              <xdr:cNvPr id="0" name=""/>
              <xdr:cNvSpPr>
                <a:spLocks noTextEdit="1"/>
              </xdr:cNvSpPr>
            </xdr:nvSpPr>
            <xdr:spPr>
              <a:xfrm>
                <a:off x="3518294" y="83345"/>
                <a:ext cx="1829767" cy="1375171"/>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171450</xdr:colOff>
      <xdr:row>4</xdr:row>
      <xdr:rowOff>176212</xdr:rowOff>
    </xdr:from>
    <xdr:to>
      <xdr:col>11</xdr:col>
      <xdr:colOff>514350</xdr:colOff>
      <xdr:row>19</xdr:row>
      <xdr:rowOff>61912</xdr:rowOff>
    </xdr:to>
    <xdr:graphicFrame macro="">
      <xdr:nvGraphicFramePr>
        <xdr:cNvPr id="2" name="Chart 1">
          <a:extLst>
            <a:ext uri="{FF2B5EF4-FFF2-40B4-BE49-F238E27FC236}">
              <a16:creationId xmlns:a16="http://schemas.microsoft.com/office/drawing/2014/main" id="{6D18732F-22B1-8DA0-C592-B5BAF945C4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333374</xdr:colOff>
      <xdr:row>10</xdr:row>
      <xdr:rowOff>47625</xdr:rowOff>
    </xdr:from>
    <xdr:to>
      <xdr:col>14</xdr:col>
      <xdr:colOff>190499</xdr:colOff>
      <xdr:row>30</xdr:row>
      <xdr:rowOff>161924</xdr:rowOff>
    </xdr:to>
    <xdr:graphicFrame macro="">
      <xdr:nvGraphicFramePr>
        <xdr:cNvPr id="2" name="Chart 1">
          <a:extLst>
            <a:ext uri="{FF2B5EF4-FFF2-40B4-BE49-F238E27FC236}">
              <a16:creationId xmlns:a16="http://schemas.microsoft.com/office/drawing/2014/main" id="{610D7624-A31F-783C-7734-126803D825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1743075</xdr:colOff>
      <xdr:row>8</xdr:row>
      <xdr:rowOff>23812</xdr:rowOff>
    </xdr:from>
    <xdr:to>
      <xdr:col>2</xdr:col>
      <xdr:colOff>3505200</xdr:colOff>
      <xdr:row>22</xdr:row>
      <xdr:rowOff>100012</xdr:rowOff>
    </xdr:to>
    <xdr:graphicFrame macro="">
      <xdr:nvGraphicFramePr>
        <xdr:cNvPr id="3" name="Issue Category">
          <a:extLst>
            <a:ext uri="{FF2B5EF4-FFF2-40B4-BE49-F238E27FC236}">
              <a16:creationId xmlns:a16="http://schemas.microsoft.com/office/drawing/2014/main" id="{E34E54D2-BB73-4DB3-10C0-D5DBA5C06B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152400</xdr:colOff>
      <xdr:row>6</xdr:row>
      <xdr:rowOff>161925</xdr:rowOff>
    </xdr:from>
    <xdr:to>
      <xdr:col>11</xdr:col>
      <xdr:colOff>457200</xdr:colOff>
      <xdr:row>21</xdr:row>
      <xdr:rowOff>47625</xdr:rowOff>
    </xdr:to>
    <xdr:graphicFrame macro="">
      <xdr:nvGraphicFramePr>
        <xdr:cNvPr id="2" name="Municipality" descr="Chart type: Clustered Bar. Distribution of 'Municipality'&#10;&#10;Description automatically generated">
          <a:extLst>
            <a:ext uri="{FF2B5EF4-FFF2-40B4-BE49-F238E27FC236}">
              <a16:creationId xmlns:a16="http://schemas.microsoft.com/office/drawing/2014/main" id="{969BC868-9DE2-A427-6B78-8BD7A99AEC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1828800</xdr:colOff>
      <xdr:row>11</xdr:row>
      <xdr:rowOff>166687</xdr:rowOff>
    </xdr:from>
    <xdr:to>
      <xdr:col>11</xdr:col>
      <xdr:colOff>457201</xdr:colOff>
      <xdr:row>26</xdr:row>
      <xdr:rowOff>52387</xdr:rowOff>
    </xdr:to>
    <xdr:graphicFrame macro="">
      <xdr:nvGraphicFramePr>
        <xdr:cNvPr id="2" name="Chart 1">
          <a:extLst>
            <a:ext uri="{FF2B5EF4-FFF2-40B4-BE49-F238E27FC236}">
              <a16:creationId xmlns:a16="http://schemas.microsoft.com/office/drawing/2014/main" id="{FE3C6D42-C065-51AE-6DA7-A8D0EEED8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xdr:colOff>
      <xdr:row>11</xdr:row>
      <xdr:rowOff>33337</xdr:rowOff>
    </xdr:from>
    <xdr:to>
      <xdr:col>13</xdr:col>
      <xdr:colOff>57150</xdr:colOff>
      <xdr:row>25</xdr:row>
      <xdr:rowOff>109537</xdr:rowOff>
    </xdr:to>
    <xdr:graphicFrame macro="">
      <xdr:nvGraphicFramePr>
        <xdr:cNvPr id="6" name="Chart 5">
          <a:extLst>
            <a:ext uri="{FF2B5EF4-FFF2-40B4-BE49-F238E27FC236}">
              <a16:creationId xmlns:a16="http://schemas.microsoft.com/office/drawing/2014/main" id="{3DF97AC8-F8BE-2295-7CF0-3B535EFBC8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yabi, Alireza [VCH]" refreshedDate="45449.391113888887" backgroundQuery="1" createdVersion="8" refreshedVersion="8" minRefreshableVersion="3" recordCount="0" supportSubquery="1" supportAdvancedDrill="1" xr:uid="{7105093D-09A5-4EBA-A396-D532CABADFF5}">
  <cacheSource type="external" connectionId="1"/>
  <cacheFields count="2">
    <cacheField name="[Table1].[Highest level intervention agreed on:].[Highest level intervention agreed on:]" caption="Highest level intervention agreed on:" numFmtId="0" hierarchy="27" level="1">
      <sharedItems count="3">
        <s v="Check in with Staff"/>
        <s v="Flagg for HPPU Topic Leads"/>
        <s v="No Action"/>
      </sharedItems>
    </cacheField>
    <cacheField name="[Measures].[Count of Highest level intervention agreed on:]" caption="Count of Highest level intervention agreed on:" numFmtId="0" hierarchy="65" level="32767"/>
  </cacheFields>
  <cacheHierarchies count="66">
    <cacheHierarchy uniqueName="[Table1].[Status]" caption="Status" attribute="1" defaultMemberUniqueName="[Table1].[Status].[All]" allUniqueName="[Table1].[Status].[All]" dimensionUniqueName="[Table1]" displayFolder="" count="0" memberValueDatatype="130" unbalanced="0"/>
    <cacheHierarchy uniqueName="[Table1].[Admin Notes]" caption="Admin Notes" attribute="1" defaultMemberUniqueName="[Table1].[Admin Notes].[All]" allUniqueName="[Table1].[Admin Notes].[All]" dimensionUniqueName="[Table1]" displayFolder="" count="0" memberValueDatatype="130" unbalanced="0"/>
    <cacheHierarchy uniqueName="[Table1].[Date of Input]" caption="Date of Input" attribute="1" time="1" defaultMemberUniqueName="[Table1].[Date of Input].[All]" allUniqueName="[Table1].[Date of Input].[All]" dimensionUniqueName="[Table1]" displayFolder="" count="0" memberValueDatatype="7" unbalanced="0"/>
    <cacheHierarchy uniqueName="[Table1].[Input by]" caption="Input by" attribute="1" defaultMemberUniqueName="[Table1].[Input by].[All]" allUniqueName="[Table1].[Input by].[All]" dimensionUniqueName="[Table1]" displayFolder="" count="0" memberValueDatatype="130" unbalanced="0"/>
    <cacheHierarchy uniqueName="[Table1].[Municipality]" caption="Municipality" attribute="1" defaultMemberUniqueName="[Table1].[Municipality].[All]" allUniqueName="[Table1].[Municipality].[All]" dimensionUniqueName="[Table1]" displayFolder="" count="0" memberValueDatatype="130" unbalanced="0"/>
    <cacheHierarchy uniqueName="[Table1].[Date of Initial Discovery]" caption="Date of Initial Discovery" attribute="1" time="1" defaultMemberUniqueName="[Table1].[Date of Initial Discovery].[All]" allUniqueName="[Table1].[Date of Initial Discovery].[All]" dimensionUniqueName="[Table1]" displayFolder="" count="0" memberValueDatatype="7" unbalanced="0"/>
    <cacheHierarchy uniqueName="[Table1].[Method of Initial Discovery]" caption="Method of Initial Discovery" attribute="1" defaultMemberUniqueName="[Table1].[Method of Initial Discovery].[All]" allUniqueName="[Table1].[Method of Initial Discovery].[All]" dimensionUniqueName="[Table1]" displayFolder="" count="0" memberValueDatatype="130" unbalanced="0"/>
    <cacheHierarchy uniqueName="[Table1].[Notes on Discovery]" caption="Notes on Discovery" attribute="1" defaultMemberUniqueName="[Table1].[Notes on Discovery].[All]" allUniqueName="[Table1].[Notes on Discovery].[All]" dimensionUniqueName="[Table1]" displayFolder="" count="0" memberValueDatatype="130" unbalanced="0"/>
    <cacheHierarchy uniqueName="[Table1].[Item Meeting Date]" caption="Item Meeting Date" attribute="1" time="1" defaultMemberUniqueName="[Table1].[Item Meeting Date].[All]" allUniqueName="[Table1].[Item Meeting Date].[All]" dimensionUniqueName="[Table1]" displayFolder="" count="0" memberValueDatatype="7" unbalanced="0"/>
    <cacheHierarchy uniqueName="[Table1].[Item Title]" caption="Item Title" attribute="1" defaultMemberUniqueName="[Table1].[Item Title].[All]" allUniqueName="[Table1].[Item Title].[All]" dimensionUniqueName="[Table1]" displayFolder="" count="0" memberValueDatatype="130" unbalanced="0"/>
    <cacheHierarchy uniqueName="[Table1].[Description/Motion]" caption="Description/Motion" attribute="1" defaultMemberUniqueName="[Table1].[Description/Motion].[All]" allUniqueName="[Table1].[Description/Motion].[All]" dimensionUniqueName="[Table1]" displayFolder="" count="0" memberValueDatatype="130" unbalanced="0"/>
    <cacheHierarchy uniqueName="[Table1].[Type of Item]" caption="Type of Item" attribute="1" defaultMemberUniqueName="[Table1].[Type of Item].[All]" allUniqueName="[Table1].[Type of Item].[All]" dimensionUniqueName="[Table1]" displayFolder="" count="0" memberValueDatatype="130" unbalanced="0"/>
    <cacheHierarchy uniqueName="[Table1].[Is there a decision to be made?]" caption="Is there a decision to be made?" attribute="1" defaultMemberUniqueName="[Table1].[Is there a decision to be made?].[All]" allUniqueName="[Table1].[Is there a decision to be made?].[All]" dimensionUniqueName="[Table1]" displayFolder="" count="0" memberValueDatatype="130" unbalanced="0"/>
    <cacheHierarchy uniqueName="[Table1].[Decision Making Body Monitored]" caption="Decision Making Body Monitored" attribute="1" defaultMemberUniqueName="[Table1].[Decision Making Body Monitored].[All]" allUniqueName="[Table1].[Decision Making Body Monitored].[All]" dimensionUniqueName="[Table1]" displayFolder="" count="0" memberValueDatatype="130" unbalanced="0"/>
    <cacheHierarchy uniqueName="[Table1].[Related to previously flagged item?]" caption="Related to previously flagged item?" attribute="1" defaultMemberUniqueName="[Table1].[Related to previously flagged item?].[All]" allUniqueName="[Table1].[Related to previously flagged item?].[All]" dimensionUniqueName="[Table1]" displayFolder="" count="0" memberValueDatatype="130" unbalanced="0"/>
    <cacheHierarchy uniqueName="[Table1].[Enter Row number of last previously flagged motion (forumula =[click cell]]]" caption="Enter Row number of last previously flagged motion (forumula =[click cell]" attribute="1" defaultMemberUniqueName="[Table1].[Enter Row number of last previously flagged motion (forumula =[click cell]]].[All]" allUniqueName="[Table1].[Enter Row number of last previously flagged motion (forumula =[click cell]]].[All]" dimensionUniqueName="[Table1]" displayFolder="" count="0" memberValueDatatype="130" unbalanced="0"/>
    <cacheHierarchy uniqueName="[Table1].[Is a future action anticipated?]" caption="Is a future action anticipated?" attribute="1" defaultMemberUniqueName="[Table1].[Is a future action anticipated?].[All]" allUniqueName="[Table1].[Is a future action anticipated?].[All]" dimensionUniqueName="[Table1]" displayFolder="" count="0" memberValueDatatype="130" unbalanced="0"/>
    <cacheHierarchy uniqueName="[Table1].[Description of anticipated action and date if available]" caption="Description of anticipated action and date if available" attribute="1" defaultMemberUniqueName="[Table1].[Description of anticipated action and date if available].[All]" allUniqueName="[Table1].[Description of anticipated action and date if available].[All]" dimensionUniqueName="[Table1]" displayFolder="" count="0" memberValueDatatype="130" unbalanced="0"/>
    <cacheHierarchy uniqueName="[Table1].[Issue Category]" caption="Issue Category" attribute="1" defaultMemberUniqueName="[Table1].[Issue Category].[All]" allUniqueName="[Table1].[Issue Category].[All]" dimensionUniqueName="[Table1]" displayFolder="" count="0" memberValueDatatype="130" unbalanced="0"/>
    <cacheHierarchy uniqueName="[Table1].[Public Health Relevance]" caption="Public Health Relevance" attribute="1" defaultMemberUniqueName="[Table1].[Public Health Relevance].[All]" allUniqueName="[Table1].[Public Health Relevance].[All]" dimensionUniqueName="[Table1]" displayFolder="" count="0" memberValueDatatype="130" unbalanced="0"/>
    <cacheHierarchy uniqueName="[Table1].[Additional Context]" caption="Additional Context" attribute="1" defaultMemberUniqueName="[Table1].[Additional Context].[All]" allUniqueName="[Table1].[Additional Context].[All]" dimensionUniqueName="[Table1]" displayFolder="" count="0" memberValueDatatype="130" unbalanced="0"/>
    <cacheHierarchy uniqueName="[Table1].[HPPU Point of Contact]" caption="HPPU Point of Contact" attribute="1" defaultMemberUniqueName="[Table1].[HPPU Point of Contact].[All]" allUniqueName="[Table1].[HPPU Point of Contact].[All]" dimensionUniqueName="[Table1]" displayFolder="" count="0" memberValueDatatype="130" unbalanced="0"/>
    <cacheHierarchy uniqueName="[Table1].[HPPU Recommended Action]" caption="HPPU Recommended Action" attribute="1" defaultMemberUniqueName="[Table1].[HPPU Recommended Action].[All]" allUniqueName="[Table1].[HPPU Recommended Action].[All]" dimensionUniqueName="[Table1]" displayFolder="" count="0" memberValueDatatype="130" unbalanced="0"/>
    <cacheHierarchy uniqueName="[Table1].[Rationale for HPPU Action]" caption="Rationale for HPPU Action" attribute="1" defaultMemberUniqueName="[Table1].[Rationale for HPPU Action].[All]" allUniqueName="[Table1].[Rationale for HPPU Action].[All]" dimensionUniqueName="[Table1]" displayFolder="" count="0" memberValueDatatype="130" unbalanced="0"/>
    <cacheHierarchy uniqueName="[Table1].[MHO Consulted]" caption="MHO Consulted" attribute="1" defaultMemberUniqueName="[Table1].[MHO Consulted].[All]" allUniqueName="[Table1].[MHO Consulted].[All]" dimensionUniqueName="[Table1]" displayFolder="" count="0" memberValueDatatype="130" unbalanced="0"/>
    <cacheHierarchy uniqueName="[Table1].[MHO Action Recommended]" caption="MHO Action Recommended" attribute="1" defaultMemberUniqueName="[Table1].[MHO Action Recommended].[All]" allUniqueName="[Table1].[MHO Action Recommended].[All]" dimensionUniqueName="[Table1]" displayFolder="" count="0" memberValueDatatype="130" unbalanced="0"/>
    <cacheHierarchy uniqueName="[Table1].[Action agreed on:]" caption="Action agreed on:" attribute="1" defaultMemberUniqueName="[Table1].[Action agreed on:].[All]" allUniqueName="[Table1].[Action agreed on:].[All]" dimensionUniqueName="[Table1]" displayFolder="" count="0" memberValueDatatype="130" unbalanced="0"/>
    <cacheHierarchy uniqueName="[Table1].[Highest level intervention agreed on:]" caption="Highest level intervention agreed on:" attribute="1" defaultMemberUniqueName="[Table1].[Highest level intervention agreed on:].[All]" allUniqueName="[Table1].[Highest level intervention agreed on:].[All]" dimensionUniqueName="[Table1]" displayFolder="" count="2" memberValueDatatype="130" unbalanced="0">
      <fieldsUsage count="2">
        <fieldUsage x="-1"/>
        <fieldUsage x="0"/>
      </fieldsUsage>
    </cacheHierarchy>
    <cacheHierarchy uniqueName="[Table1].[HPPU Contact Responsible for Follow up:]" caption="HPPU Contact Responsible for Follow up:" attribute="1" defaultMemberUniqueName="[Table1].[HPPU Contact Responsible for Follow up:].[All]" allUniqueName="[Table1].[HPPU Contact Responsible for Follow up:].[All]" dimensionUniqueName="[Table1]" displayFolder="" count="0" memberValueDatatype="130" unbalanced="0"/>
    <cacheHierarchy uniqueName="[Table1].[VCH Partners Contacted]" caption="VCH Partners Contacted" attribute="1" defaultMemberUniqueName="[Table1].[VCH Partners Contacted].[All]" allUniqueName="[Table1].[VCH Partners Contacted].[All]" dimensionUniqueName="[Table1]" displayFolder="" count="0" memberValueDatatype="130" unbalanced="0"/>
    <cacheHierarchy uniqueName="[Table1].[External Partners Contacted]" caption="External Partners Contacted" attribute="1" defaultMemberUniqueName="[Table1].[External Partners Contacted].[All]" allUniqueName="[Table1].[External Partners Contacted].[All]" dimensionUniqueName="[Table1]" displayFolder="" count="0" memberValueDatatype="130" unbalanced="0"/>
    <cacheHierarchy uniqueName="[Table1].[Additional Notes (who is doing what)]" caption="Additional Notes (who is doing what)" attribute="1" defaultMemberUniqueName="[Table1].[Additional Notes (who is doing what)].[All]" allUniqueName="[Table1].[Additional Notes (who is doing what)].[All]" dimensionUniqueName="[Table1]" displayFolder="" count="0" memberValueDatatype="130" unbalanced="0"/>
    <cacheHierarchy uniqueName="[Table1].[Staff Contact]" caption="Staff Contact" attribute="1" defaultMemberUniqueName="[Table1].[Staff Contact].[All]" allUniqueName="[Table1].[Staff Contact].[All]" dimensionUniqueName="[Table1]" displayFolder="" count="0" memberValueDatatype="130" unbalanced="0"/>
    <cacheHierarchy uniqueName="[Table1].[Date]" caption="Date" attribute="1" defaultMemberUniqueName="[Table1].[Date].[All]" allUniqueName="[Table1].[Date].[All]" dimensionUniqueName="[Table1]" displayFolder="" count="0" memberValueDatatype="130" unbalanced="0"/>
    <cacheHierarchy uniqueName="[Table1].[Decision Making Body2]" caption="Decision Making Body2" attribute="1" defaultMemberUniqueName="[Table1].[Decision Making Body2].[All]" allUniqueName="[Table1].[Decision Making Body2].[All]" dimensionUniqueName="[Table1]" displayFolder="" count="0" memberValueDatatype="130" unbalanced="0"/>
    <cacheHierarchy uniqueName="[Table1].[VCH/MHO Representation?]" caption="VCH/MHO Representation?" attribute="1" defaultMemberUniqueName="[Table1].[VCH/MHO Representation?].[All]" allUniqueName="[Table1].[VCH/MHO Representation?].[All]" dimensionUniqueName="[Table1]" displayFolder="" count="0" memberValueDatatype="130" unbalanced="0"/>
    <cacheHierarchy uniqueName="[Table1].[Summary]" caption="Summary" attribute="1" defaultMemberUniqueName="[Table1].[Summary].[All]" allUniqueName="[Table1].[Summary].[All]" dimensionUniqueName="[Table1]" displayFolder="" count="0" memberValueDatatype="130" unbalanced="0"/>
    <cacheHierarchy uniqueName="[Table1].[Item closed?]" caption="Item closed?" attribute="1" defaultMemberUniqueName="[Table1].[Item closed?].[All]" allUniqueName="[Table1].[Item closed?].[All]" dimensionUniqueName="[Table1]" displayFolder="" count="0" memberValueDatatype="130" unbalanced="0"/>
    <cacheHierarchy uniqueName="[Table1].[Evaluation Provided by]" caption="Evaluation Provided by" attribute="1" defaultMemberUniqueName="[Table1].[Evaluation Provided by].[All]" allUniqueName="[Table1].[Evaluation Provided by].[All]" dimensionUniqueName="[Table1]" displayFolder="" count="0" memberValueDatatype="130" unbalanced="0"/>
    <cacheHierarchy uniqueName="[Table1].[Was VCH recommendation aligned with council priorities?]" caption="Was VCH recommendation aligned with council priorities?" attribute="1" defaultMemberUniqueName="[Table1].[Was VCH recommendation aligned with council priorities?].[All]" allUniqueName="[Table1].[Was VCH recommendation aligned with council priorities?].[All]" dimensionUniqueName="[Table1]" displayFolder="" count="0" memberValueDatatype="130" unbalanced="0"/>
    <cacheHierarchy uniqueName="[Table1].[Was VCH recommendation aligned with municipal stategies?]" caption="Was VCH recommendation aligned with municipal stategies?" attribute="1" defaultMemberUniqueName="[Table1].[Was VCH recommendation aligned with municipal stategies?].[All]" allUniqueName="[Table1].[Was VCH recommendation aligned with municipal stategies?].[All]" dimensionUniqueName="[Table1]" displayFolder="" count="0" memberValueDatatype="130" unbalanced="0"/>
    <cacheHierarchy uniqueName="[Table1].[Was VCH recommendation aligned with public opinion]" caption="Was VCH recommendation aligned with public opinion" attribute="1" defaultMemberUniqueName="[Table1].[Was VCH recommendation aligned with public opinion].[All]" allUniqueName="[Table1].[Was VCH recommendation aligned with public opinion].[All]" dimensionUniqueName="[Table1]" displayFolder="" count="0" memberValueDatatype="130" unbalanced="0"/>
    <cacheHierarchy uniqueName="[Table1].[Were there direct references to VCH/MHO input in minutes, reports or statements?]" caption="Were there direct references to VCH/MHO input in minutes, reports or statements?" attribute="1" defaultMemberUniqueName="[Table1].[Were there direct references to VCH/MHO input in minutes, reports or statements?].[All]" allUniqueName="[Table1].[Were there direct references to VCH/MHO input in minutes, reports or statements?].[All]" dimensionUniqueName="[Table1]" displayFolder="" count="0" memberValueDatatype="130" unbalanced="0"/>
    <cacheHierarchy uniqueName="[Table1].[Type of reference:]" caption="Type of reference:" attribute="1" defaultMemberUniqueName="[Table1].[Type of reference:].[All]" allUniqueName="[Table1].[Type of reference:].[All]" dimensionUniqueName="[Table1]" displayFolder="" count="0" memberValueDatatype="130" unbalanced="0"/>
    <cacheHierarchy uniqueName="[Table1].[Brief Description]" caption="Brief Description" attribute="1" defaultMemberUniqueName="[Table1].[Brief Description].[All]" allUniqueName="[Table1].[Brief Description].[All]" dimensionUniqueName="[Table1]" displayFolder="" count="0" memberValueDatatype="130" unbalanced="0"/>
    <cacheHierarchy uniqueName="[Table1].[Method of Communication]" caption="Method of Communication" attribute="1" defaultMemberUniqueName="[Table1].[Method of Communication].[All]" allUniqueName="[Table1].[Method of Communication].[All]" dimensionUniqueName="[Table1]" displayFolder="" count="0" memberValueDatatype="130" unbalanced="0"/>
    <cacheHierarchy uniqueName="[Table1].[Frequency of communication]" caption="Frequency of communication" attribute="1" defaultMemberUniqueName="[Table1].[Frequency of communication].[All]" allUniqueName="[Table1].[Frequency of communication].[All]" dimensionUniqueName="[Table1]" displayFolder="" count="0" memberValueDatatype="130" unbalanced="0"/>
    <cacheHierarchy uniqueName="[Table1].[Data and/or sources provided in communication?]" caption="Data and/or sources provided in communication?" attribute="1" defaultMemberUniqueName="[Table1].[Data and/or sources provided in communication?].[All]" allUniqueName="[Table1].[Data and/or sources provided in communication?].[All]" dimensionUniqueName="[Table1]" displayFolder="" count="0" memberValueDatatype="130" unbalanced="0"/>
    <cacheHierarchy uniqueName="[Table1].[Did VCH recruit internal partners to correspond to council or staff?]" caption="Did VCH recruit internal partners to correspond to council or staff?" attribute="1" defaultMemberUniqueName="[Table1].[Did VCH recruit internal partners to correspond to council or staff?].[All]" allUniqueName="[Table1].[Did VCH recruit internal partners to correspond to council or staff?].[All]" dimensionUniqueName="[Table1]" displayFolder="" count="0" memberValueDatatype="130" unbalanced="0"/>
    <cacheHierarchy uniqueName="[Table1].[Did VCH recruit external partners to correspond to council or staff?]" caption="Did VCH recruit external partners to correspond to council or staff?" attribute="1" defaultMemberUniqueName="[Table1].[Did VCH recruit external partners to correspond to council or staff?].[All]" allUniqueName="[Table1].[Did VCH recruit external partners to correspond to council or staff?].[All]" dimensionUniqueName="[Table1]" displayFolder="" count="0" memberValueDatatype="130" unbalanced="0"/>
    <cacheHierarchy uniqueName="[Table1].[Name of opposing organziations]" caption="Name of opposing organziations" attribute="1" defaultMemberUniqueName="[Table1].[Name of opposing organziations].[All]" allUniqueName="[Table1].[Name of opposing organziations].[All]" dimensionUniqueName="[Table1]" displayFolder="" count="0" memberValueDatatype="130" unbalanced="0"/>
    <cacheHierarchy uniqueName="[Table1].[Name of supporting organizations]" caption="Name of supporting organizations" attribute="1" defaultMemberUniqueName="[Table1].[Name of supporting organizations].[All]" allUniqueName="[Table1].[Name of supporting organizations].[All]" dimensionUniqueName="[Table1]" displayFolder="" count="0" memberValueDatatype="130" unbalanced="0"/>
    <cacheHierarchy uniqueName="[Table1].[Was VCH in favour/neutral/opposed to the motion?]" caption="Was VCH in favour/neutral/opposed to the motion?" attribute="1" defaultMemberUniqueName="[Table1].[Was VCH in favour/neutral/opposed to the motion?].[All]" allUniqueName="[Table1].[Was VCH in favour/neutral/opposed to the motion?].[All]" dimensionUniqueName="[Table1]" displayFolder="" count="0" memberValueDatatype="130" unbalanced="0"/>
    <cacheHierarchy uniqueName="[Table1].[was the decision carried?]" caption="was the decision carried?" attribute="1" defaultMemberUniqueName="[Table1].[was the decision carried?].[All]" allUniqueName="[Table1].[was the decision carried?].[All]" dimensionUniqueName="[Table1]" displayFolder="" count="0" memberValueDatatype="130" unbalanced="0"/>
    <cacheHierarchy uniqueName="[Table1].[Please describe any modifications from the original policy or proposal compared to the one that pass]" caption="Please describe any modifications from the original policy or proposal compared to the one that pass" attribute="1" defaultMemberUniqueName="[Table1].[Please describe any modifications from the original policy or proposal compared to the one that pass].[All]" allUniqueName="[Table1].[Please describe any modifications from the original policy or proposal compared to the one that pass].[All]" dimensionUniqueName="[Table1]" displayFolder="" count="0" memberValueDatatype="130" unbalanced="0"/>
    <cacheHierarchy uniqueName="[Table1].[If so, were they aligned with VCH priorities]" caption="If so, were they aligned with VCH priorities" attribute="1" defaultMemberUniqueName="[Table1].[If so, were they aligned with VCH priorities].[All]" allUniqueName="[Table1].[If so, were they aligned with VCH priorities].[All]" dimensionUniqueName="[Table1]" displayFolder="" count="0" memberValueDatatype="130" unbalanced="0"/>
    <cacheHierarchy uniqueName="[Table1].[Were these modifications in part due to VCH/MHO action taken?]" caption="Were these modifications in part due to VCH/MHO action taken?" attribute="1" defaultMemberUniqueName="[Table1].[Were these modifications in part due to VCH/MHO action taken?].[All]" allUniqueName="[Table1].[Were these modifications in part due to VCH/MHO action taken?].[All]" dimensionUniqueName="[Table1]" displayFolder="" count="0" memberValueDatatype="130" unbalanced="0"/>
    <cacheHierarchy uniqueName="[Table1].[Did councillors or staff provide feedback on VCH/MHO input?]" caption="Did councillors or staff provide feedback on VCH/MHO input?" attribute="1" defaultMemberUniqueName="[Table1].[Did councillors or staff provide feedback on VCH/MHO input?].[All]" allUniqueName="[Table1].[Did councillors or staff provide feedback on VCH/MHO input?].[All]" dimensionUniqueName="[Table1]" displayFolder="" count="0" memberValueDatatype="130" unbalanced="0"/>
    <cacheHierarchy uniqueName="[Table1].[Please describe their feedback, including date and point of contacts?]" caption="Please describe their feedback, including date and point of contacts?" attribute="1" defaultMemberUniqueName="[Table1].[Please describe their feedback, including date and point of contacts?].[All]" allUniqueName="[Table1].[Please describe their feedback, including date and point of contacts?].[All]" dimensionUniqueName="[Table1]" displayFolder="" count="0" memberValueDatatype="130" unbalanced="0"/>
    <cacheHierarchy uniqueName="[Table1].[Additional Considerations]" caption="Additional Considerations" attribute="1" defaultMemberUniqueName="[Table1].[Additional Considerations].[All]" allUniqueName="[Table1].[Additional Considerations].[All]" dimensionUniqueName="[Table1]" displayFolder="" count="0" memberValueDatatype="130" unbalanced="0"/>
    <cacheHierarchy uniqueName="[Table1].[Recommemdation to improve future interventions]" caption="Recommemdation to improve future interventions" attribute="1" defaultMemberUniqueName="[Table1].[Recommemdation to improve future interventions].[All]" allUniqueName="[Table1].[Recommemdation to improve future interventions].[All]" dimensionUniqueName="[Table1]" displayFolder="" count="0" memberValueDatatype="130" unbalanced="0"/>
    <cacheHierarchy uniqueName="[Table1].[HPPU Point of Contact Sign Off]" caption="HPPU Point of Contact Sign Off" attribute="1" defaultMemberUniqueName="[Table1].[HPPU Point of Contact Sign Off].[All]" allUniqueName="[Table1].[HPPU Point of Contact Sign Off].[All]" dimensionUniqueName="[Table1]" displayFolder="" count="0" memberValueDatatype="130" unbalanced="0"/>
    <cacheHierarchy uniqueName="[Table1].[HPPU Leadersip Sign-Off]" caption="HPPU Leadersip Sign-Off" attribute="1" defaultMemberUniqueName="[Table1].[HPPU Leadersip Sign-Off].[All]" allUniqueName="[Table1].[HPPU Leadersip Sign-Off].[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Highest level intervention agreed on:]" caption="Count of Highest level intervention agreed on:" measure="1" displayFolder="" measureGroup="Table1" count="0" oneField="1" hidden="1">
      <fieldsUsage count="1">
        <fieldUsage x="1"/>
      </fieldsUsage>
      <extLst>
        <ext xmlns:x15="http://schemas.microsoft.com/office/spreadsheetml/2010/11/main" uri="{B97F6D7D-B522-45F9-BDA1-12C45D357490}">
          <x15:cacheHierarchy aggregatedColumn="2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yabi, Alireza [VCH]" refreshedDate="45449.391114120372" createdVersion="6" refreshedVersion="8" minRefreshableVersion="3" recordCount="49" xr:uid="{00000000-000A-0000-FFFF-FFFF0A000000}">
  <cacheSource type="worksheet">
    <worksheetSource name="Table1"/>
  </cacheSource>
  <cacheFields count="63">
    <cacheField name="Status" numFmtId="0">
      <sharedItems containsBlank="1" count="13">
        <s v="Completed"/>
        <s v="Ongoing"/>
        <s v="Open"/>
        <m/>
        <s v="Ongoing " u="1"/>
        <s v="Staff to Report Back" u="1"/>
        <s v="Pending Staff Report, DNV Staff to be contacted" u="1"/>
        <s v="Pending Staff Report; DNV Staff to be contacted" u="1"/>
        <s v="Complete" u="1"/>
        <s v="Pending Public Hearing" u="1"/>
        <s v="Pending Staff Report" u="1"/>
        <s v="Pending Council Decision" u="1"/>
        <s v="Pending Staff Report " u="1"/>
      </sharedItems>
    </cacheField>
    <cacheField name="Admin Notes" numFmtId="0">
      <sharedItems containsBlank="1"/>
    </cacheField>
    <cacheField name="Date of Input " numFmtId="164">
      <sharedItems containsNonDate="0" containsDate="1" containsString="0" containsBlank="1" minDate="2024-06-05T00:00:00" maxDate="2024-06-06T00:00:00"/>
    </cacheField>
    <cacheField name="Input by" numFmtId="0">
      <sharedItems containsBlank="1"/>
    </cacheField>
    <cacheField name="Municipality" numFmtId="0">
      <sharedItems containsBlank="1" count="9">
        <s v="District of Squamish"/>
        <s v="Village of Pemberton"/>
        <s v="Resort Municipality of Whistler"/>
        <m/>
        <s v="Municipality of Bowen Island" u="1"/>
        <s v="Municipality of Lions Bay" u="1"/>
        <s v="District of West Vancouver" u="1"/>
        <s v="District of North Vancouver" u="1"/>
        <s v="City of North Vancouver" u="1"/>
      </sharedItems>
    </cacheField>
    <cacheField name="Date of Initial Discovery" numFmtId="164">
      <sharedItems containsNonDate="0" containsDate="1" containsString="0" containsBlank="1" minDate="2024-04-07T00:00:00" maxDate="2024-06-04T00:00:00"/>
    </cacheField>
    <cacheField name="Method of Initial Discovery" numFmtId="0">
      <sharedItems containsBlank="1" count="9">
        <s v="Agenda Monitoring"/>
        <m/>
        <s v="Contacted by Councillor McIlroy &amp; Councillor Boyle" u="1"/>
        <s v="Contacted by Staff" u="1"/>
        <s v="Internal VCH Flag" u="1"/>
        <s v="Staff Heads up to HPPU" u="1"/>
        <s v="MHO" u="1"/>
        <s v="Conctacted by Staff" u="1"/>
        <s v="Contacted by Councilor" u="1"/>
      </sharedItems>
    </cacheField>
    <cacheField name="Notes on Discovery" numFmtId="0">
      <sharedItems containsNonDate="0" containsString="0" containsBlank="1"/>
    </cacheField>
    <cacheField name="Item Meeting Date" numFmtId="164">
      <sharedItems containsNonDate="0" containsDate="1" containsString="0" containsBlank="1" minDate="2024-01-09T00:00:00" maxDate="2024-06-05T00:00:00"/>
    </cacheField>
    <cacheField name="Item Title" numFmtId="0">
      <sharedItems containsBlank="1" count="69">
        <s v="Year Three Review of the Short-term Rental Regulatory Framework"/>
        <s v="Year Three Review of the Short-term Rental Regulatory Program"/>
        <s v="2024 Squamish Housing Plan"/>
        <s v="Bill 35 Follow up"/>
        <s v="Invitation to provide feedback about the implementation of the decriminalization policy by the Ministry of Mental Health and Addictions "/>
        <s v="Amendments to Council Policy G-17: Municipal Liquor Licensing Policy Report No. 24-002 File No. 7627.03"/>
        <s v="Resort Municipality of Whistler Corporate Greenhouse Gas Reduction Plan "/>
        <s v="Air Quality and Asphalt Procurement Update "/>
        <s v="Big Moves Progress Report"/>
        <s v="Vulnerable Populations Housing Needs Report"/>
        <s v="Overview of New Provincial Housing Legislation – Bills 44, 46 and 47 "/>
        <s v="Correspondence: A Resident’s Concerns about high strength electromagnetic fields around elementary schools "/>
        <s v="Communication re: temporary use permit"/>
        <s v="Bill 44 (Small – Scale, Multi-Unit Housing) Zoning Bylaw Update, First Three Readings "/>
        <s v="Correspondance: Chamber of commerce Squamish"/>
        <s v="Introduction to Business Bylaw Amendment – Short-Term Vacation Rentals  "/>
        <s v="Active Transportation Plan Discussion"/>
        <s v="Valleycliffe Daycare Budget Amendment "/>
        <m/>
        <s v="Rezoning for Eaith Keith Road Supportive Housing Project" u="1"/>
        <s v="UBCM Motion Local Government Online Voting" u="1"/>
        <s v="Rezoning and Development Cost Charges Waiver for East Keith Road Supportive Housing Project" u="1"/>
        <s v="Provincial Housing Legislation - Transient Oriented Development" u="1"/>
        <s v="Overview of Provincial Legislation on Housing" u="1"/>
        <s v="2024-2028 Five Year Plan" u="1"/>
        <s v="Ambleside Local Area Plan" u="1"/>
        <s v="Intersection Cameras for Safer Streets" u="1"/>
        <s v="2024-2028 Financial Plan Bylaw" u="1"/>
        <s v="Short term rental policy bowen island" u="1"/>
        <s v="Curb Access &amp; Parking Plan " u="1"/>
        <s v="Edgmont Village 30km/hr" u="1"/>
        <s v="Affordable Housing Reserve Fund Bylaw" u="1"/>
        <s v="Matching Grants for playground development" u="1"/>
        <s v="Highway 1 Transportation Improvement Project" u="1"/>
        <s v="Shelter for Homeless" u="1"/>
        <s v="2024-2028 Budget" u="1"/>
        <s v="Spiriti Trail Extension Update" u="1"/>
        <s v="Ambleside Local Area Development Plan: Revised Apartment Area Proposed OCP Bylaw Amendment" u="1"/>
        <s v="Advancing Mobility Strategy Action 5C: Supporting Enforcement that Reduces Dangerous Behaviour and Prioritzes Protection for Vulnerable Road Users" u="1"/>
        <s v="Implementation of Small-Scale Multi Unit Housing" u="1"/>
        <s v="Provincial Housing Inititatives: Phase 1 Approach and Analysis" u="1"/>
        <s v="Adoption of Terms of Reference for OCP Steering Committee Meeting" u="1"/>
        <s v="Short Term Rental Policy Review" u="1"/>
        <s v="Deep Cove Parking Review – 2024 Implementation Plan " u="1"/>
        <s v="ICBC In-Service Road Safety Review" u="1"/>
        <s v="Provincial Electric Kick Scooter Pilot Project Extension" u="1"/>
        <s v="Traffic Calming Policy" u="1"/>
        <s v="North Shore Standing Committee on Substance Use &amp; Awareness Campaign" u="1"/>
        <s v="Intersection Safety Camera Program" u="1"/>
        <s v="Active Transportation Plan" u="1"/>
        <s v="Traffic Calming Solutions in Edgemont Village" u="1"/>
        <s v="Provincial Housing Target - Six Month Progress Report" u="1"/>
        <s v="Upper levels greenway update and Lonsdale highway overpass mobility improvements project initiation " u="1"/>
        <s v="Alcohol Beverages in Horseshoe Bay &amp; Whytecliff Park" u="1"/>
        <s v="Bylaw 8684: Provincial Electric Kick Scooter Pilot Project Extension" u="1"/>
        <s v="Sidewalk Programming" u="1"/>
        <s v="Exploring Adding Lighting to Existing and Future Playgrounds" u="1"/>
        <s v="Preperation for Water Management Plan" u="1"/>
        <s v="St. Andrews Avenue Safety Improvement Project - Recommended Design - Keith Road to 9th Street" u="1"/>
        <s v="Transitional Housing for Residents" u="1"/>
        <s v="Transit Oriented Development" u="1"/>
        <s v="Short-Term Rentals Regulatory - Proposed Revisions Based on Recent Provincial Legislation" u="1"/>
        <s v="2024 Preliminary Budget" u="1"/>
        <s v=" Ambleside Local Area Plan: Protection of Purpose-Built Rental Apartment " u="1"/>
        <s v="Housing Supply Act – Housing Target Progress Reporting for DNV" u="1"/>
        <s v="Health Vision Lions Gate Hospital" u="1"/>
        <s v="Exemption from Bill 44 Requirement" u="1"/>
        <s v="Plant-based Food Procurement in the District" u="1"/>
        <s v="Deep Cove Parking" u="1"/>
      </sharedItems>
    </cacheField>
    <cacheField name="Description/Motion" numFmtId="0">
      <sharedItems containsNonDate="0" containsString="0" containsBlank="1"/>
    </cacheField>
    <cacheField name="Type of Item" numFmtId="0">
      <sharedItems containsBlank="1"/>
    </cacheField>
    <cacheField name="Is there a decision to be made?" numFmtId="0">
      <sharedItems containsBlank="1"/>
    </cacheField>
    <cacheField name="Decision Making Body Monitored" numFmtId="0">
      <sharedItems containsBlank="1" count="7">
        <s v="Committee of the Whole"/>
        <s v="Special Business Meeting"/>
        <s v="Council"/>
        <s v="Council "/>
        <m/>
        <s v="Council Workshop" u="1"/>
        <s v="Housing" u="1"/>
      </sharedItems>
    </cacheField>
    <cacheField name="Related to previously flagged item?" numFmtId="0">
      <sharedItems containsBlank="1"/>
    </cacheField>
    <cacheField name="Enter Row number of last previously flagged motion (forumula =[click cell]" numFmtId="0">
      <sharedItems containsBlank="1"/>
    </cacheField>
    <cacheField name="Is a future action anticipated?" numFmtId="0">
      <sharedItems containsBlank="1"/>
    </cacheField>
    <cacheField name="Description of anticipated action and date if available" numFmtId="0">
      <sharedItems containsBlank="1"/>
    </cacheField>
    <cacheField name="Issue Category" numFmtId="0">
      <sharedItems containsBlank="1" count="15">
        <s v="Housing"/>
        <s v="Alcohol &amp; Substance Use"/>
        <s v="Climate Change &amp; Built Environment"/>
        <s v="Woodfibre LNG (Special Topic)"/>
        <s v="Safe &amp; Active Transportation"/>
        <s v="ECE &amp; Child care"/>
        <m/>
        <s v="Budget" u="1"/>
        <s v="Food Security" u="1"/>
        <s v="Substance Use &amp; Alcohol " u="1"/>
        <s v="Substance Use" u="1"/>
        <s v="Woodfibre LNG" u="1"/>
        <s v="Local Governance" u="1"/>
        <s v="Child &amp; Youth Mental Health" u="1"/>
        <s v="General Heallth" u="1"/>
      </sharedItems>
    </cacheField>
    <cacheField name="Public Health Relevance" numFmtId="0">
      <sharedItems containsNonDate="0" containsString="0" containsBlank="1"/>
    </cacheField>
    <cacheField name="Additional Context" numFmtId="0">
      <sharedItems containsNonDate="0" containsString="0" containsBlank="1"/>
    </cacheField>
    <cacheField name="HPPU Point of Contact" numFmtId="0">
      <sharedItems containsBlank="1"/>
    </cacheField>
    <cacheField name="HPPU Recommended Action" numFmtId="0">
      <sharedItems containsNonDate="0" containsString="0" containsBlank="1"/>
    </cacheField>
    <cacheField name="Rationale for HPPU Action" numFmtId="0">
      <sharedItems containsNonDate="0" containsString="0" containsBlank="1"/>
    </cacheField>
    <cacheField name="MHO Consulted" numFmtId="0">
      <sharedItems containsNonDate="0" containsString="0" containsBlank="1"/>
    </cacheField>
    <cacheField name="MHO Action Recommended" numFmtId="0">
      <sharedItems containsNonDate="0" containsString="0" containsBlank="1"/>
    </cacheField>
    <cacheField name="Action agreed on: " numFmtId="0">
      <sharedItems containsNonDate="0" containsString="0" containsBlank="1"/>
    </cacheField>
    <cacheField name="Highest level intervention agreed on: " numFmtId="0">
      <sharedItems containsBlank="1" count="10">
        <m/>
        <s v="Check in with Staff"/>
        <s v="No Action"/>
        <s v="Flagg for HPPU Topic Leads"/>
        <s v="Other VCH Teams Already Involved" u="1"/>
        <s v="Wrote Letter to Council" u="1"/>
        <s v="Flagged for HPPU Topic Leads" u="1"/>
        <s v="Discussion with CAO" u="1"/>
        <s v="Contacted Municipal Staff" u="1"/>
        <s v="No Action " u="1"/>
      </sharedItems>
    </cacheField>
    <cacheField name="HPPU Contact Responsible for Follow up:" numFmtId="0">
      <sharedItems containsNonDate="0" containsString="0" containsBlank="1"/>
    </cacheField>
    <cacheField name="VCH Partners Contacted" numFmtId="0">
      <sharedItems containsNonDate="0" containsString="0" containsBlank="1"/>
    </cacheField>
    <cacheField name="External Partners Contacted" numFmtId="0">
      <sharedItems containsNonDate="0" containsString="0" containsBlank="1"/>
    </cacheField>
    <cacheField name="Additional Notes (who is doing what)" numFmtId="0">
      <sharedItems containsNonDate="0" containsString="0" containsBlank="1"/>
    </cacheField>
    <cacheField name="Staff Contact" numFmtId="0">
      <sharedItems containsNonDate="0" containsString="0" containsBlank="1"/>
    </cacheField>
    <cacheField name="Date " numFmtId="0">
      <sharedItems containsNonDate="0" containsString="0" containsBlank="1"/>
    </cacheField>
    <cacheField name="Decision Making Body2" numFmtId="0">
      <sharedItems containsNonDate="0" containsString="0" containsBlank="1"/>
    </cacheField>
    <cacheField name="VCH/MHO Representation?" numFmtId="0">
      <sharedItems containsNonDate="0" containsString="0" containsBlank="1"/>
    </cacheField>
    <cacheField name="Summary" numFmtId="0">
      <sharedItems containsNonDate="0" containsString="0" containsBlank="1"/>
    </cacheField>
    <cacheField name="Item closed?" numFmtId="0">
      <sharedItems containsNonDate="0" containsString="0" containsBlank="1"/>
    </cacheField>
    <cacheField name="Evaluation Provided by" numFmtId="0">
      <sharedItems containsNonDate="0" containsString="0" containsBlank="1"/>
    </cacheField>
    <cacheField name="Was VCH recommendation aligned with council priorities?" numFmtId="0">
      <sharedItems containsNonDate="0" containsString="0" containsBlank="1"/>
    </cacheField>
    <cacheField name="Was VCH recommendation aligned with municipal stategies?" numFmtId="0">
      <sharedItems containsNonDate="0" containsString="0" containsBlank="1"/>
    </cacheField>
    <cacheField name="Was VCH recommendation aligned with public opinion" numFmtId="0">
      <sharedItems containsNonDate="0" containsString="0" containsBlank="1"/>
    </cacheField>
    <cacheField name="Were there direct references to VCH/MHO input in minutes, reports or statements?" numFmtId="0">
      <sharedItems containsNonDate="0" containsString="0" containsBlank="1"/>
    </cacheField>
    <cacheField name="Type of reference: " numFmtId="0">
      <sharedItems containsNonDate="0" containsString="0" containsBlank="1"/>
    </cacheField>
    <cacheField name="Brief Description" numFmtId="0">
      <sharedItems containsNonDate="0" containsString="0" containsBlank="1"/>
    </cacheField>
    <cacheField name="Method of Communication" numFmtId="0">
      <sharedItems containsNonDate="0" containsString="0" containsBlank="1"/>
    </cacheField>
    <cacheField name="Frequency of communication" numFmtId="0">
      <sharedItems containsNonDate="0" containsString="0" containsBlank="1"/>
    </cacheField>
    <cacheField name="Data and/or sources provided in communication?" numFmtId="0">
      <sharedItems containsNonDate="0" containsString="0" containsBlank="1"/>
    </cacheField>
    <cacheField name="Did VCH recruit internal partners to correspond to council or staff?" numFmtId="0">
      <sharedItems containsNonDate="0" containsString="0" containsBlank="1"/>
    </cacheField>
    <cacheField name="Did VCH recruit external partners to correspond to council or staff?" numFmtId="0">
      <sharedItems containsNonDate="0" containsString="0" containsBlank="1"/>
    </cacheField>
    <cacheField name="Name of opposing organziations" numFmtId="0">
      <sharedItems containsNonDate="0" containsString="0" containsBlank="1"/>
    </cacheField>
    <cacheField name="Name of supporting organizations" numFmtId="0">
      <sharedItems containsNonDate="0" containsString="0" containsBlank="1"/>
    </cacheField>
    <cacheField name="Was VCH in favour/neutral/opposed to the motion?" numFmtId="0">
      <sharedItems containsNonDate="0" containsString="0" containsBlank="1"/>
    </cacheField>
    <cacheField name="was the decision carried?" numFmtId="0">
      <sharedItems containsNonDate="0" containsString="0" containsBlank="1"/>
    </cacheField>
    <cacheField name="Please describe any modifications from the original policy or proposal compared to the one that passed? " numFmtId="0">
      <sharedItems containsNonDate="0" containsString="0" containsBlank="1"/>
    </cacheField>
    <cacheField name="If so, were they aligned with VCH priorities" numFmtId="0">
      <sharedItems containsNonDate="0" containsString="0" containsBlank="1"/>
    </cacheField>
    <cacheField name="Were these modifications in part due to VCH/MHO action taken?" numFmtId="0">
      <sharedItems containsNonDate="0" containsString="0" containsBlank="1"/>
    </cacheField>
    <cacheField name="Did councillors or staff provide feedback on VCH/MHO input?" numFmtId="0">
      <sharedItems containsNonDate="0" containsString="0" containsBlank="1"/>
    </cacheField>
    <cacheField name="Please describe their feedback, including date and point of contacts?" numFmtId="0">
      <sharedItems containsNonDate="0" containsString="0" containsBlank="1"/>
    </cacheField>
    <cacheField name="Additional Considerations" numFmtId="0">
      <sharedItems containsNonDate="0" containsString="0" containsBlank="1"/>
    </cacheField>
    <cacheField name="Recommemdation to improve future interventions" numFmtId="0">
      <sharedItems containsNonDate="0" containsString="0" containsBlank="1"/>
    </cacheField>
    <cacheField name="HPPU Point of Contact Sign Off" numFmtId="0">
      <sharedItems containsNonDate="0" containsString="0" containsBlank="1"/>
    </cacheField>
    <cacheField name="HPPU Leadersip Sign-Off" numFmtId="0">
      <sharedItems containsNonDate="0" containsString="0" containsBlank="1"/>
    </cacheField>
  </cacheFields>
  <extLst>
    <ext xmlns:x14="http://schemas.microsoft.com/office/spreadsheetml/2009/9/main" uri="{725AE2AE-9491-48be-B2B4-4EB974FC3084}">
      <x14:pivotCacheDefinition pivotCacheId="12263652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Carried"/>
    <d v="2024-06-05T00:00:00"/>
    <s v="Alireza Kamyabi"/>
    <x v="0"/>
    <d v="2024-04-07T00:00:00"/>
    <x v="0"/>
    <m/>
    <d v="2024-02-13T00:00:00"/>
    <x v="0"/>
    <m/>
    <s v="Motion"/>
    <s v="Yes"/>
    <x v="0"/>
    <s v="No"/>
    <m/>
    <s v="Yes"/>
    <m/>
    <x v="0"/>
    <m/>
    <m/>
    <s v="Alireza Kamyabi"/>
    <m/>
    <m/>
    <m/>
    <m/>
    <m/>
    <x v="0"/>
    <m/>
    <m/>
    <m/>
    <m/>
    <m/>
    <m/>
    <m/>
    <m/>
    <m/>
    <m/>
    <m/>
    <m/>
    <m/>
    <m/>
    <m/>
    <m/>
    <m/>
    <m/>
    <m/>
    <m/>
    <m/>
    <m/>
    <m/>
    <m/>
    <m/>
    <m/>
    <m/>
    <m/>
    <m/>
    <m/>
    <m/>
    <m/>
    <m/>
    <m/>
    <m/>
  </r>
  <r>
    <x v="0"/>
    <s v="Carried"/>
    <d v="2024-06-05T00:00:00"/>
    <s v="Alireza Kamyabi"/>
    <x v="0"/>
    <d v="2024-04-07T00:00:00"/>
    <x v="0"/>
    <m/>
    <d v="2024-02-20T00:00:00"/>
    <x v="1"/>
    <m/>
    <s v="Motion"/>
    <s v="Yes"/>
    <x v="1"/>
    <s v="Yes"/>
    <s v="Year Three Review of the Short-term Rental Regulatory Framework"/>
    <s v="Yes"/>
    <m/>
    <x v="0"/>
    <m/>
    <m/>
    <s v="Alireza Kamyabi"/>
    <m/>
    <m/>
    <m/>
    <m/>
    <m/>
    <x v="0"/>
    <m/>
    <m/>
    <m/>
    <m/>
    <m/>
    <m/>
    <m/>
    <m/>
    <m/>
    <m/>
    <m/>
    <m/>
    <m/>
    <m/>
    <m/>
    <m/>
    <m/>
    <m/>
    <m/>
    <m/>
    <m/>
    <m/>
    <m/>
    <m/>
    <m/>
    <m/>
    <m/>
    <m/>
    <m/>
    <m/>
    <m/>
    <m/>
    <m/>
    <m/>
    <m/>
  </r>
  <r>
    <x v="0"/>
    <s v="Carried"/>
    <d v="2024-06-05T00:00:00"/>
    <s v="Alireza Kamyabi"/>
    <x v="0"/>
    <d v="2024-04-07T00:00:00"/>
    <x v="0"/>
    <m/>
    <d v="2024-02-27T00:00:00"/>
    <x v="2"/>
    <m/>
    <s v="Report to Council"/>
    <s v="Yes"/>
    <x v="0"/>
    <m/>
    <m/>
    <m/>
    <m/>
    <x v="0"/>
    <m/>
    <m/>
    <s v="Alireza Kamyabi"/>
    <m/>
    <m/>
    <m/>
    <m/>
    <m/>
    <x v="0"/>
    <m/>
    <m/>
    <m/>
    <m/>
    <m/>
    <m/>
    <m/>
    <m/>
    <m/>
    <m/>
    <m/>
    <m/>
    <m/>
    <m/>
    <m/>
    <m/>
    <m/>
    <m/>
    <m/>
    <m/>
    <m/>
    <m/>
    <m/>
    <m/>
    <m/>
    <m/>
    <m/>
    <m/>
    <m/>
    <m/>
    <m/>
    <m/>
    <m/>
    <m/>
    <m/>
  </r>
  <r>
    <x v="0"/>
    <s v="Carried"/>
    <d v="2024-06-05T00:00:00"/>
    <s v="Alireza Kamyabi"/>
    <x v="0"/>
    <d v="2024-04-07T00:00:00"/>
    <x v="0"/>
    <m/>
    <d v="2024-04-09T00:00:00"/>
    <x v="2"/>
    <m/>
    <s v="Motion "/>
    <s v="Yes"/>
    <x v="2"/>
    <s v="Yes"/>
    <s v="2024 Squamish Housing Plan"/>
    <s v="Yes"/>
    <s v="Staff reporting back"/>
    <x v="0"/>
    <m/>
    <m/>
    <s v="Alireza Kamyabi"/>
    <m/>
    <m/>
    <m/>
    <m/>
    <m/>
    <x v="0"/>
    <m/>
    <m/>
    <m/>
    <m/>
    <m/>
    <m/>
    <m/>
    <m/>
    <m/>
    <m/>
    <m/>
    <m/>
    <m/>
    <m/>
    <m/>
    <m/>
    <m/>
    <m/>
    <m/>
    <m/>
    <m/>
    <m/>
    <m/>
    <m/>
    <m/>
    <m/>
    <m/>
    <m/>
    <m/>
    <m/>
    <m/>
    <m/>
    <m/>
    <m/>
    <m/>
  </r>
  <r>
    <x v="0"/>
    <s v="Carried"/>
    <d v="2024-06-05T00:00:00"/>
    <s v="Alireza Kamyabi"/>
    <x v="1"/>
    <d v="2024-04-07T00:00:00"/>
    <x v="0"/>
    <m/>
    <d v="2024-03-19T00:00:00"/>
    <x v="3"/>
    <m/>
    <s v="Motion"/>
    <s v="Yes"/>
    <x v="2"/>
    <m/>
    <m/>
    <m/>
    <m/>
    <x v="0"/>
    <m/>
    <m/>
    <s v="Alireza Kamyabi"/>
    <m/>
    <m/>
    <m/>
    <m/>
    <m/>
    <x v="0"/>
    <m/>
    <m/>
    <m/>
    <m/>
    <m/>
    <m/>
    <m/>
    <m/>
    <m/>
    <m/>
    <m/>
    <m/>
    <m/>
    <m/>
    <m/>
    <m/>
    <m/>
    <m/>
    <m/>
    <m/>
    <m/>
    <m/>
    <m/>
    <m/>
    <m/>
    <m/>
    <m/>
    <m/>
    <m/>
    <m/>
    <m/>
    <m/>
    <m/>
    <m/>
    <m/>
  </r>
  <r>
    <x v="0"/>
    <s v="Carried"/>
    <d v="2024-06-05T00:00:00"/>
    <s v="Alireza Kamyabi"/>
    <x v="1"/>
    <d v="2024-04-07T00:00:00"/>
    <x v="0"/>
    <m/>
    <d v="2024-04-09T00:00:00"/>
    <x v="4"/>
    <m/>
    <s v="Motion "/>
    <s v="Yes"/>
    <x v="2"/>
    <s v="Yes"/>
    <m/>
    <m/>
    <m/>
    <x v="1"/>
    <m/>
    <m/>
    <s v="Alireza Kamyabi"/>
    <m/>
    <m/>
    <m/>
    <m/>
    <m/>
    <x v="0"/>
    <m/>
    <m/>
    <m/>
    <m/>
    <m/>
    <m/>
    <m/>
    <m/>
    <m/>
    <m/>
    <m/>
    <m/>
    <m/>
    <m/>
    <m/>
    <m/>
    <m/>
    <m/>
    <m/>
    <m/>
    <m/>
    <m/>
    <m/>
    <m/>
    <m/>
    <m/>
    <m/>
    <m/>
    <m/>
    <m/>
    <m/>
    <m/>
    <m/>
    <m/>
    <m/>
  </r>
  <r>
    <x v="0"/>
    <s v="Carried"/>
    <d v="2024-06-05T00:00:00"/>
    <s v="Alireza Kamyabi"/>
    <x v="2"/>
    <d v="2024-04-07T00:00:00"/>
    <x v="0"/>
    <m/>
    <d v="2024-01-09T00:00:00"/>
    <x v="5"/>
    <m/>
    <s v="Motion"/>
    <s v="Yes"/>
    <x v="2"/>
    <m/>
    <m/>
    <m/>
    <m/>
    <x v="1"/>
    <m/>
    <m/>
    <s v="Alireza Kamyabi"/>
    <m/>
    <m/>
    <m/>
    <m/>
    <m/>
    <x v="0"/>
    <m/>
    <m/>
    <m/>
    <m/>
    <m/>
    <m/>
    <m/>
    <m/>
    <m/>
    <m/>
    <m/>
    <m/>
    <m/>
    <m/>
    <m/>
    <m/>
    <m/>
    <m/>
    <m/>
    <m/>
    <m/>
    <m/>
    <m/>
    <m/>
    <m/>
    <m/>
    <m/>
    <m/>
    <m/>
    <m/>
    <m/>
    <m/>
    <m/>
    <m/>
    <m/>
  </r>
  <r>
    <x v="0"/>
    <s v="Carried"/>
    <d v="2024-06-05T00:00:00"/>
    <s v="Alireza Kamyabi"/>
    <x v="2"/>
    <d v="2024-04-07T00:00:00"/>
    <x v="0"/>
    <m/>
    <d v="2024-01-23T00:00:00"/>
    <x v="6"/>
    <m/>
    <m/>
    <m/>
    <x v="2"/>
    <m/>
    <m/>
    <m/>
    <m/>
    <x v="2"/>
    <m/>
    <m/>
    <s v="Alireza Kamyabi"/>
    <m/>
    <m/>
    <m/>
    <m/>
    <m/>
    <x v="0"/>
    <m/>
    <m/>
    <m/>
    <m/>
    <m/>
    <m/>
    <m/>
    <m/>
    <m/>
    <m/>
    <m/>
    <m/>
    <m/>
    <m/>
    <m/>
    <m/>
    <m/>
    <m/>
    <m/>
    <m/>
    <m/>
    <m/>
    <m/>
    <m/>
    <m/>
    <m/>
    <m/>
    <m/>
    <m/>
    <m/>
    <m/>
    <m/>
    <m/>
    <m/>
    <m/>
  </r>
  <r>
    <x v="0"/>
    <s v="Carried"/>
    <d v="2024-06-05T00:00:00"/>
    <s v="Alireza Kamyabi"/>
    <x v="2"/>
    <d v="2024-04-07T00:00:00"/>
    <x v="0"/>
    <m/>
    <d v="2024-02-20T00:00:00"/>
    <x v="7"/>
    <m/>
    <m/>
    <m/>
    <x v="3"/>
    <m/>
    <m/>
    <m/>
    <m/>
    <x v="2"/>
    <m/>
    <m/>
    <m/>
    <m/>
    <m/>
    <m/>
    <m/>
    <m/>
    <x v="0"/>
    <m/>
    <m/>
    <m/>
    <m/>
    <m/>
    <m/>
    <m/>
    <m/>
    <m/>
    <m/>
    <m/>
    <m/>
    <m/>
    <m/>
    <m/>
    <m/>
    <m/>
    <m/>
    <m/>
    <m/>
    <m/>
    <m/>
    <m/>
    <m/>
    <m/>
    <m/>
    <m/>
    <m/>
    <m/>
    <m/>
    <m/>
    <m/>
    <m/>
    <m/>
    <m/>
  </r>
  <r>
    <x v="0"/>
    <s v="Carried"/>
    <d v="2024-06-05T00:00:00"/>
    <s v="Alireza Kamyabi"/>
    <x v="2"/>
    <d v="2024-04-07T00:00:00"/>
    <x v="0"/>
    <m/>
    <d v="2024-03-05T00:00:00"/>
    <x v="8"/>
    <m/>
    <m/>
    <m/>
    <x v="2"/>
    <m/>
    <m/>
    <m/>
    <m/>
    <x v="2"/>
    <m/>
    <m/>
    <m/>
    <m/>
    <m/>
    <m/>
    <m/>
    <m/>
    <x v="0"/>
    <m/>
    <m/>
    <m/>
    <m/>
    <m/>
    <m/>
    <m/>
    <m/>
    <m/>
    <m/>
    <m/>
    <m/>
    <m/>
    <m/>
    <m/>
    <m/>
    <m/>
    <m/>
    <m/>
    <m/>
    <m/>
    <m/>
    <m/>
    <m/>
    <m/>
    <m/>
    <m/>
    <m/>
    <m/>
    <m/>
    <m/>
    <m/>
    <m/>
    <m/>
    <m/>
  </r>
  <r>
    <x v="0"/>
    <m/>
    <d v="2024-06-05T00:00:00"/>
    <s v="Alireza Kamyabi"/>
    <x v="2"/>
    <d v="2024-04-07T00:00:00"/>
    <x v="0"/>
    <m/>
    <d v="2024-03-19T00:00:00"/>
    <x v="9"/>
    <m/>
    <m/>
    <m/>
    <x v="2"/>
    <m/>
    <m/>
    <m/>
    <m/>
    <x v="0"/>
    <m/>
    <m/>
    <m/>
    <m/>
    <m/>
    <m/>
    <m/>
    <m/>
    <x v="0"/>
    <m/>
    <m/>
    <m/>
    <m/>
    <m/>
    <m/>
    <m/>
    <m/>
    <m/>
    <m/>
    <m/>
    <m/>
    <m/>
    <m/>
    <m/>
    <m/>
    <m/>
    <m/>
    <m/>
    <m/>
    <m/>
    <m/>
    <m/>
    <m/>
    <m/>
    <m/>
    <m/>
    <m/>
    <m/>
    <m/>
    <m/>
    <m/>
    <m/>
    <m/>
    <m/>
  </r>
  <r>
    <x v="0"/>
    <m/>
    <d v="2024-06-05T00:00:00"/>
    <s v="Alireza Kamyabi"/>
    <x v="2"/>
    <d v="2024-04-07T00:00:00"/>
    <x v="0"/>
    <m/>
    <d v="2024-04-09T00:00:00"/>
    <x v="10"/>
    <m/>
    <m/>
    <m/>
    <x v="2"/>
    <m/>
    <m/>
    <m/>
    <m/>
    <x v="0"/>
    <m/>
    <m/>
    <m/>
    <m/>
    <m/>
    <m/>
    <m/>
    <m/>
    <x v="0"/>
    <m/>
    <m/>
    <m/>
    <m/>
    <m/>
    <m/>
    <m/>
    <m/>
    <m/>
    <m/>
    <m/>
    <m/>
    <m/>
    <m/>
    <m/>
    <m/>
    <m/>
    <m/>
    <m/>
    <m/>
    <m/>
    <m/>
    <m/>
    <m/>
    <m/>
    <m/>
    <m/>
    <m/>
    <m/>
    <m/>
    <m/>
    <m/>
    <m/>
    <m/>
    <m/>
  </r>
  <r>
    <x v="1"/>
    <m/>
    <d v="2024-06-05T00:00:00"/>
    <s v="Alireza Kamyabi"/>
    <x v="1"/>
    <d v="2024-06-03T00:00:00"/>
    <x v="0"/>
    <m/>
    <d v="2024-05-28T00:00:00"/>
    <x v="11"/>
    <m/>
    <m/>
    <m/>
    <x v="2"/>
    <m/>
    <m/>
    <m/>
    <m/>
    <x v="2"/>
    <m/>
    <m/>
    <m/>
    <m/>
    <m/>
    <m/>
    <m/>
    <m/>
    <x v="1"/>
    <m/>
    <m/>
    <m/>
    <m/>
    <m/>
    <m/>
    <m/>
    <m/>
    <m/>
    <m/>
    <m/>
    <m/>
    <m/>
    <m/>
    <m/>
    <m/>
    <m/>
    <m/>
    <m/>
    <m/>
    <m/>
    <m/>
    <m/>
    <m/>
    <m/>
    <m/>
    <m/>
    <m/>
    <m/>
    <m/>
    <m/>
    <m/>
    <m/>
    <m/>
    <m/>
  </r>
  <r>
    <x v="0"/>
    <m/>
    <d v="2024-06-05T00:00:00"/>
    <s v="Alireza Kamyabi"/>
    <x v="0"/>
    <d v="2024-06-03T00:00:00"/>
    <x v="0"/>
    <m/>
    <d v="2024-05-21T00:00:00"/>
    <x v="12"/>
    <m/>
    <m/>
    <m/>
    <x v="2"/>
    <m/>
    <m/>
    <m/>
    <m/>
    <x v="3"/>
    <m/>
    <m/>
    <m/>
    <m/>
    <m/>
    <m/>
    <m/>
    <m/>
    <x v="2"/>
    <m/>
    <m/>
    <m/>
    <m/>
    <m/>
    <m/>
    <m/>
    <m/>
    <m/>
    <m/>
    <m/>
    <m/>
    <m/>
    <m/>
    <m/>
    <m/>
    <m/>
    <m/>
    <m/>
    <m/>
    <m/>
    <m/>
    <m/>
    <m/>
    <m/>
    <m/>
    <m/>
    <m/>
    <m/>
    <m/>
    <m/>
    <m/>
    <m/>
    <m/>
    <m/>
  </r>
  <r>
    <x v="0"/>
    <m/>
    <d v="2024-06-05T00:00:00"/>
    <s v="Alireza Kamyabi"/>
    <x v="0"/>
    <d v="2024-06-03T00:00:00"/>
    <x v="0"/>
    <m/>
    <d v="2024-05-21T00:00:00"/>
    <x v="13"/>
    <m/>
    <m/>
    <m/>
    <x v="2"/>
    <m/>
    <m/>
    <m/>
    <m/>
    <x v="0"/>
    <m/>
    <m/>
    <m/>
    <m/>
    <m/>
    <m/>
    <m/>
    <m/>
    <x v="2"/>
    <m/>
    <m/>
    <m/>
    <m/>
    <m/>
    <m/>
    <m/>
    <m/>
    <m/>
    <m/>
    <m/>
    <m/>
    <m/>
    <m/>
    <m/>
    <m/>
    <m/>
    <m/>
    <m/>
    <m/>
    <m/>
    <m/>
    <m/>
    <m/>
    <m/>
    <m/>
    <m/>
    <m/>
    <m/>
    <m/>
    <m/>
    <m/>
    <m/>
    <m/>
    <m/>
  </r>
  <r>
    <x v="0"/>
    <m/>
    <d v="2024-06-05T00:00:00"/>
    <s v="Alireza Kamyabi"/>
    <x v="0"/>
    <d v="2024-06-03T00:00:00"/>
    <x v="0"/>
    <m/>
    <d v="2024-06-04T00:00:00"/>
    <x v="14"/>
    <m/>
    <m/>
    <m/>
    <x v="2"/>
    <m/>
    <m/>
    <m/>
    <m/>
    <x v="3"/>
    <m/>
    <m/>
    <m/>
    <m/>
    <m/>
    <m/>
    <m/>
    <m/>
    <x v="2"/>
    <m/>
    <m/>
    <m/>
    <m/>
    <m/>
    <m/>
    <m/>
    <m/>
    <m/>
    <m/>
    <m/>
    <m/>
    <m/>
    <m/>
    <m/>
    <m/>
    <m/>
    <m/>
    <m/>
    <m/>
    <m/>
    <m/>
    <m/>
    <m/>
    <m/>
    <m/>
    <m/>
    <m/>
    <m/>
    <m/>
    <m/>
    <m/>
    <m/>
    <m/>
    <m/>
  </r>
  <r>
    <x v="0"/>
    <m/>
    <d v="2024-06-05T00:00:00"/>
    <s v="Alireza Kamyabi"/>
    <x v="0"/>
    <d v="2024-05-08T00:00:00"/>
    <x v="0"/>
    <m/>
    <d v="2024-05-07T00:00:00"/>
    <x v="15"/>
    <m/>
    <m/>
    <m/>
    <x v="0"/>
    <m/>
    <m/>
    <m/>
    <m/>
    <x v="0"/>
    <m/>
    <m/>
    <m/>
    <m/>
    <m/>
    <m/>
    <m/>
    <m/>
    <x v="2"/>
    <m/>
    <m/>
    <m/>
    <m/>
    <m/>
    <m/>
    <m/>
    <m/>
    <m/>
    <m/>
    <m/>
    <m/>
    <m/>
    <m/>
    <m/>
    <m/>
    <m/>
    <m/>
    <m/>
    <m/>
    <m/>
    <m/>
    <m/>
    <m/>
    <m/>
    <m/>
    <m/>
    <m/>
    <m/>
    <m/>
    <m/>
    <m/>
    <m/>
    <m/>
    <m/>
  </r>
  <r>
    <x v="2"/>
    <m/>
    <d v="2024-06-05T00:00:00"/>
    <s v="Alireza Kamyabi"/>
    <x v="1"/>
    <d v="2024-04-29T00:00:00"/>
    <x v="0"/>
    <m/>
    <d v="2024-04-30T00:00:00"/>
    <x v="16"/>
    <m/>
    <m/>
    <m/>
    <x v="0"/>
    <m/>
    <m/>
    <m/>
    <m/>
    <x v="4"/>
    <m/>
    <m/>
    <m/>
    <m/>
    <m/>
    <m/>
    <m/>
    <m/>
    <x v="2"/>
    <m/>
    <m/>
    <m/>
    <m/>
    <m/>
    <m/>
    <m/>
    <m/>
    <m/>
    <m/>
    <m/>
    <m/>
    <m/>
    <m/>
    <m/>
    <m/>
    <m/>
    <m/>
    <m/>
    <m/>
    <m/>
    <m/>
    <m/>
    <m/>
    <m/>
    <m/>
    <m/>
    <m/>
    <m/>
    <m/>
    <m/>
    <m/>
    <m/>
    <m/>
    <m/>
  </r>
  <r>
    <x v="0"/>
    <s v="Failed"/>
    <d v="2024-06-05T00:00:00"/>
    <s v="Alireza Kamyabi"/>
    <x v="0"/>
    <d v="2024-04-17T00:00:00"/>
    <x v="0"/>
    <m/>
    <d v="2024-04-16T00:00:00"/>
    <x v="17"/>
    <m/>
    <m/>
    <m/>
    <x v="2"/>
    <m/>
    <m/>
    <m/>
    <m/>
    <x v="5"/>
    <m/>
    <m/>
    <m/>
    <m/>
    <m/>
    <m/>
    <m/>
    <m/>
    <x v="3"/>
    <m/>
    <m/>
    <m/>
    <m/>
    <m/>
    <m/>
    <m/>
    <m/>
    <m/>
    <m/>
    <m/>
    <m/>
    <m/>
    <m/>
    <m/>
    <m/>
    <m/>
    <m/>
    <m/>
    <m/>
    <m/>
    <m/>
    <m/>
    <m/>
    <m/>
    <m/>
    <m/>
    <m/>
    <m/>
    <m/>
    <m/>
    <m/>
    <m/>
    <m/>
    <m/>
  </r>
  <r>
    <x v="3"/>
    <m/>
    <m/>
    <m/>
    <x v="3"/>
    <m/>
    <x v="1"/>
    <m/>
    <m/>
    <x v="18"/>
    <m/>
    <m/>
    <m/>
    <x v="4"/>
    <m/>
    <m/>
    <m/>
    <m/>
    <x v="6"/>
    <m/>
    <m/>
    <m/>
    <m/>
    <m/>
    <m/>
    <m/>
    <m/>
    <x v="0"/>
    <m/>
    <m/>
    <m/>
    <m/>
    <m/>
    <m/>
    <m/>
    <m/>
    <m/>
    <m/>
    <m/>
    <m/>
    <m/>
    <m/>
    <m/>
    <m/>
    <m/>
    <m/>
    <m/>
    <m/>
    <m/>
    <m/>
    <m/>
    <m/>
    <m/>
    <m/>
    <m/>
    <m/>
    <m/>
    <m/>
    <m/>
    <m/>
    <m/>
    <m/>
    <m/>
  </r>
  <r>
    <x v="3"/>
    <m/>
    <m/>
    <m/>
    <x v="3"/>
    <m/>
    <x v="1"/>
    <m/>
    <m/>
    <x v="18"/>
    <m/>
    <m/>
    <m/>
    <x v="4"/>
    <m/>
    <m/>
    <m/>
    <m/>
    <x v="6"/>
    <m/>
    <m/>
    <m/>
    <m/>
    <m/>
    <m/>
    <m/>
    <m/>
    <x v="0"/>
    <m/>
    <m/>
    <m/>
    <m/>
    <m/>
    <m/>
    <m/>
    <m/>
    <m/>
    <m/>
    <m/>
    <m/>
    <m/>
    <m/>
    <m/>
    <m/>
    <m/>
    <m/>
    <m/>
    <m/>
    <m/>
    <m/>
    <m/>
    <m/>
    <m/>
    <m/>
    <m/>
    <m/>
    <m/>
    <m/>
    <m/>
    <m/>
    <m/>
    <m/>
    <m/>
  </r>
  <r>
    <x v="3"/>
    <m/>
    <m/>
    <m/>
    <x v="3"/>
    <m/>
    <x v="1"/>
    <m/>
    <m/>
    <x v="18"/>
    <m/>
    <m/>
    <m/>
    <x v="4"/>
    <m/>
    <m/>
    <m/>
    <m/>
    <x v="6"/>
    <m/>
    <m/>
    <m/>
    <m/>
    <m/>
    <m/>
    <m/>
    <m/>
    <x v="0"/>
    <m/>
    <m/>
    <m/>
    <m/>
    <m/>
    <m/>
    <m/>
    <m/>
    <m/>
    <m/>
    <m/>
    <m/>
    <m/>
    <m/>
    <m/>
    <m/>
    <m/>
    <m/>
    <m/>
    <m/>
    <m/>
    <m/>
    <m/>
    <m/>
    <m/>
    <m/>
    <m/>
    <m/>
    <m/>
    <m/>
    <m/>
    <m/>
    <m/>
    <m/>
    <m/>
  </r>
  <r>
    <x v="3"/>
    <m/>
    <m/>
    <m/>
    <x v="3"/>
    <m/>
    <x v="1"/>
    <m/>
    <m/>
    <x v="18"/>
    <m/>
    <m/>
    <m/>
    <x v="4"/>
    <m/>
    <m/>
    <m/>
    <m/>
    <x v="6"/>
    <m/>
    <m/>
    <m/>
    <m/>
    <m/>
    <m/>
    <m/>
    <m/>
    <x v="0"/>
    <m/>
    <m/>
    <m/>
    <m/>
    <m/>
    <m/>
    <m/>
    <m/>
    <m/>
    <m/>
    <m/>
    <m/>
    <m/>
    <m/>
    <m/>
    <m/>
    <m/>
    <m/>
    <m/>
    <m/>
    <m/>
    <m/>
    <m/>
    <m/>
    <m/>
    <m/>
    <m/>
    <m/>
    <m/>
    <m/>
    <m/>
    <m/>
    <m/>
    <m/>
    <m/>
  </r>
  <r>
    <x v="3"/>
    <m/>
    <m/>
    <m/>
    <x v="3"/>
    <m/>
    <x v="1"/>
    <m/>
    <m/>
    <x v="18"/>
    <m/>
    <m/>
    <m/>
    <x v="4"/>
    <m/>
    <m/>
    <m/>
    <m/>
    <x v="6"/>
    <m/>
    <m/>
    <m/>
    <m/>
    <m/>
    <m/>
    <m/>
    <m/>
    <x v="0"/>
    <m/>
    <m/>
    <m/>
    <m/>
    <m/>
    <m/>
    <m/>
    <m/>
    <m/>
    <m/>
    <m/>
    <m/>
    <m/>
    <m/>
    <m/>
    <m/>
    <m/>
    <m/>
    <m/>
    <m/>
    <m/>
    <m/>
    <m/>
    <m/>
    <m/>
    <m/>
    <m/>
    <m/>
    <m/>
    <m/>
    <m/>
    <m/>
    <m/>
    <m/>
    <m/>
  </r>
  <r>
    <x v="3"/>
    <m/>
    <m/>
    <m/>
    <x v="3"/>
    <m/>
    <x v="1"/>
    <m/>
    <m/>
    <x v="18"/>
    <m/>
    <m/>
    <m/>
    <x v="4"/>
    <m/>
    <m/>
    <m/>
    <m/>
    <x v="6"/>
    <m/>
    <m/>
    <m/>
    <m/>
    <m/>
    <m/>
    <m/>
    <m/>
    <x v="0"/>
    <m/>
    <m/>
    <m/>
    <m/>
    <m/>
    <m/>
    <m/>
    <m/>
    <m/>
    <m/>
    <m/>
    <m/>
    <m/>
    <m/>
    <m/>
    <m/>
    <m/>
    <m/>
    <m/>
    <m/>
    <m/>
    <m/>
    <m/>
    <m/>
    <m/>
    <m/>
    <m/>
    <m/>
    <m/>
    <m/>
    <m/>
    <m/>
    <m/>
    <m/>
    <m/>
  </r>
  <r>
    <x v="3"/>
    <m/>
    <m/>
    <m/>
    <x v="3"/>
    <m/>
    <x v="1"/>
    <m/>
    <m/>
    <x v="18"/>
    <m/>
    <m/>
    <m/>
    <x v="4"/>
    <m/>
    <m/>
    <m/>
    <m/>
    <x v="6"/>
    <m/>
    <m/>
    <m/>
    <m/>
    <m/>
    <m/>
    <m/>
    <m/>
    <x v="0"/>
    <m/>
    <m/>
    <m/>
    <m/>
    <m/>
    <m/>
    <m/>
    <m/>
    <m/>
    <m/>
    <m/>
    <m/>
    <m/>
    <m/>
    <m/>
    <m/>
    <m/>
    <m/>
    <m/>
    <m/>
    <m/>
    <m/>
    <m/>
    <m/>
    <m/>
    <m/>
    <m/>
    <m/>
    <m/>
    <m/>
    <m/>
    <m/>
    <m/>
    <m/>
    <m/>
  </r>
  <r>
    <x v="3"/>
    <m/>
    <m/>
    <m/>
    <x v="3"/>
    <m/>
    <x v="1"/>
    <m/>
    <m/>
    <x v="18"/>
    <m/>
    <m/>
    <m/>
    <x v="4"/>
    <m/>
    <m/>
    <m/>
    <m/>
    <x v="6"/>
    <m/>
    <m/>
    <m/>
    <m/>
    <m/>
    <m/>
    <m/>
    <m/>
    <x v="0"/>
    <m/>
    <m/>
    <m/>
    <m/>
    <m/>
    <m/>
    <m/>
    <m/>
    <m/>
    <m/>
    <m/>
    <m/>
    <m/>
    <m/>
    <m/>
    <m/>
    <m/>
    <m/>
    <m/>
    <m/>
    <m/>
    <m/>
    <m/>
    <m/>
    <m/>
    <m/>
    <m/>
    <m/>
    <m/>
    <m/>
    <m/>
    <m/>
    <m/>
    <m/>
    <m/>
  </r>
  <r>
    <x v="3"/>
    <m/>
    <m/>
    <m/>
    <x v="3"/>
    <m/>
    <x v="1"/>
    <m/>
    <m/>
    <x v="18"/>
    <m/>
    <m/>
    <m/>
    <x v="4"/>
    <m/>
    <m/>
    <m/>
    <m/>
    <x v="6"/>
    <m/>
    <m/>
    <m/>
    <m/>
    <m/>
    <m/>
    <m/>
    <m/>
    <x v="0"/>
    <m/>
    <m/>
    <m/>
    <m/>
    <m/>
    <m/>
    <m/>
    <m/>
    <m/>
    <m/>
    <m/>
    <m/>
    <m/>
    <m/>
    <m/>
    <m/>
    <m/>
    <m/>
    <m/>
    <m/>
    <m/>
    <m/>
    <m/>
    <m/>
    <m/>
    <m/>
    <m/>
    <m/>
    <m/>
    <m/>
    <m/>
    <m/>
    <m/>
    <m/>
    <m/>
  </r>
  <r>
    <x v="3"/>
    <m/>
    <m/>
    <m/>
    <x v="3"/>
    <m/>
    <x v="1"/>
    <m/>
    <m/>
    <x v="18"/>
    <m/>
    <m/>
    <m/>
    <x v="4"/>
    <m/>
    <m/>
    <m/>
    <m/>
    <x v="6"/>
    <m/>
    <m/>
    <m/>
    <m/>
    <m/>
    <m/>
    <m/>
    <m/>
    <x v="0"/>
    <m/>
    <m/>
    <m/>
    <m/>
    <m/>
    <m/>
    <m/>
    <m/>
    <m/>
    <m/>
    <m/>
    <m/>
    <m/>
    <m/>
    <m/>
    <m/>
    <m/>
    <m/>
    <m/>
    <m/>
    <m/>
    <m/>
    <m/>
    <m/>
    <m/>
    <m/>
    <m/>
    <m/>
    <m/>
    <m/>
    <m/>
    <m/>
    <m/>
    <m/>
    <m/>
  </r>
  <r>
    <x v="3"/>
    <m/>
    <m/>
    <m/>
    <x v="3"/>
    <m/>
    <x v="1"/>
    <m/>
    <m/>
    <x v="18"/>
    <m/>
    <m/>
    <m/>
    <x v="4"/>
    <m/>
    <m/>
    <m/>
    <m/>
    <x v="6"/>
    <m/>
    <m/>
    <m/>
    <m/>
    <m/>
    <m/>
    <m/>
    <m/>
    <x v="0"/>
    <m/>
    <m/>
    <m/>
    <m/>
    <m/>
    <m/>
    <m/>
    <m/>
    <m/>
    <m/>
    <m/>
    <m/>
    <m/>
    <m/>
    <m/>
    <m/>
    <m/>
    <m/>
    <m/>
    <m/>
    <m/>
    <m/>
    <m/>
    <m/>
    <m/>
    <m/>
    <m/>
    <m/>
    <m/>
    <m/>
    <m/>
    <m/>
    <m/>
    <m/>
    <m/>
  </r>
  <r>
    <x v="3"/>
    <m/>
    <m/>
    <m/>
    <x v="3"/>
    <m/>
    <x v="1"/>
    <m/>
    <m/>
    <x v="18"/>
    <m/>
    <m/>
    <m/>
    <x v="4"/>
    <m/>
    <m/>
    <m/>
    <m/>
    <x v="6"/>
    <m/>
    <m/>
    <m/>
    <m/>
    <m/>
    <m/>
    <m/>
    <m/>
    <x v="0"/>
    <m/>
    <m/>
    <m/>
    <m/>
    <m/>
    <m/>
    <m/>
    <m/>
    <m/>
    <m/>
    <m/>
    <m/>
    <m/>
    <m/>
    <m/>
    <m/>
    <m/>
    <m/>
    <m/>
    <m/>
    <m/>
    <m/>
    <m/>
    <m/>
    <m/>
    <m/>
    <m/>
    <m/>
    <m/>
    <m/>
    <m/>
    <m/>
    <m/>
    <m/>
    <m/>
  </r>
  <r>
    <x v="3"/>
    <m/>
    <m/>
    <m/>
    <x v="3"/>
    <m/>
    <x v="1"/>
    <m/>
    <m/>
    <x v="18"/>
    <m/>
    <m/>
    <m/>
    <x v="4"/>
    <m/>
    <m/>
    <m/>
    <m/>
    <x v="6"/>
    <m/>
    <m/>
    <m/>
    <m/>
    <m/>
    <m/>
    <m/>
    <m/>
    <x v="0"/>
    <m/>
    <m/>
    <m/>
    <m/>
    <m/>
    <m/>
    <m/>
    <m/>
    <m/>
    <m/>
    <m/>
    <m/>
    <m/>
    <m/>
    <m/>
    <m/>
    <m/>
    <m/>
    <m/>
    <m/>
    <m/>
    <m/>
    <m/>
    <m/>
    <m/>
    <m/>
    <m/>
    <m/>
    <m/>
    <m/>
    <m/>
    <m/>
    <m/>
    <m/>
    <m/>
  </r>
  <r>
    <x v="3"/>
    <m/>
    <m/>
    <m/>
    <x v="3"/>
    <m/>
    <x v="1"/>
    <m/>
    <m/>
    <x v="18"/>
    <m/>
    <m/>
    <m/>
    <x v="4"/>
    <m/>
    <m/>
    <m/>
    <m/>
    <x v="6"/>
    <m/>
    <m/>
    <m/>
    <m/>
    <m/>
    <m/>
    <m/>
    <m/>
    <x v="0"/>
    <m/>
    <m/>
    <m/>
    <m/>
    <m/>
    <m/>
    <m/>
    <m/>
    <m/>
    <m/>
    <m/>
    <m/>
    <m/>
    <m/>
    <m/>
    <m/>
    <m/>
    <m/>
    <m/>
    <m/>
    <m/>
    <m/>
    <m/>
    <m/>
    <m/>
    <m/>
    <m/>
    <m/>
    <m/>
    <m/>
    <m/>
    <m/>
    <m/>
    <m/>
    <m/>
  </r>
  <r>
    <x v="3"/>
    <m/>
    <m/>
    <m/>
    <x v="3"/>
    <m/>
    <x v="1"/>
    <m/>
    <m/>
    <x v="18"/>
    <m/>
    <m/>
    <m/>
    <x v="4"/>
    <m/>
    <m/>
    <m/>
    <m/>
    <x v="6"/>
    <m/>
    <m/>
    <m/>
    <m/>
    <m/>
    <m/>
    <m/>
    <m/>
    <x v="0"/>
    <m/>
    <m/>
    <m/>
    <m/>
    <m/>
    <m/>
    <m/>
    <m/>
    <m/>
    <m/>
    <m/>
    <m/>
    <m/>
    <m/>
    <m/>
    <m/>
    <m/>
    <m/>
    <m/>
    <m/>
    <m/>
    <m/>
    <m/>
    <m/>
    <m/>
    <m/>
    <m/>
    <m/>
    <m/>
    <m/>
    <m/>
    <m/>
    <m/>
    <m/>
    <m/>
  </r>
  <r>
    <x v="3"/>
    <m/>
    <m/>
    <m/>
    <x v="3"/>
    <m/>
    <x v="1"/>
    <m/>
    <m/>
    <x v="18"/>
    <m/>
    <m/>
    <m/>
    <x v="4"/>
    <m/>
    <m/>
    <m/>
    <m/>
    <x v="6"/>
    <m/>
    <m/>
    <m/>
    <m/>
    <m/>
    <m/>
    <m/>
    <m/>
    <x v="0"/>
    <m/>
    <m/>
    <m/>
    <m/>
    <m/>
    <m/>
    <m/>
    <m/>
    <m/>
    <m/>
    <m/>
    <m/>
    <m/>
    <m/>
    <m/>
    <m/>
    <m/>
    <m/>
    <m/>
    <m/>
    <m/>
    <m/>
    <m/>
    <m/>
    <m/>
    <m/>
    <m/>
    <m/>
    <m/>
    <m/>
    <m/>
    <m/>
    <m/>
    <m/>
    <m/>
  </r>
  <r>
    <x v="3"/>
    <m/>
    <m/>
    <m/>
    <x v="3"/>
    <m/>
    <x v="1"/>
    <m/>
    <m/>
    <x v="18"/>
    <m/>
    <m/>
    <m/>
    <x v="4"/>
    <m/>
    <m/>
    <m/>
    <m/>
    <x v="6"/>
    <m/>
    <m/>
    <m/>
    <m/>
    <m/>
    <m/>
    <m/>
    <m/>
    <x v="0"/>
    <m/>
    <m/>
    <m/>
    <m/>
    <m/>
    <m/>
    <m/>
    <m/>
    <m/>
    <m/>
    <m/>
    <m/>
    <m/>
    <m/>
    <m/>
    <m/>
    <m/>
    <m/>
    <m/>
    <m/>
    <m/>
    <m/>
    <m/>
    <m/>
    <m/>
    <m/>
    <m/>
    <m/>
    <m/>
    <m/>
    <m/>
    <m/>
    <m/>
    <m/>
    <m/>
  </r>
  <r>
    <x v="3"/>
    <m/>
    <m/>
    <m/>
    <x v="3"/>
    <m/>
    <x v="1"/>
    <m/>
    <m/>
    <x v="18"/>
    <m/>
    <m/>
    <m/>
    <x v="4"/>
    <m/>
    <m/>
    <m/>
    <m/>
    <x v="6"/>
    <m/>
    <m/>
    <m/>
    <m/>
    <m/>
    <m/>
    <m/>
    <m/>
    <x v="0"/>
    <m/>
    <m/>
    <m/>
    <m/>
    <m/>
    <m/>
    <m/>
    <m/>
    <m/>
    <m/>
    <m/>
    <m/>
    <m/>
    <m/>
    <m/>
    <m/>
    <m/>
    <m/>
    <m/>
    <m/>
    <m/>
    <m/>
    <m/>
    <m/>
    <m/>
    <m/>
    <m/>
    <m/>
    <m/>
    <m/>
    <m/>
    <m/>
    <m/>
    <m/>
    <m/>
  </r>
  <r>
    <x v="3"/>
    <m/>
    <m/>
    <m/>
    <x v="3"/>
    <m/>
    <x v="1"/>
    <m/>
    <m/>
    <x v="18"/>
    <m/>
    <m/>
    <m/>
    <x v="4"/>
    <m/>
    <m/>
    <m/>
    <m/>
    <x v="6"/>
    <m/>
    <m/>
    <m/>
    <m/>
    <m/>
    <m/>
    <m/>
    <m/>
    <x v="0"/>
    <m/>
    <m/>
    <m/>
    <m/>
    <m/>
    <m/>
    <m/>
    <m/>
    <m/>
    <m/>
    <m/>
    <m/>
    <m/>
    <m/>
    <m/>
    <m/>
    <m/>
    <m/>
    <m/>
    <m/>
    <m/>
    <m/>
    <m/>
    <m/>
    <m/>
    <m/>
    <m/>
    <m/>
    <m/>
    <m/>
    <m/>
    <m/>
    <m/>
    <m/>
    <m/>
  </r>
  <r>
    <x v="3"/>
    <m/>
    <m/>
    <m/>
    <x v="3"/>
    <m/>
    <x v="1"/>
    <m/>
    <m/>
    <x v="18"/>
    <m/>
    <m/>
    <m/>
    <x v="4"/>
    <m/>
    <m/>
    <m/>
    <m/>
    <x v="6"/>
    <m/>
    <m/>
    <m/>
    <m/>
    <m/>
    <m/>
    <m/>
    <m/>
    <x v="0"/>
    <m/>
    <m/>
    <m/>
    <m/>
    <m/>
    <m/>
    <m/>
    <m/>
    <m/>
    <m/>
    <m/>
    <m/>
    <m/>
    <m/>
    <m/>
    <m/>
    <m/>
    <m/>
    <m/>
    <m/>
    <m/>
    <m/>
    <m/>
    <m/>
    <m/>
    <m/>
    <m/>
    <m/>
    <m/>
    <m/>
    <m/>
    <m/>
    <m/>
    <m/>
    <m/>
  </r>
  <r>
    <x v="3"/>
    <m/>
    <m/>
    <m/>
    <x v="3"/>
    <m/>
    <x v="1"/>
    <m/>
    <m/>
    <x v="18"/>
    <m/>
    <m/>
    <m/>
    <x v="4"/>
    <m/>
    <m/>
    <m/>
    <m/>
    <x v="6"/>
    <m/>
    <m/>
    <m/>
    <m/>
    <m/>
    <m/>
    <m/>
    <m/>
    <x v="0"/>
    <m/>
    <m/>
    <m/>
    <m/>
    <m/>
    <m/>
    <m/>
    <m/>
    <m/>
    <m/>
    <m/>
    <m/>
    <m/>
    <m/>
    <m/>
    <m/>
    <m/>
    <m/>
    <m/>
    <m/>
    <m/>
    <m/>
    <m/>
    <m/>
    <m/>
    <m/>
    <m/>
    <m/>
    <m/>
    <m/>
    <m/>
    <m/>
    <m/>
    <m/>
    <m/>
  </r>
  <r>
    <x v="3"/>
    <m/>
    <m/>
    <m/>
    <x v="3"/>
    <m/>
    <x v="1"/>
    <m/>
    <m/>
    <x v="18"/>
    <m/>
    <m/>
    <m/>
    <x v="4"/>
    <m/>
    <m/>
    <m/>
    <m/>
    <x v="6"/>
    <m/>
    <m/>
    <m/>
    <m/>
    <m/>
    <m/>
    <m/>
    <m/>
    <x v="0"/>
    <m/>
    <m/>
    <m/>
    <m/>
    <m/>
    <m/>
    <m/>
    <m/>
    <m/>
    <m/>
    <m/>
    <m/>
    <m/>
    <m/>
    <m/>
    <m/>
    <m/>
    <m/>
    <m/>
    <m/>
    <m/>
    <m/>
    <m/>
    <m/>
    <m/>
    <m/>
    <m/>
    <m/>
    <m/>
    <m/>
    <m/>
    <m/>
    <m/>
    <m/>
    <m/>
  </r>
  <r>
    <x v="3"/>
    <m/>
    <m/>
    <m/>
    <x v="3"/>
    <m/>
    <x v="1"/>
    <m/>
    <m/>
    <x v="18"/>
    <m/>
    <m/>
    <m/>
    <x v="4"/>
    <m/>
    <m/>
    <m/>
    <m/>
    <x v="6"/>
    <m/>
    <m/>
    <m/>
    <m/>
    <m/>
    <m/>
    <m/>
    <m/>
    <x v="0"/>
    <m/>
    <m/>
    <m/>
    <m/>
    <m/>
    <m/>
    <m/>
    <m/>
    <m/>
    <m/>
    <m/>
    <m/>
    <m/>
    <m/>
    <m/>
    <m/>
    <m/>
    <m/>
    <m/>
    <m/>
    <m/>
    <m/>
    <m/>
    <m/>
    <m/>
    <m/>
    <m/>
    <m/>
    <m/>
    <m/>
    <m/>
    <m/>
    <m/>
    <m/>
    <m/>
  </r>
  <r>
    <x v="3"/>
    <m/>
    <m/>
    <m/>
    <x v="3"/>
    <m/>
    <x v="1"/>
    <m/>
    <m/>
    <x v="18"/>
    <m/>
    <m/>
    <m/>
    <x v="4"/>
    <m/>
    <m/>
    <m/>
    <m/>
    <x v="6"/>
    <m/>
    <m/>
    <m/>
    <m/>
    <m/>
    <m/>
    <m/>
    <m/>
    <x v="0"/>
    <m/>
    <m/>
    <m/>
    <m/>
    <m/>
    <m/>
    <m/>
    <m/>
    <m/>
    <m/>
    <m/>
    <m/>
    <m/>
    <m/>
    <m/>
    <m/>
    <m/>
    <m/>
    <m/>
    <m/>
    <m/>
    <m/>
    <m/>
    <m/>
    <m/>
    <m/>
    <m/>
    <m/>
    <m/>
    <m/>
    <m/>
    <m/>
    <m/>
    <m/>
    <m/>
  </r>
  <r>
    <x v="3"/>
    <m/>
    <m/>
    <m/>
    <x v="3"/>
    <m/>
    <x v="1"/>
    <m/>
    <m/>
    <x v="18"/>
    <m/>
    <m/>
    <m/>
    <x v="4"/>
    <m/>
    <m/>
    <m/>
    <m/>
    <x v="6"/>
    <m/>
    <m/>
    <m/>
    <m/>
    <m/>
    <m/>
    <m/>
    <m/>
    <x v="0"/>
    <m/>
    <m/>
    <m/>
    <m/>
    <m/>
    <m/>
    <m/>
    <m/>
    <m/>
    <m/>
    <m/>
    <m/>
    <m/>
    <m/>
    <m/>
    <m/>
    <m/>
    <m/>
    <m/>
    <m/>
    <m/>
    <m/>
    <m/>
    <m/>
    <m/>
    <m/>
    <m/>
    <m/>
    <m/>
    <m/>
    <m/>
    <m/>
    <m/>
    <m/>
    <m/>
  </r>
  <r>
    <x v="3"/>
    <m/>
    <m/>
    <m/>
    <x v="3"/>
    <m/>
    <x v="1"/>
    <m/>
    <m/>
    <x v="18"/>
    <m/>
    <m/>
    <m/>
    <x v="4"/>
    <m/>
    <m/>
    <m/>
    <m/>
    <x v="6"/>
    <m/>
    <m/>
    <m/>
    <m/>
    <m/>
    <m/>
    <m/>
    <m/>
    <x v="0"/>
    <m/>
    <m/>
    <m/>
    <m/>
    <m/>
    <m/>
    <m/>
    <m/>
    <m/>
    <m/>
    <m/>
    <m/>
    <m/>
    <m/>
    <m/>
    <m/>
    <m/>
    <m/>
    <m/>
    <m/>
    <m/>
    <m/>
    <m/>
    <m/>
    <m/>
    <m/>
    <m/>
    <m/>
    <m/>
    <m/>
    <m/>
    <m/>
    <m/>
    <m/>
    <m/>
  </r>
  <r>
    <x v="3"/>
    <m/>
    <m/>
    <m/>
    <x v="3"/>
    <m/>
    <x v="1"/>
    <m/>
    <m/>
    <x v="18"/>
    <m/>
    <m/>
    <m/>
    <x v="4"/>
    <m/>
    <m/>
    <m/>
    <m/>
    <x v="6"/>
    <m/>
    <m/>
    <m/>
    <m/>
    <m/>
    <m/>
    <m/>
    <m/>
    <x v="0"/>
    <m/>
    <m/>
    <m/>
    <m/>
    <m/>
    <m/>
    <m/>
    <m/>
    <m/>
    <m/>
    <m/>
    <m/>
    <m/>
    <m/>
    <m/>
    <m/>
    <m/>
    <m/>
    <m/>
    <m/>
    <m/>
    <m/>
    <m/>
    <m/>
    <m/>
    <m/>
    <m/>
    <m/>
    <m/>
    <m/>
    <m/>
    <m/>
    <m/>
    <m/>
    <m/>
  </r>
  <r>
    <x v="3"/>
    <m/>
    <m/>
    <m/>
    <x v="3"/>
    <m/>
    <x v="1"/>
    <m/>
    <m/>
    <x v="18"/>
    <m/>
    <m/>
    <m/>
    <x v="4"/>
    <m/>
    <m/>
    <m/>
    <m/>
    <x v="6"/>
    <m/>
    <m/>
    <m/>
    <m/>
    <m/>
    <m/>
    <m/>
    <m/>
    <x v="0"/>
    <m/>
    <m/>
    <m/>
    <m/>
    <m/>
    <m/>
    <m/>
    <m/>
    <m/>
    <m/>
    <m/>
    <m/>
    <m/>
    <m/>
    <m/>
    <m/>
    <m/>
    <m/>
    <m/>
    <m/>
    <m/>
    <m/>
    <m/>
    <m/>
    <m/>
    <m/>
    <m/>
    <m/>
    <m/>
    <m/>
    <m/>
    <m/>
    <m/>
    <m/>
    <m/>
  </r>
  <r>
    <x v="3"/>
    <m/>
    <m/>
    <m/>
    <x v="3"/>
    <m/>
    <x v="1"/>
    <m/>
    <m/>
    <x v="18"/>
    <m/>
    <m/>
    <m/>
    <x v="4"/>
    <m/>
    <m/>
    <m/>
    <m/>
    <x v="6"/>
    <m/>
    <m/>
    <m/>
    <m/>
    <m/>
    <m/>
    <m/>
    <m/>
    <x v="0"/>
    <m/>
    <m/>
    <m/>
    <m/>
    <m/>
    <m/>
    <m/>
    <m/>
    <m/>
    <m/>
    <m/>
    <m/>
    <m/>
    <m/>
    <m/>
    <m/>
    <m/>
    <m/>
    <m/>
    <m/>
    <m/>
    <m/>
    <m/>
    <m/>
    <m/>
    <m/>
    <m/>
    <m/>
    <m/>
    <m/>
    <m/>
    <m/>
    <m/>
    <m/>
    <m/>
  </r>
  <r>
    <x v="3"/>
    <m/>
    <m/>
    <m/>
    <x v="3"/>
    <m/>
    <x v="1"/>
    <m/>
    <m/>
    <x v="18"/>
    <m/>
    <m/>
    <m/>
    <x v="4"/>
    <m/>
    <m/>
    <m/>
    <m/>
    <x v="6"/>
    <m/>
    <m/>
    <m/>
    <m/>
    <m/>
    <m/>
    <m/>
    <m/>
    <x v="0"/>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4A12C0-053E-4B62-A108-7460CABBFE11}" name="PivotTable1" cacheId="757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B4:C8" firstHeaderRow="1" firstDataRow="1" firstDataCol="1"/>
  <pivotFields count="63">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0"/>
        <item x="2"/>
        <item x="3"/>
        <item m="1" x="5"/>
        <item h="1" x="4"/>
        <item h="1" x="1"/>
        <item h="1" m="1"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4">
    <i>
      <x/>
    </i>
    <i>
      <x v="1"/>
    </i>
    <i>
      <x v="2"/>
    </i>
    <i t="grand">
      <x/>
    </i>
  </rowItems>
  <colItems count="1">
    <i/>
  </colItems>
  <dataFields count="1">
    <dataField name="Count of Decision Making Body Monitored" fld="13" subtotal="count" baseField="0" baseItem="0"/>
  </dataFields>
  <chartFormats count="1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3" count="1" selected="0">
            <x v="0"/>
          </reference>
        </references>
      </pivotArea>
    </chartFormat>
    <chartFormat chart="2" format="3">
      <pivotArea type="data" outline="0" fieldPosition="0">
        <references count="2">
          <reference field="4294967294" count="1" selected="0">
            <x v="0"/>
          </reference>
          <reference field="13" count="1" selected="0">
            <x v="1"/>
          </reference>
        </references>
      </pivotArea>
    </chartFormat>
    <chartFormat chart="2" format="4">
      <pivotArea type="data" outline="0" fieldPosition="0">
        <references count="2">
          <reference field="4294967294" count="1" selected="0">
            <x v="0"/>
          </reference>
          <reference field="13" count="1" selected="0">
            <x v="3"/>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3" count="1" selected="0">
            <x v="0"/>
          </reference>
        </references>
      </pivotArea>
    </chartFormat>
    <chartFormat chart="3" format="7">
      <pivotArea type="data" outline="0" fieldPosition="0">
        <references count="2">
          <reference field="4294967294" count="1" selected="0">
            <x v="0"/>
          </reference>
          <reference field="13" count="1" selected="0">
            <x v="1"/>
          </reference>
        </references>
      </pivotArea>
    </chartFormat>
    <chartFormat chart="3" format="8">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2">
          <reference field="4294967294" count="1" selected="0">
            <x v="0"/>
          </reference>
          <reference field="13" count="1" selected="0">
            <x v="0"/>
          </reference>
        </references>
      </pivotArea>
    </chartFormat>
    <chartFormat chart="0" format="5">
      <pivotArea type="data" outline="0" fieldPosition="0">
        <references count="2">
          <reference field="4294967294" count="1" selected="0">
            <x v="0"/>
          </reference>
          <reference field="13" count="1" selected="0">
            <x v="1"/>
          </reference>
        </references>
      </pivotArea>
    </chartFormat>
    <chartFormat chart="0" format="6">
      <pivotArea type="data" outline="0" fieldPosition="0">
        <references count="2">
          <reference field="4294967294" count="1" selected="0">
            <x v="0"/>
          </reference>
          <reference field="13" count="1" selected="0">
            <x v="3"/>
          </reference>
        </references>
      </pivotArea>
    </chartFormat>
    <chartFormat chart="3" format="9">
      <pivotArea type="data" outline="0" fieldPosition="0">
        <references count="2">
          <reference field="4294967294" count="1" selected="0">
            <x v="0"/>
          </reference>
          <reference field="13" count="1" selected="0">
            <x v="2"/>
          </reference>
        </references>
      </pivotArea>
    </chartFormat>
    <chartFormat chart="0" format="7">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48C7A7-D301-4BD4-A6B4-FE18E0E2618F}" name="PivotTable2" cacheId="757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3:B7" firstHeaderRow="1" firstDataRow="1" firstDataCol="1"/>
  <pivotFields count="2">
    <pivotField axis="axisRow" allDrilled="1" subtotalTop="0" showAll="0" defaultSubtotal="0" defaultAttributeDrillState="1">
      <items count="3">
        <item x="2"/>
        <item x="0"/>
        <item x="1"/>
      </items>
    </pivotField>
    <pivotField dataField="1" subtotalTop="0" showAll="0" defaultSubtotal="0"/>
  </pivotFields>
  <rowFields count="1">
    <field x="0"/>
  </rowFields>
  <rowItems count="4">
    <i>
      <x/>
    </i>
    <i>
      <x v="1"/>
    </i>
    <i>
      <x v="2"/>
    </i>
    <i t="grand">
      <x/>
    </i>
  </rowItems>
  <colItems count="1">
    <i/>
  </colItems>
  <dataFields count="1">
    <dataField name="Count of Highest level intervention agreed on:" fld="1" subtotal="count" baseField="0" baseItem="0"/>
  </dataFields>
  <chartFormats count="24">
    <chartFormat chart="2" format="1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1048832"/>
          </reference>
        </references>
      </pivotArea>
    </chartFormat>
    <chartFormat chart="2" format="14">
      <pivotArea type="data" outline="0" fieldPosition="0">
        <references count="2">
          <reference field="4294967294" count="1" selected="0">
            <x v="0"/>
          </reference>
          <reference field="0" count="1" selected="0">
            <x v="0"/>
          </reference>
        </references>
      </pivotArea>
    </chartFormat>
    <chartFormat chart="2" format="15">
      <pivotArea type="data" outline="0" fieldPosition="0">
        <references count="2">
          <reference field="4294967294" count="1" selected="0">
            <x v="0"/>
          </reference>
          <reference field="0" count="1" selected="0">
            <x v="1048832"/>
          </reference>
        </references>
      </pivotArea>
    </chartFormat>
    <chartFormat chart="2" format="16">
      <pivotArea type="data" outline="0" fieldPosition="0">
        <references count="2">
          <reference field="4294967294" count="1" selected="0">
            <x v="0"/>
          </reference>
          <reference field="0" count="1" selected="0">
            <x v="1048832"/>
          </reference>
        </references>
      </pivotArea>
    </chartFormat>
    <chartFormat chart="2" format="17">
      <pivotArea type="data" outline="0" fieldPosition="0">
        <references count="2">
          <reference field="4294967294" count="1" selected="0">
            <x v="0"/>
          </reference>
          <reference field="0" count="1" selected="0">
            <x v="1048832"/>
          </reference>
        </references>
      </pivotArea>
    </chartFormat>
    <chartFormat chart="0" format="3">
      <pivotArea type="data" outline="0" fieldPosition="0">
        <references count="2">
          <reference field="4294967294" count="1" selected="0">
            <x v="0"/>
          </reference>
          <reference field="0" count="1" selected="0">
            <x v="1048832"/>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1048832"/>
          </reference>
        </references>
      </pivotArea>
    </chartFormat>
    <chartFormat chart="0" format="6">
      <pivotArea type="data" outline="0" fieldPosition="0">
        <references count="2">
          <reference field="4294967294" count="1" selected="0">
            <x v="0"/>
          </reference>
          <reference field="0" count="1" selected="0">
            <x v="1048832"/>
          </reference>
        </references>
      </pivotArea>
    </chartFormat>
    <chartFormat chart="0" format="7">
      <pivotArea type="data" outline="0" fieldPosition="0">
        <references count="2">
          <reference field="4294967294" count="1" selected="0">
            <x v="0"/>
          </reference>
          <reference field="0" count="1" selected="0">
            <x v="1048832"/>
          </reference>
        </references>
      </pivotArea>
    </chartFormat>
    <chartFormat chart="2" format="18">
      <pivotArea type="data" outline="0" fieldPosition="0">
        <references count="2">
          <reference field="4294967294" count="1" selected="0">
            <x v="0"/>
          </reference>
          <reference field="0" count="1" selected="0">
            <x v="1048832"/>
          </reference>
        </references>
      </pivotArea>
    </chartFormat>
    <chartFormat chart="0" format="8">
      <pivotArea type="data" outline="0" fieldPosition="0">
        <references count="2">
          <reference field="4294967294" count="1" selected="0">
            <x v="0"/>
          </reference>
          <reference field="0" count="1" selected="0">
            <x v="1048832"/>
          </reference>
        </references>
      </pivotArea>
    </chartFormat>
    <chartFormat chart="0" format="9">
      <pivotArea type="data" outline="0" fieldPosition="0">
        <references count="2">
          <reference field="4294967294" count="1" selected="0">
            <x v="0"/>
          </reference>
          <reference field="0" count="1" selected="0">
            <x v="1048832"/>
          </reference>
        </references>
      </pivotArea>
    </chartFormat>
    <chartFormat chart="0" format="10">
      <pivotArea type="data" outline="0" fieldPosition="0">
        <references count="2">
          <reference field="4294967294" count="1" selected="0">
            <x v="0"/>
          </reference>
          <reference field="0" count="1" selected="0">
            <x v="1048832"/>
          </reference>
        </references>
      </pivotArea>
    </chartFormat>
    <chartFormat chart="2" format="19">
      <pivotArea type="data" outline="0" fieldPosition="0">
        <references count="2">
          <reference field="4294967294" count="1" selected="0">
            <x v="0"/>
          </reference>
          <reference field="0" count="1" selected="0">
            <x v="1048832"/>
          </reference>
        </references>
      </pivotArea>
    </chartFormat>
    <chartFormat chart="2" format="20">
      <pivotArea type="data" outline="0" fieldPosition="0">
        <references count="2">
          <reference field="4294967294" count="1" selected="0">
            <x v="0"/>
          </reference>
          <reference field="0" count="1" selected="0">
            <x v="1048832"/>
          </reference>
        </references>
      </pivotArea>
    </chartFormat>
    <chartFormat chart="2" format="21">
      <pivotArea type="data" outline="0" fieldPosition="0">
        <references count="2">
          <reference field="4294967294" count="1" selected="0">
            <x v="0"/>
          </reference>
          <reference field="0" count="1" selected="0">
            <x v="1048832"/>
          </reference>
        </references>
      </pivotArea>
    </chartFormat>
    <chartFormat chart="0" format="11">
      <pivotArea type="data" outline="0" fieldPosition="0">
        <references count="2">
          <reference field="4294967294" count="1" selected="0">
            <x v="0"/>
          </reference>
          <reference field="0" count="1" selected="0">
            <x v="1048832"/>
          </reference>
        </references>
      </pivotArea>
    </chartFormat>
    <chartFormat chart="2" format="22">
      <pivotArea type="data" outline="0" fieldPosition="0">
        <references count="2">
          <reference field="4294967294" count="1" selected="0">
            <x v="0"/>
          </reference>
          <reference field="0" count="1" selected="0">
            <x v="1"/>
          </reference>
        </references>
      </pivotArea>
    </chartFormat>
    <chartFormat chart="0" format="12">
      <pivotArea type="data" outline="0" fieldPosition="0">
        <references count="2">
          <reference field="4294967294" count="1" selected="0">
            <x v="0"/>
          </reference>
          <reference field="0" count="1" selected="0">
            <x v="1"/>
          </reference>
        </references>
      </pivotArea>
    </chartFormat>
    <chartFormat chart="2" format="23">
      <pivotArea type="data" outline="0" fieldPosition="0">
        <references count="2">
          <reference field="4294967294" count="1" selected="0">
            <x v="0"/>
          </reference>
          <reference field="0" count="1" selected="0">
            <x v="2"/>
          </reference>
        </references>
      </pivotArea>
    </chartFormat>
    <chartFormat chart="0" format="13">
      <pivotArea type="data" outline="0" fieldPosition="0">
        <references count="2">
          <reference field="4294967294" count="1" selected="0">
            <x v="0"/>
          </reference>
          <reference field="0" count="1" selected="0">
            <x v="2"/>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orth Shore Policy Monitoring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757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3">
  <location ref="A3:B10" firstHeaderRow="1" firstDataRow="1" firstDataCol="1"/>
  <pivotFields count="6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6">
        <item x="4"/>
        <item h="1" x="6"/>
        <item x="0"/>
        <item m="1" x="13"/>
        <item m="1" x="7"/>
        <item m="1" x="12"/>
        <item m="1" x="10"/>
        <item x="2"/>
        <item m="1" x="8"/>
        <item m="1" x="9"/>
        <item m="1" x="14"/>
        <item x="1"/>
        <item m="1" x="11"/>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7">
    <i>
      <x/>
    </i>
    <i>
      <x v="2"/>
    </i>
    <i>
      <x v="7"/>
    </i>
    <i>
      <x v="11"/>
    </i>
    <i>
      <x v="13"/>
    </i>
    <i>
      <x v="14"/>
    </i>
    <i t="grand">
      <x/>
    </i>
  </rowItems>
  <colItems count="1">
    <i/>
  </colItems>
  <dataFields count="1">
    <dataField name="Count of Issue Category" fld="18" subtotal="count" baseField="0" baseItem="0"/>
  </dataFields>
  <chartFormats count="29">
    <chartFormat chart="3" format="2"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18" count="1" selected="0">
            <x v="0"/>
          </reference>
        </references>
      </pivotArea>
    </chartFormat>
    <chartFormat chart="12" format="9">
      <pivotArea type="data" outline="0" fieldPosition="0">
        <references count="2">
          <reference field="4294967294" count="1" selected="0">
            <x v="0"/>
          </reference>
          <reference field="18" count="1" selected="0">
            <x v="2"/>
          </reference>
        </references>
      </pivotArea>
    </chartFormat>
    <chartFormat chart="12" format="10">
      <pivotArea type="data" outline="0" fieldPosition="0">
        <references count="2">
          <reference field="4294967294" count="1" selected="0">
            <x v="0"/>
          </reference>
          <reference field="18" count="1" selected="0">
            <x v="3"/>
          </reference>
        </references>
      </pivotArea>
    </chartFormat>
    <chartFormat chart="3" format="3">
      <pivotArea type="data" outline="0" fieldPosition="0">
        <references count="2">
          <reference field="4294967294" count="1" selected="0">
            <x v="0"/>
          </reference>
          <reference field="18" count="1" selected="0">
            <x v="0"/>
          </reference>
        </references>
      </pivotArea>
    </chartFormat>
    <chartFormat chart="3" format="4">
      <pivotArea type="data" outline="0" fieldPosition="0">
        <references count="2">
          <reference field="4294967294" count="1" selected="0">
            <x v="0"/>
          </reference>
          <reference field="18" count="1" selected="0">
            <x v="2"/>
          </reference>
        </references>
      </pivotArea>
    </chartFormat>
    <chartFormat chart="3" format="5">
      <pivotArea type="data" outline="0" fieldPosition="0">
        <references count="2">
          <reference field="4294967294" count="1" selected="0">
            <x v="0"/>
          </reference>
          <reference field="18" count="1" selected="0">
            <x v="3"/>
          </reference>
        </references>
      </pivotArea>
    </chartFormat>
    <chartFormat chart="12" format="11">
      <pivotArea type="data" outline="0" fieldPosition="0">
        <references count="2">
          <reference field="4294967294" count="1" selected="0">
            <x v="0"/>
          </reference>
          <reference field="18" count="1" selected="0">
            <x v="4"/>
          </reference>
        </references>
      </pivotArea>
    </chartFormat>
    <chartFormat chart="12" format="12">
      <pivotArea type="data" outline="0" fieldPosition="0">
        <references count="2">
          <reference field="4294967294" count="1" selected="0">
            <x v="0"/>
          </reference>
          <reference field="18" count="1" selected="0">
            <x v="5"/>
          </reference>
        </references>
      </pivotArea>
    </chartFormat>
    <chartFormat chart="12" format="13">
      <pivotArea type="data" outline="0" fieldPosition="0">
        <references count="2">
          <reference field="4294967294" count="1" selected="0">
            <x v="0"/>
          </reference>
          <reference field="18" count="1" selected="0">
            <x v="6"/>
          </reference>
        </references>
      </pivotArea>
    </chartFormat>
    <chartFormat chart="3" format="6">
      <pivotArea type="data" outline="0" fieldPosition="0">
        <references count="2">
          <reference field="4294967294" count="1" selected="0">
            <x v="0"/>
          </reference>
          <reference field="18" count="1" selected="0">
            <x v="4"/>
          </reference>
        </references>
      </pivotArea>
    </chartFormat>
    <chartFormat chart="3" format="7">
      <pivotArea type="data" outline="0" fieldPosition="0">
        <references count="2">
          <reference field="4294967294" count="1" selected="0">
            <x v="0"/>
          </reference>
          <reference field="18" count="1" selected="0">
            <x v="5"/>
          </reference>
        </references>
      </pivotArea>
    </chartFormat>
    <chartFormat chart="3" format="8">
      <pivotArea type="data" outline="0" fieldPosition="0">
        <references count="2">
          <reference field="4294967294" count="1" selected="0">
            <x v="0"/>
          </reference>
          <reference field="18" count="1" selected="0">
            <x v="6"/>
          </reference>
        </references>
      </pivotArea>
    </chartFormat>
    <chartFormat chart="12" format="14">
      <pivotArea type="data" outline="0" fieldPosition="0">
        <references count="2">
          <reference field="4294967294" count="1" selected="0">
            <x v="0"/>
          </reference>
          <reference field="18" count="1" selected="0">
            <x v="7"/>
          </reference>
        </references>
      </pivotArea>
    </chartFormat>
    <chartFormat chart="3" format="9">
      <pivotArea type="data" outline="0" fieldPosition="0">
        <references count="2">
          <reference field="4294967294" count="1" selected="0">
            <x v="0"/>
          </reference>
          <reference field="18" count="1" selected="0">
            <x v="7"/>
          </reference>
        </references>
      </pivotArea>
    </chartFormat>
    <chartFormat chart="12" format="15">
      <pivotArea type="data" outline="0" fieldPosition="0">
        <references count="2">
          <reference field="4294967294" count="1" selected="0">
            <x v="0"/>
          </reference>
          <reference field="18" count="1" selected="0">
            <x v="8"/>
          </reference>
        </references>
      </pivotArea>
    </chartFormat>
    <chartFormat chart="3" format="10">
      <pivotArea type="data" outline="0" fieldPosition="0">
        <references count="2">
          <reference field="4294967294" count="1" selected="0">
            <x v="0"/>
          </reference>
          <reference field="18" count="1" selected="0">
            <x v="8"/>
          </reference>
        </references>
      </pivotArea>
    </chartFormat>
    <chartFormat chart="12" format="16">
      <pivotArea type="data" outline="0" fieldPosition="0">
        <references count="2">
          <reference field="4294967294" count="1" selected="0">
            <x v="0"/>
          </reference>
          <reference field="18" count="1" selected="0">
            <x v="9"/>
          </reference>
        </references>
      </pivotArea>
    </chartFormat>
    <chartFormat chart="12" format="17">
      <pivotArea type="data" outline="0" fieldPosition="0">
        <references count="2">
          <reference field="4294967294" count="1" selected="0">
            <x v="0"/>
          </reference>
          <reference field="18" count="1" selected="0">
            <x v="10"/>
          </reference>
        </references>
      </pivotArea>
    </chartFormat>
    <chartFormat chart="3" format="13">
      <pivotArea type="data" outline="0" fieldPosition="0">
        <references count="2">
          <reference field="4294967294" count="1" selected="0">
            <x v="0"/>
          </reference>
          <reference field="18" count="1" selected="0">
            <x v="9"/>
          </reference>
        </references>
      </pivotArea>
    </chartFormat>
    <chartFormat chart="3" format="14">
      <pivotArea type="data" outline="0" fieldPosition="0">
        <references count="2">
          <reference field="4294967294" count="1" selected="0">
            <x v="0"/>
          </reference>
          <reference field="18" count="1" selected="0">
            <x v="10"/>
          </reference>
        </references>
      </pivotArea>
    </chartFormat>
    <chartFormat chart="12" format="18">
      <pivotArea type="data" outline="0" fieldPosition="0">
        <references count="2">
          <reference field="4294967294" count="1" selected="0">
            <x v="0"/>
          </reference>
          <reference field="18" count="1" selected="0">
            <x v="11"/>
          </reference>
        </references>
      </pivotArea>
    </chartFormat>
    <chartFormat chart="12" format="19">
      <pivotArea type="data" outline="0" fieldPosition="0">
        <references count="2">
          <reference field="4294967294" count="1" selected="0">
            <x v="0"/>
          </reference>
          <reference field="18" count="1" selected="0">
            <x v="12"/>
          </reference>
        </references>
      </pivotArea>
    </chartFormat>
    <chartFormat chart="12" format="20">
      <pivotArea type="data" outline="0" fieldPosition="0">
        <references count="2">
          <reference field="4294967294" count="1" selected="0">
            <x v="0"/>
          </reference>
          <reference field="18" count="1" selected="0">
            <x v="13"/>
          </reference>
        </references>
      </pivotArea>
    </chartFormat>
    <chartFormat chart="3" format="15">
      <pivotArea type="data" outline="0" fieldPosition="0">
        <references count="2">
          <reference field="4294967294" count="1" selected="0">
            <x v="0"/>
          </reference>
          <reference field="18" count="1" selected="0">
            <x v="11"/>
          </reference>
        </references>
      </pivotArea>
    </chartFormat>
    <chartFormat chart="3" format="16">
      <pivotArea type="data" outline="0" fieldPosition="0">
        <references count="2">
          <reference field="4294967294" count="1" selected="0">
            <x v="0"/>
          </reference>
          <reference field="18" count="1" selected="0">
            <x v="13"/>
          </reference>
        </references>
      </pivotArea>
    </chartFormat>
    <chartFormat chart="3" format="17">
      <pivotArea type="data" outline="0" fieldPosition="0">
        <references count="2">
          <reference field="4294967294" count="1" selected="0">
            <x v="0"/>
          </reference>
          <reference field="18" count="1" selected="0">
            <x v="14"/>
          </reference>
        </references>
      </pivotArea>
    </chartFormat>
    <chartFormat chart="12" format="21">
      <pivotArea type="data" outline="0" fieldPosition="0">
        <references count="2">
          <reference field="4294967294" count="1" selected="0">
            <x v="0"/>
          </reference>
          <reference field="18"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4714D4-3BBB-44B7-AE25-7D716C54AC50}" name="PivotTable2" cacheId="757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C4:D8" firstHeaderRow="1" firstDataRow="1" firstDataCol="1"/>
  <pivotFields count="63">
    <pivotField compact="0" outline="0" showAll="0"/>
    <pivotField compact="0" outline="0" showAll="0"/>
    <pivotField compact="0" outline="0" showAll="0"/>
    <pivotField compact="0" outline="0" showAll="0"/>
    <pivotField axis="axisRow" dataField="1" compact="0" outline="0" showAll="0" sortType="descending">
      <items count="10">
        <item h="1" m="1" x="8"/>
        <item h="1" m="1" x="7"/>
        <item h="1" x="3"/>
        <item h="1" m="1" x="6"/>
        <item h="1" m="1" x="4"/>
        <item h="1" m="1" x="5"/>
        <item x="0"/>
        <item x="1"/>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4">
    <i>
      <x v="6"/>
    </i>
    <i>
      <x v="8"/>
    </i>
    <i>
      <x v="7"/>
    </i>
    <i t="grand">
      <x/>
    </i>
  </rowItems>
  <colItems count="1">
    <i/>
  </colItems>
  <dataFields count="1">
    <dataField name="Count of Municipality" fld="4" subtotal="count" baseField="0" baseItem="0"/>
  </dataFields>
  <chartFormats count="19">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1"/>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3"/>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2" format="9">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4"/>
          </reference>
        </references>
      </pivotArea>
    </chartFormat>
    <chartFormat chart="2" format="10">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5"/>
          </reference>
        </references>
      </pivotArea>
    </chartFormat>
    <chartFormat chart="2" format="1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4" count="1" selected="0">
            <x v="6"/>
          </reference>
        </references>
      </pivotArea>
    </chartFormat>
    <chartFormat chart="2" format="13">
      <pivotArea type="data" outline="0" fieldPosition="0">
        <references count="2">
          <reference field="4294967294" count="1" selected="0">
            <x v="0"/>
          </reference>
          <reference field="4" count="1" selected="0">
            <x v="7"/>
          </reference>
        </references>
      </pivotArea>
    </chartFormat>
    <chartFormat chart="2" format="14">
      <pivotArea type="data" outline="0" fieldPosition="0">
        <references count="2">
          <reference field="4294967294" count="1" selected="0">
            <x v="0"/>
          </reference>
          <reference field="4" count="1" selected="0">
            <x v="8"/>
          </reference>
        </references>
      </pivotArea>
    </chartFormat>
    <chartFormat chart="0" format="8">
      <pivotArea type="data" outline="0" fieldPosition="0">
        <references count="2">
          <reference field="4294967294" count="1" selected="0">
            <x v="0"/>
          </reference>
          <reference field="4" count="1" selected="0">
            <x v="6"/>
          </reference>
        </references>
      </pivotArea>
    </chartFormat>
    <chartFormat chart="0" format="9">
      <pivotArea type="data" outline="0" fieldPosition="0">
        <references count="2">
          <reference field="4294967294" count="1" selected="0">
            <x v="0"/>
          </reference>
          <reference field="4" count="1" selected="0">
            <x v="8"/>
          </reference>
        </references>
      </pivotArea>
    </chartFormat>
    <chartFormat chart="0" format="10">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31C50B-D2DF-4012-881A-563088BF2335}" name="PivotTable2" cacheId="757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3:B6" firstHeaderRow="1" firstDataRow="1" firstDataCol="1"/>
  <pivotFields count="63">
    <pivotField showAll="0"/>
    <pivotField showAll="0"/>
    <pivotField numFmtId="14" showAll="0"/>
    <pivotField showAll="0"/>
    <pivotField showAll="0"/>
    <pivotField numFmtId="14" showAll="0"/>
    <pivotField axis="axisRow" dataField="1" showAll="0">
      <items count="10">
        <item x="0"/>
        <item m="1" x="2"/>
        <item m="1" x="8"/>
        <item m="1" x="4"/>
        <item m="1" x="6"/>
        <item m="1" x="5"/>
        <item m="1" x="3"/>
        <item m="1" x="7"/>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
    <i>
      <x/>
    </i>
    <i>
      <x v="8"/>
    </i>
    <i t="grand">
      <x/>
    </i>
  </rowItems>
  <colItems count="1">
    <i/>
  </colItems>
  <dataFields count="1">
    <dataField name="Count of Method of Initial Discovery" fld="6" subtotal="count" baseField="0" baseItem="0"/>
  </dataFields>
  <chartFormats count="1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6" count="1" selected="0">
            <x v="0"/>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6" count="1" selected="0">
            <x v="0"/>
          </reference>
        </references>
      </pivotArea>
    </chartFormat>
    <chartFormat chart="2" format="6">
      <pivotArea type="data" outline="0" fieldPosition="0">
        <references count="2">
          <reference field="4294967294" count="1" selected="0">
            <x v="0"/>
          </reference>
          <reference field="6" count="1" selected="0">
            <x v="2"/>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2"/>
          </reference>
        </references>
      </pivotArea>
    </chartFormat>
    <chartFormat chart="2" format="7">
      <pivotArea type="data" outline="0" fieldPosition="0">
        <references count="2">
          <reference field="4294967294" count="1" selected="0">
            <x v="0"/>
          </reference>
          <reference field="6" count="1" selected="0">
            <x v="3"/>
          </reference>
        </references>
      </pivotArea>
    </chartFormat>
    <chartFormat chart="0" format="3">
      <pivotArea type="data" outline="0" fieldPosition="0">
        <references count="2">
          <reference field="4294967294" count="1" selected="0">
            <x v="0"/>
          </reference>
          <reference field="6" count="1" selected="0">
            <x v="3"/>
          </reference>
        </references>
      </pivotArea>
    </chartFormat>
    <chartFormat chart="2" format="8">
      <pivotArea type="data" outline="0" fieldPosition="0">
        <references count="2">
          <reference field="4294967294" count="1" selected="0">
            <x v="0"/>
          </reference>
          <reference field="6" count="1" selected="0">
            <x v="4"/>
          </reference>
        </references>
      </pivotArea>
    </chartFormat>
    <chartFormat chart="0" format="4">
      <pivotArea type="data" outline="0" fieldPosition="0">
        <references count="2">
          <reference field="4294967294" count="1" selected="0">
            <x v="0"/>
          </reference>
          <reference field="6" count="1" selected="0">
            <x v="4"/>
          </reference>
        </references>
      </pivotArea>
    </chartFormat>
    <chartFormat chart="2" format="9">
      <pivotArea type="data" outline="0" fieldPosition="0">
        <references count="2">
          <reference field="4294967294" count="1" selected="0">
            <x v="0"/>
          </reference>
          <reference field="6" count="1" selected="0">
            <x v="5"/>
          </reference>
        </references>
      </pivotArea>
    </chartFormat>
    <chartFormat chart="2" format="10">
      <pivotArea type="data" outline="0" fieldPosition="0">
        <references count="2">
          <reference field="4294967294" count="1" selected="0">
            <x v="0"/>
          </reference>
          <reference field="6" count="1" selected="0">
            <x v="6"/>
          </reference>
        </references>
      </pivotArea>
    </chartFormat>
    <chartFormat chart="0" format="5">
      <pivotArea type="data" outline="0" fieldPosition="0">
        <references count="2">
          <reference field="4294967294" count="1" selected="0">
            <x v="0"/>
          </reference>
          <reference field="6" count="1" selected="0">
            <x v="6"/>
          </reference>
        </references>
      </pivotArea>
    </chartFormat>
    <chartFormat chart="2" format="11">
      <pivotArea type="data" outline="0" fieldPosition="0">
        <references count="2">
          <reference field="4294967294" count="1" selected="0">
            <x v="0"/>
          </reference>
          <reference field="6" count="1" selected="0">
            <x v="8"/>
          </reference>
        </references>
      </pivotArea>
    </chartFormat>
    <chartFormat chart="0" format="6">
      <pivotArea type="data" outline="0" fieldPosition="0">
        <references count="2">
          <reference field="4294967294" count="1" selected="0">
            <x v="0"/>
          </reference>
          <reference field="6"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981AA7-0232-4255-91D5-78BD54BC0B51}" name="Status Pivot Table" cacheId="7577" applyNumberFormats="0" applyBorderFormats="0" applyFontFormats="0" applyPatternFormats="0" applyAlignmentFormats="0" applyWidthHeightFormats="1" dataCaption="Values" updatedVersion="8" minRefreshableVersion="3" useAutoFormatting="1" itemPrintTitles="1" createdVersion="6" indent="0" showHeaders="0" outline="1" outlineData="1" multipleFieldFilters="0" chartFormat="3">
  <location ref="A3:B10" firstHeaderRow="1" firstDataRow="1" firstDataCol="1"/>
  <pivotFields count="63">
    <pivotField axis="axisRow" dataField="1" showAll="0">
      <items count="14">
        <item h="1" m="1" x="8"/>
        <item m="1" x="10"/>
        <item x="3"/>
        <item m="1" x="7"/>
        <item m="1" x="6"/>
        <item x="1"/>
        <item m="1" x="9"/>
        <item m="1" x="11"/>
        <item m="1" x="4"/>
        <item m="1" x="12"/>
        <item m="1" x="5"/>
        <item h="1" x="0"/>
        <item x="2"/>
        <item t="default"/>
      </items>
    </pivotField>
    <pivotField showAll="0"/>
    <pivotField showAll="0"/>
    <pivotField showAll="0"/>
    <pivotField axis="axisRow" showAll="0">
      <items count="10">
        <item h="1" m="1" x="8"/>
        <item h="1" m="1" x="7"/>
        <item h="1" m="1" x="6"/>
        <item h="1" x="3"/>
        <item h="1" m="1" x="4"/>
        <item h="1" m="1" x="5"/>
        <item x="0"/>
        <item x="1"/>
        <item x="2"/>
        <item t="default"/>
      </items>
    </pivotField>
    <pivotField showAll="0"/>
    <pivotField showAll="0"/>
    <pivotField showAll="0"/>
    <pivotField showAll="0"/>
    <pivotField axis="axisRow" showAll="0">
      <items count="70">
        <item m="1" x="63"/>
        <item m="1" x="38"/>
        <item m="1" x="31"/>
        <item m="1" x="56"/>
        <item m="1" x="21"/>
        <item m="1" x="23"/>
        <item m="1" x="35"/>
        <item m="1" x="26"/>
        <item m="1" x="20"/>
        <item m="1" x="19"/>
        <item m="1" x="37"/>
        <item m="1" x="58"/>
        <item m="1" x="33"/>
        <item m="1" x="47"/>
        <item m="1" x="61"/>
        <item m="1" x="46"/>
        <item m="1" x="68"/>
        <item m="1" x="30"/>
        <item m="1" x="66"/>
        <item m="1" x="25"/>
        <item m="1" x="32"/>
        <item m="1" x="28"/>
        <item m="1" x="62"/>
        <item m="1" x="24"/>
        <item m="1" x="40"/>
        <item m="1" x="45"/>
        <item m="1" x="42"/>
        <item m="1" x="41"/>
        <item m="1" x="27"/>
        <item m="1" x="49"/>
        <item m="1" x="44"/>
        <item m="1" x="57"/>
        <item m="1" x="52"/>
        <item m="1" x="54"/>
        <item m="1" x="43"/>
        <item m="1" x="50"/>
        <item m="1" x="64"/>
        <item m="1" x="67"/>
        <item m="1" x="51"/>
        <item m="1" x="36"/>
        <item m="1" x="29"/>
        <item m="1" x="34"/>
        <item m="1" x="59"/>
        <item m="1" x="65"/>
        <item m="1" x="22"/>
        <item m="1" x="60"/>
        <item m="1" x="39"/>
        <item m="1" x="55"/>
        <item m="1" x="53"/>
        <item m="1" x="48"/>
        <item x="0"/>
        <item x="1"/>
        <item x="2"/>
        <item x="18"/>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0"/>
    <field x="4"/>
    <field x="9"/>
  </rowFields>
  <rowItems count="7">
    <i>
      <x v="5"/>
    </i>
    <i r="1">
      <x v="7"/>
    </i>
    <i r="2">
      <x v="62"/>
    </i>
    <i>
      <x v="12"/>
    </i>
    <i r="1">
      <x v="7"/>
    </i>
    <i r="2">
      <x v="67"/>
    </i>
    <i t="grand">
      <x/>
    </i>
  </rowItems>
  <colItems count="1">
    <i/>
  </colItems>
  <dataFields count="1">
    <dataField name="Count of Status"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87D727-6A56-4721-B484-1F022CE7B4AD}" name="PivotTable1" cacheId="757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B5:B29" firstHeaderRow="1" firstDataRow="1" firstDataCol="1"/>
  <pivotFields count="63">
    <pivotField showAll="0"/>
    <pivotField showAll="0"/>
    <pivotField numFmtId="14" showAll="0"/>
    <pivotField showAll="0"/>
    <pivotField showAll="0"/>
    <pivotField numFmtId="14" showAll="0"/>
    <pivotField showAll="0"/>
    <pivotField showAll="0"/>
    <pivotField showAll="0"/>
    <pivotField axis="axisRow" showAll="0">
      <items count="70">
        <item m="1" x="63"/>
        <item m="1" x="35"/>
        <item m="1" x="38"/>
        <item m="1" x="31"/>
        <item m="1" x="37"/>
        <item m="1" x="68"/>
        <item m="1" x="30"/>
        <item m="1" x="66"/>
        <item m="1" x="56"/>
        <item m="1" x="33"/>
        <item m="1" x="26"/>
        <item m="1" x="47"/>
        <item m="1" x="23"/>
        <item m="1" x="21"/>
        <item m="1" x="19"/>
        <item m="1" x="61"/>
        <item m="1" x="58"/>
        <item m="1" x="46"/>
        <item m="1" x="20"/>
        <item m="1" x="25"/>
        <item m="1" x="32"/>
        <item m="1" x="28"/>
        <item m="1" x="62"/>
        <item m="1" x="24"/>
        <item m="1" x="40"/>
        <item m="1" x="45"/>
        <item m="1" x="42"/>
        <item m="1" x="41"/>
        <item m="1" x="27"/>
        <item m="1" x="49"/>
        <item m="1" x="44"/>
        <item m="1" x="57"/>
        <item m="1" x="52"/>
        <item m="1" x="54"/>
        <item m="1" x="43"/>
        <item m="1" x="50"/>
        <item m="1" x="64"/>
        <item m="1" x="67"/>
        <item m="1" x="51"/>
        <item m="1" x="36"/>
        <item m="1" x="29"/>
        <item m="1" x="34"/>
        <item m="1" x="59"/>
        <item m="1" x="65"/>
        <item m="1" x="22"/>
        <item m="1" x="60"/>
        <item m="1" x="39"/>
        <item m="1" x="55"/>
        <item m="1" x="53"/>
        <item m="1" x="48"/>
        <item x="0"/>
        <item x="1"/>
        <item x="2"/>
        <item x="18"/>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1">
        <item m="1" x="8"/>
        <item m="1" x="7"/>
        <item m="1" x="6"/>
        <item m="1" x="9"/>
        <item m="1" x="4"/>
        <item m="1" x="5"/>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7"/>
    <field x="9"/>
  </rowFields>
  <rowItems count="24">
    <i>
      <x v="6"/>
    </i>
    <i r="1">
      <x v="50"/>
    </i>
    <i r="1">
      <x v="51"/>
    </i>
    <i r="1">
      <x v="52"/>
    </i>
    <i r="1">
      <x v="53"/>
    </i>
    <i r="1">
      <x v="54"/>
    </i>
    <i r="1">
      <x v="55"/>
    </i>
    <i r="1">
      <x v="56"/>
    </i>
    <i r="1">
      <x v="57"/>
    </i>
    <i r="1">
      <x v="58"/>
    </i>
    <i r="1">
      <x v="59"/>
    </i>
    <i r="1">
      <x v="60"/>
    </i>
    <i r="1">
      <x v="61"/>
    </i>
    <i>
      <x v="7"/>
    </i>
    <i r="1">
      <x v="63"/>
    </i>
    <i r="1">
      <x v="64"/>
    </i>
    <i r="1">
      <x v="65"/>
    </i>
    <i r="1">
      <x v="66"/>
    </i>
    <i r="1">
      <x v="67"/>
    </i>
    <i>
      <x v="8"/>
    </i>
    <i r="1">
      <x v="62"/>
    </i>
    <i>
      <x v="9"/>
    </i>
    <i r="1">
      <x v="6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150C58CB-E068-4A75-9873-A17CCE4CB8C9}" sourceName="Status">
  <extLst>
    <x:ext xmlns:x15="http://schemas.microsoft.com/office/spreadsheetml/2010/11/main" uri="{2F2917AC-EB37-4324-AD4E-5DD8C200BD13}">
      <x15:tableSlicerCache tableId="1" column="5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unicipality1" xr10:uid="{66E15A65-8989-4BF4-BA37-CD199F21A41F}" sourceName="Municipality">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sue_Category" xr10:uid="{206470C3-011C-4B91-9AA5-CDF514349218}" sourceName="Issue Category">
  <extLst>
    <x:ext xmlns:x15="http://schemas.microsoft.com/office/spreadsheetml/2010/11/main" uri="{2F2917AC-EB37-4324-AD4E-5DD8C200BD13}">
      <x15:tableSlicerCache tableId="1"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E03F9595-D55C-45A4-8D72-3FD21E31AE40}" cache="Slicer_Status" caption="Status" rowHeight="241300"/>
  <slicer name="Municipality 1" xr10:uid="{741D3C42-6B38-43B3-B2A8-AFFFDFE5CCE9}" cache="Slicer_Municipality1" caption="Municipality" style="SlicerStyleLight6" rowHeight="241300"/>
  <slicer name="Issue Category" xr10:uid="{430FD1B2-A10D-47AD-B368-FB87A0339732}" cache="Slicer_Issue_Category" caption="Issue Category"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5:BK54" totalsRowShown="0" headerRowDxfId="64" dataDxfId="63">
  <autoFilter ref="A5:BK54" xr:uid="{00000000-0009-0000-0100-000001000000}"/>
  <sortState xmlns:xlrd2="http://schemas.microsoft.com/office/spreadsheetml/2017/richdata2" ref="A6:BK54">
    <sortCondition ref="I5:I54"/>
  </sortState>
  <tableColumns count="63">
    <tableColumn id="58" xr3:uid="{478D1BC2-B1B3-409B-89DA-2F4F557EAE7B}" name="Status" dataDxfId="62"/>
    <tableColumn id="59" xr3:uid="{C20861F3-48A4-45E4-823F-69ECA7080D2C}" name="Admin Notes" dataDxfId="61"/>
    <tableColumn id="21" xr3:uid="{00000000-0010-0000-0000-000015000000}" name="Date of Input " dataDxfId="60"/>
    <tableColumn id="22" xr3:uid="{00000000-0010-0000-0000-000016000000}" name="Input by" dataDxfId="59"/>
    <tableColumn id="2" xr3:uid="{00000000-0010-0000-0000-000002000000}" name="Municipality" dataDxfId="58"/>
    <tableColumn id="23" xr3:uid="{00000000-0010-0000-0000-000017000000}" name="Date of Initial Discovery" dataDxfId="57"/>
    <tableColumn id="24" xr3:uid="{00000000-0010-0000-0000-000018000000}" name="Method of Initial Discovery" dataDxfId="56"/>
    <tableColumn id="60" xr3:uid="{632114E7-3CE8-4F50-ADBF-4582FDCFEFC9}" name="Notes on Discovery" dataDxfId="55"/>
    <tableColumn id="1" xr3:uid="{00000000-0010-0000-0000-000001000000}" name="Item Meeting Date" dataDxfId="54"/>
    <tableColumn id="3" xr3:uid="{00000000-0010-0000-0000-000003000000}" name="Item Title" dataDxfId="53"/>
    <tableColumn id="4" xr3:uid="{00000000-0010-0000-0000-000004000000}" name="Description/Motion" dataDxfId="52"/>
    <tableColumn id="7" xr3:uid="{00000000-0010-0000-0000-000007000000}" name="Type of Item" dataDxfId="51"/>
    <tableColumn id="5" xr3:uid="{00000000-0010-0000-0000-000005000000}" name="Is there a decision to be made?" dataDxfId="50"/>
    <tableColumn id="6" xr3:uid="{00000000-0010-0000-0000-000006000000}" name="Decision Making Body Monitored" dataDxfId="49"/>
    <tableColumn id="56" xr3:uid="{4B8B8190-D6AB-4302-8320-E39AF80EE25C}" name="Related to previously flagged item?" dataDxfId="48"/>
    <tableColumn id="57" xr3:uid="{4ECE3289-E0C3-403F-B3E1-7D1406C86282}" name="Enter Row number of last previously flagged motion (forumula =[click cell]" dataDxfId="47"/>
    <tableColumn id="61" xr3:uid="{4D3EE16F-90D6-45BB-B893-8A790D92AFD4}" name="Is a future action anticipated?" dataDxfId="46"/>
    <tableColumn id="8" xr3:uid="{00000000-0010-0000-0000-000008000000}" name="Description of anticipated action and date if available" dataDxfId="45"/>
    <tableColumn id="9" xr3:uid="{00000000-0010-0000-0000-000009000000}" name="Issue Category" dataDxfId="44"/>
    <tableColumn id="10" xr3:uid="{00000000-0010-0000-0000-00000A000000}" name="Public Health Relevance" dataDxfId="43"/>
    <tableColumn id="11" xr3:uid="{00000000-0010-0000-0000-00000B000000}" name="Additional Context" dataDxfId="42"/>
    <tableColumn id="12" xr3:uid="{00000000-0010-0000-0000-00000C000000}" name="HPPU Point of Contact" dataDxfId="41"/>
    <tableColumn id="13" xr3:uid="{00000000-0010-0000-0000-00000D000000}" name="HPPU Recommended Action" dataDxfId="40"/>
    <tableColumn id="55" xr3:uid="{5C42D306-9B95-4226-A2ED-5E41BBB930BA}" name="Rationale for HPPU Action" dataDxfId="39"/>
    <tableColumn id="14" xr3:uid="{00000000-0010-0000-0000-00000E000000}" name="MHO Consulted" dataDxfId="38"/>
    <tableColumn id="15" xr3:uid="{00000000-0010-0000-0000-00000F000000}" name="MHO Action Recommended" dataDxfId="37"/>
    <tableColumn id="16" xr3:uid="{00000000-0010-0000-0000-000010000000}" name="Action agreed on: " dataDxfId="36"/>
    <tableColumn id="62" xr3:uid="{3E2911A5-24F2-4E37-BEBC-343413F1FCB4}" name="Highest level intervention agreed on: " dataDxfId="35"/>
    <tableColumn id="17" xr3:uid="{00000000-0010-0000-0000-000011000000}" name="HPPU Contact Responsible for Follow up:" dataDxfId="34"/>
    <tableColumn id="18" xr3:uid="{00000000-0010-0000-0000-000012000000}" name="VCH Partners Contacted" dataDxfId="33"/>
    <tableColumn id="19" xr3:uid="{00000000-0010-0000-0000-000013000000}" name="External Partners Contacted" dataDxfId="32"/>
    <tableColumn id="20" xr3:uid="{00000000-0010-0000-0000-000014000000}" name="Additional Notes (who is doing what)" dataDxfId="31"/>
    <tableColumn id="63" xr3:uid="{9E2D0737-3445-42D9-8B80-8E2ECA57F640}" name="Staff Contact" dataDxfId="30"/>
    <tableColumn id="27" xr3:uid="{00000000-0010-0000-0000-00001B000000}" name="Date " dataDxfId="29"/>
    <tableColumn id="51" xr3:uid="{00000000-0010-0000-0000-000033000000}" name="Decision Making Body2" dataDxfId="28"/>
    <tableColumn id="50" xr3:uid="{00000000-0010-0000-0000-000032000000}" name="VCH/MHO Representation?" dataDxfId="27"/>
    <tableColumn id="49" xr3:uid="{00000000-0010-0000-0000-000031000000}" name="Summary" dataDxfId="26"/>
    <tableColumn id="52" xr3:uid="{00000000-0010-0000-0000-000034000000}" name="Item closed?" dataDxfId="25"/>
    <tableColumn id="48" xr3:uid="{00000000-0010-0000-0000-000030000000}" name="Evaluation Provided by" dataDxfId="24"/>
    <tableColumn id="47" xr3:uid="{00000000-0010-0000-0000-00002F000000}" name="Was VCH recommendation aligned with council priorities?" dataDxfId="23"/>
    <tableColumn id="46" xr3:uid="{00000000-0010-0000-0000-00002E000000}" name="Was VCH recommendation aligned with municipal stategies?" dataDxfId="22"/>
    <tableColumn id="45" xr3:uid="{00000000-0010-0000-0000-00002D000000}" name="Was VCH recommendation aligned with public opinion" dataDxfId="21"/>
    <tableColumn id="44" xr3:uid="{00000000-0010-0000-0000-00002C000000}" name="Were there direct references to VCH/MHO input in minutes, reports or statements?" dataDxfId="20"/>
    <tableColumn id="43" xr3:uid="{00000000-0010-0000-0000-00002B000000}" name="Type of reference: " dataDxfId="19"/>
    <tableColumn id="42" xr3:uid="{00000000-0010-0000-0000-00002A000000}" name="Brief Description" dataDxfId="18"/>
    <tableColumn id="41" xr3:uid="{00000000-0010-0000-0000-000029000000}" name="Method of Communication" dataDxfId="17"/>
    <tableColumn id="40" xr3:uid="{00000000-0010-0000-0000-000028000000}" name="Frequency of communication" dataDxfId="16"/>
    <tableColumn id="39" xr3:uid="{00000000-0010-0000-0000-000027000000}" name="Data and/or sources provided in communication?" dataDxfId="15"/>
    <tableColumn id="38" xr3:uid="{00000000-0010-0000-0000-000026000000}" name="Did VCH recruit internal partners to correspond to council or staff?" dataDxfId="14"/>
    <tableColumn id="37" xr3:uid="{00000000-0010-0000-0000-000025000000}" name="Did VCH recruit external partners to correspond to council or staff?" dataDxfId="13"/>
    <tableColumn id="36" xr3:uid="{00000000-0010-0000-0000-000024000000}" name="Name of opposing organziations" dataDxfId="12"/>
    <tableColumn id="35" xr3:uid="{00000000-0010-0000-0000-000023000000}" name="Name of supporting organizations" dataDxfId="11"/>
    <tableColumn id="34" xr3:uid="{00000000-0010-0000-0000-000022000000}" name="Was VCH in favour/neutral/opposed to the motion?" dataDxfId="10"/>
    <tableColumn id="33" xr3:uid="{00000000-0010-0000-0000-000021000000}" name="was the decision carried?" dataDxfId="9"/>
    <tableColumn id="32" xr3:uid="{00000000-0010-0000-0000-000020000000}" name="Please describe any modifications from the original policy or proposal compared to the one that passed? " dataDxfId="8"/>
    <tableColumn id="31" xr3:uid="{00000000-0010-0000-0000-00001F000000}" name="If so, were they aligned with VCH priorities" dataDxfId="7"/>
    <tableColumn id="30" xr3:uid="{00000000-0010-0000-0000-00001E000000}" name="Were these modifications in part due to VCH/MHO action taken?" dataDxfId="6"/>
    <tableColumn id="29" xr3:uid="{00000000-0010-0000-0000-00001D000000}" name="Did councillors or staff provide feedback on VCH/MHO input?" dataDxfId="5"/>
    <tableColumn id="28" xr3:uid="{00000000-0010-0000-0000-00001C000000}" name="Please describe their feedback, including date and point of contacts?" dataDxfId="4"/>
    <tableColumn id="25" xr3:uid="{00000000-0010-0000-0000-000019000000}" name="Additional Considerations" dataDxfId="3"/>
    <tableColumn id="54" xr3:uid="{00000000-0010-0000-0000-000036000000}" name="Recommemdation to improve future interventions" dataDxfId="2"/>
    <tableColumn id="53" xr3:uid="{00000000-0010-0000-0000-000035000000}" name="HPPU Point of Contact Sign Off" dataDxfId="1"/>
    <tableColumn id="26" xr3:uid="{00000000-0010-0000-0000-00001A000000}" name="HPPU Leadersip Sign-Off"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1.xml"/><Relationship Id="rId5" Type="http://schemas.microsoft.com/office/2007/relationships/slicer" Target="../slicers/slicer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3.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96D0B-79AB-46EE-BB69-C77CA0AFBAEC}">
  <sheetPr>
    <pageSetUpPr autoPageBreaks="0"/>
  </sheetPr>
  <dimension ref="A1"/>
  <sheetViews>
    <sheetView showGridLines="0" showRowColHeaders="0" tabSelected="1" zoomScale="80" zoomScaleNormal="80" workbookViewId="0">
      <selection activeCell="AK4" sqref="AK4"/>
    </sheetView>
  </sheetViews>
  <sheetFormatPr defaultRowHeight="15"/>
  <sheetData/>
  <pageMargins left="0.7" right="0.7" top="0.75" bottom="0.75" header="0.3" footer="0.3"/>
  <pageSetup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K54"/>
  <sheetViews>
    <sheetView showGridLines="0" topLeftCell="B1" zoomScale="64" zoomScaleNormal="64" workbookViewId="0">
      <pane ySplit="5" topLeftCell="A6" activePane="bottomLeft" state="frozen"/>
      <selection pane="bottomLeft" activeCell="B3" sqref="B3"/>
    </sheetView>
  </sheetViews>
  <sheetFormatPr defaultRowHeight="15"/>
  <cols>
    <col min="1" max="1" width="17.5703125" style="2" customWidth="1"/>
    <col min="2" max="2" width="23.85546875" style="1" customWidth="1"/>
    <col min="3" max="3" width="16.5703125" customWidth="1"/>
    <col min="4" max="4" width="17" bestFit="1" customWidth="1"/>
    <col min="5" max="5" width="27.85546875" bestFit="1" customWidth="1"/>
    <col min="6" max="6" width="17" customWidth="1"/>
    <col min="7" max="7" width="34.85546875" style="1" customWidth="1"/>
    <col min="8" max="8" width="35.140625" customWidth="1"/>
    <col min="9" max="9" width="29" customWidth="1"/>
    <col min="10" max="10" width="56.42578125" bestFit="1" customWidth="1"/>
    <col min="11" max="11" width="115.42578125" hidden="1" customWidth="1"/>
    <col min="12" max="12" width="23.28515625" customWidth="1"/>
    <col min="13" max="13" width="16.7109375" customWidth="1"/>
    <col min="14" max="14" width="21.42578125" customWidth="1"/>
    <col min="15" max="15" width="16" customWidth="1"/>
    <col min="16" max="16" width="40.5703125" customWidth="1"/>
    <col min="17" max="17" width="26" style="24" customWidth="1"/>
    <col min="18" max="18" width="32.28515625" customWidth="1"/>
    <col min="19" max="19" width="65.85546875" customWidth="1"/>
    <col min="20" max="20" width="60" hidden="1" customWidth="1"/>
    <col min="21" max="21" width="76.85546875" hidden="1" customWidth="1"/>
    <col min="22" max="22" width="43.85546875" customWidth="1"/>
    <col min="23" max="23" width="55.42578125" customWidth="1"/>
    <col min="24" max="24" width="56" hidden="1" customWidth="1"/>
    <col min="25" max="25" width="21.5703125" customWidth="1"/>
    <col min="26" max="26" width="24.28515625" customWidth="1"/>
    <col min="27" max="27" width="35" customWidth="1"/>
    <col min="28" max="28" width="22.42578125" style="26" customWidth="1"/>
    <col min="29" max="29" width="16.7109375" bestFit="1" customWidth="1"/>
    <col min="30" max="30" width="17" bestFit="1" customWidth="1"/>
    <col min="31" max="31" width="17" customWidth="1"/>
    <col min="32" max="32" width="25.42578125" customWidth="1"/>
    <col min="33" max="33" width="30" customWidth="1"/>
    <col min="34" max="34" width="23.5703125" customWidth="1"/>
    <col min="35" max="35" width="25.5703125" bestFit="1" customWidth="1"/>
    <col min="36" max="36" width="16.7109375" bestFit="1" customWidth="1"/>
    <col min="37" max="37" width="32.85546875" customWidth="1"/>
    <col min="38" max="38" width="28" customWidth="1"/>
    <col min="39" max="39" width="16.7109375" bestFit="1" customWidth="1"/>
    <col min="40" max="40" width="18.7109375" customWidth="1"/>
    <col min="41" max="41" width="27.85546875" customWidth="1"/>
    <col min="42" max="42" width="18.7109375" customWidth="1"/>
    <col min="43" max="43" width="40.85546875" customWidth="1"/>
    <col min="44" max="44" width="25.85546875" bestFit="1" customWidth="1"/>
    <col min="45" max="45" width="20.7109375" customWidth="1"/>
    <col min="46" max="46" width="15.7109375" bestFit="1" customWidth="1"/>
    <col min="47" max="47" width="37.5703125" customWidth="1"/>
    <col min="48" max="48" width="15.5703125" customWidth="1"/>
    <col min="49" max="49" width="44.85546875" customWidth="1"/>
    <col min="50" max="50" width="15.7109375" bestFit="1" customWidth="1"/>
    <col min="51" max="51" width="23.42578125" customWidth="1"/>
    <col min="52" max="52" width="38.28515625" customWidth="1"/>
    <col min="53" max="53" width="40" customWidth="1"/>
    <col min="54" max="54" width="40.28515625" customWidth="1"/>
    <col min="55" max="55" width="33.42578125" customWidth="1"/>
    <col min="56" max="56" width="32.42578125" customWidth="1"/>
    <col min="57" max="57" width="29.5703125" customWidth="1"/>
    <col min="58" max="58" width="28" customWidth="1"/>
    <col min="59" max="59" width="18.140625" customWidth="1"/>
    <col min="60" max="60" width="29.7109375" customWidth="1"/>
    <col min="61" max="61" width="19" customWidth="1"/>
  </cols>
  <sheetData>
    <row r="1" spans="1:63">
      <c r="Q1"/>
    </row>
    <row r="2" spans="1:63">
      <c r="A2" s="2">
        <f>COUNTA(D6:D146)</f>
        <v>19</v>
      </c>
      <c r="Q2"/>
    </row>
    <row r="3" spans="1:63">
      <c r="C3" s="7" t="s">
        <v>0</v>
      </c>
      <c r="D3" s="7"/>
      <c r="E3" s="7"/>
      <c r="F3" s="7"/>
      <c r="G3" s="8"/>
      <c r="H3" s="10" t="s">
        <v>1</v>
      </c>
      <c r="I3" s="10"/>
      <c r="J3" s="10"/>
      <c r="K3" s="10"/>
      <c r="L3" s="10"/>
      <c r="M3" s="10"/>
      <c r="N3" s="10"/>
      <c r="O3" s="10" t="s">
        <v>2</v>
      </c>
      <c r="P3" s="10"/>
      <c r="Q3" s="10"/>
      <c r="R3" s="5" t="s">
        <v>3</v>
      </c>
      <c r="S3" s="5"/>
      <c r="T3" s="5"/>
      <c r="U3" s="5"/>
      <c r="V3" s="5"/>
      <c r="W3" s="5"/>
      <c r="X3" s="5"/>
      <c r="Y3" s="5"/>
      <c r="Z3" s="5"/>
      <c r="AA3" s="3" t="s">
        <v>4</v>
      </c>
      <c r="AB3" s="25"/>
      <c r="AC3" s="3"/>
      <c r="AD3" s="3"/>
      <c r="AE3" s="3"/>
      <c r="AF3" s="14" t="s">
        <v>5</v>
      </c>
      <c r="AG3" s="11" t="s">
        <v>6</v>
      </c>
      <c r="AH3" s="11"/>
      <c r="AI3" s="11"/>
      <c r="AJ3" s="11"/>
      <c r="AK3" s="11"/>
      <c r="AL3" s="11"/>
      <c r="AM3" s="11"/>
      <c r="AN3" s="11"/>
      <c r="AO3" s="11"/>
      <c r="AP3" s="11"/>
      <c r="AQ3" s="11"/>
      <c r="AR3" s="11"/>
      <c r="AS3" s="11"/>
      <c r="AT3" s="11"/>
      <c r="AU3" s="11"/>
      <c r="AV3" s="11"/>
      <c r="AW3" s="11"/>
      <c r="AX3" s="11"/>
      <c r="AY3" s="11"/>
      <c r="AZ3" s="11"/>
      <c r="BA3" s="11"/>
      <c r="BB3" s="11"/>
      <c r="BC3" s="11"/>
      <c r="BD3" s="16"/>
      <c r="BE3" s="16"/>
    </row>
    <row r="4" spans="1:63" s="1" customFormat="1" ht="75">
      <c r="A4" s="2"/>
      <c r="C4" s="8"/>
      <c r="D4" s="8"/>
      <c r="E4" s="8"/>
      <c r="F4" s="8"/>
      <c r="G4" s="8"/>
      <c r="H4" s="9"/>
      <c r="I4" s="9"/>
      <c r="J4" s="9"/>
      <c r="K4" s="9"/>
      <c r="L4" s="9"/>
      <c r="M4" s="9"/>
      <c r="N4" s="9"/>
      <c r="O4" s="9"/>
      <c r="P4" s="9"/>
      <c r="Q4" s="9"/>
      <c r="R4" s="6"/>
      <c r="S4" s="6"/>
      <c r="T4" s="6"/>
      <c r="U4" s="6"/>
      <c r="V4" s="6"/>
      <c r="W4" s="6"/>
      <c r="X4" s="6"/>
      <c r="Y4" s="6"/>
      <c r="Z4" s="6"/>
      <c r="AA4" s="4"/>
      <c r="AB4" s="25"/>
      <c r="AC4" s="4"/>
      <c r="AD4" s="4"/>
      <c r="AE4" s="4"/>
      <c r="AF4" s="15"/>
      <c r="AG4" s="12"/>
      <c r="AH4" s="12" t="s">
        <v>7</v>
      </c>
      <c r="AI4" s="12"/>
      <c r="AJ4" s="12"/>
      <c r="AK4" s="12" t="s">
        <v>8</v>
      </c>
      <c r="AL4" s="13"/>
      <c r="AM4" s="12"/>
      <c r="AN4" s="12" t="s">
        <v>9</v>
      </c>
      <c r="AO4" s="12" t="s">
        <v>10</v>
      </c>
      <c r="AP4" s="12"/>
      <c r="AQ4" s="12" t="s">
        <v>11</v>
      </c>
      <c r="AR4" s="12"/>
      <c r="AS4" s="12"/>
      <c r="AT4" s="12"/>
      <c r="AU4" s="12" t="s">
        <v>12</v>
      </c>
      <c r="AV4" s="12"/>
      <c r="AW4" s="12"/>
      <c r="AX4" s="12"/>
      <c r="AY4" s="12"/>
      <c r="AZ4" s="12"/>
      <c r="BA4" s="12"/>
      <c r="BB4" s="12"/>
      <c r="BC4" s="12" t="s">
        <v>13</v>
      </c>
      <c r="BD4" s="17" t="s">
        <v>14</v>
      </c>
      <c r="BE4" s="17"/>
    </row>
    <row r="5" spans="1:63" s="2" customFormat="1" ht="75">
      <c r="A5" s="27" t="s">
        <v>15</v>
      </c>
      <c r="B5" s="2" t="s">
        <v>16</v>
      </c>
      <c r="C5" s="2" t="s">
        <v>17</v>
      </c>
      <c r="D5" s="2" t="s">
        <v>18</v>
      </c>
      <c r="E5" s="27" t="s">
        <v>19</v>
      </c>
      <c r="F5" s="2" t="s">
        <v>20</v>
      </c>
      <c r="G5" s="27" t="s">
        <v>21</v>
      </c>
      <c r="H5" s="2" t="s">
        <v>22</v>
      </c>
      <c r="I5" s="2" t="s">
        <v>23</v>
      </c>
      <c r="J5" s="2" t="s">
        <v>24</v>
      </c>
      <c r="K5" s="2" t="s">
        <v>25</v>
      </c>
      <c r="L5" s="2" t="s">
        <v>26</v>
      </c>
      <c r="M5" s="2" t="s">
        <v>27</v>
      </c>
      <c r="N5" s="29" t="s">
        <v>28</v>
      </c>
      <c r="O5" s="2" t="s">
        <v>29</v>
      </c>
      <c r="P5" s="2" t="s">
        <v>30</v>
      </c>
      <c r="Q5" s="2" t="s">
        <v>31</v>
      </c>
      <c r="R5" s="2" t="s">
        <v>32</v>
      </c>
      <c r="S5" s="27" t="s">
        <v>33</v>
      </c>
      <c r="T5" s="2" t="s">
        <v>34</v>
      </c>
      <c r="U5" s="2" t="s">
        <v>35</v>
      </c>
      <c r="V5" s="2" t="s">
        <v>36</v>
      </c>
      <c r="W5" s="2" t="s">
        <v>37</v>
      </c>
      <c r="X5" s="2" t="s">
        <v>38</v>
      </c>
      <c r="Y5" s="2" t="s">
        <v>39</v>
      </c>
      <c r="Z5" s="2" t="s">
        <v>40</v>
      </c>
      <c r="AA5" s="2" t="s">
        <v>41</v>
      </c>
      <c r="AB5" s="27" t="s">
        <v>42</v>
      </c>
      <c r="AC5" s="2" t="s">
        <v>43</v>
      </c>
      <c r="AD5" s="2" t="s">
        <v>44</v>
      </c>
      <c r="AE5" s="2" t="s">
        <v>45</v>
      </c>
      <c r="AF5" s="2" t="s">
        <v>46</v>
      </c>
      <c r="AG5" s="2" t="s">
        <v>47</v>
      </c>
      <c r="AH5" s="2" t="s">
        <v>48</v>
      </c>
      <c r="AI5" s="2" t="s">
        <v>49</v>
      </c>
      <c r="AJ5" s="2" t="s">
        <v>50</v>
      </c>
      <c r="AK5" s="2" t="s">
        <v>51</v>
      </c>
      <c r="AL5" s="2" t="s">
        <v>52</v>
      </c>
      <c r="AM5" s="2" t="s">
        <v>53</v>
      </c>
      <c r="AN5" s="2" t="s">
        <v>54</v>
      </c>
      <c r="AO5" s="2" t="s">
        <v>55</v>
      </c>
      <c r="AP5" s="2" t="s">
        <v>56</v>
      </c>
      <c r="AQ5" s="2" t="s">
        <v>57</v>
      </c>
      <c r="AR5" s="2" t="s">
        <v>58</v>
      </c>
      <c r="AS5" s="2" t="s">
        <v>59</v>
      </c>
      <c r="AT5" s="2" t="s">
        <v>60</v>
      </c>
      <c r="AU5" s="2" t="s">
        <v>61</v>
      </c>
      <c r="AV5" s="2" t="s">
        <v>62</v>
      </c>
      <c r="AW5" s="2" t="s">
        <v>63</v>
      </c>
      <c r="AX5" s="2" t="s">
        <v>64</v>
      </c>
      <c r="AY5" s="2" t="s">
        <v>65</v>
      </c>
      <c r="AZ5" s="2" t="s">
        <v>66</v>
      </c>
      <c r="BA5" s="2" t="s">
        <v>67</v>
      </c>
      <c r="BB5" s="2" t="s">
        <v>68</v>
      </c>
      <c r="BC5" s="2" t="s">
        <v>69</v>
      </c>
      <c r="BD5" s="2" t="s">
        <v>70</v>
      </c>
      <c r="BE5" s="2" t="s">
        <v>71</v>
      </c>
      <c r="BF5" s="2" t="s">
        <v>72</v>
      </c>
      <c r="BG5" s="2" t="s">
        <v>73</v>
      </c>
      <c r="BH5" s="2" t="s">
        <v>74</v>
      </c>
      <c r="BI5" s="2" t="s">
        <v>75</v>
      </c>
      <c r="BJ5" s="2" t="s">
        <v>76</v>
      </c>
      <c r="BK5" s="2" t="s">
        <v>77</v>
      </c>
    </row>
    <row r="6" spans="1:63" s="20" customFormat="1" ht="30">
      <c r="A6" s="2" t="s">
        <v>78</v>
      </c>
      <c r="B6" s="2" t="s">
        <v>79</v>
      </c>
      <c r="C6" s="28">
        <v>45448</v>
      </c>
      <c r="D6" s="2" t="s">
        <v>80</v>
      </c>
      <c r="E6" s="2" t="s">
        <v>81</v>
      </c>
      <c r="F6" s="28">
        <v>45389</v>
      </c>
      <c r="G6" s="2" t="s">
        <v>82</v>
      </c>
      <c r="H6" s="2"/>
      <c r="I6" s="28">
        <v>45300</v>
      </c>
      <c r="J6" s="2" t="s">
        <v>83</v>
      </c>
      <c r="K6" s="2"/>
      <c r="L6" s="2" t="s">
        <v>84</v>
      </c>
      <c r="M6" s="2" t="s">
        <v>85</v>
      </c>
      <c r="N6" s="2" t="s">
        <v>86</v>
      </c>
      <c r="O6" s="2" t="s">
        <v>87</v>
      </c>
      <c r="P6" s="2"/>
      <c r="Q6" s="2"/>
      <c r="R6" s="2"/>
      <c r="S6" s="2" t="s">
        <v>88</v>
      </c>
      <c r="T6" s="2"/>
      <c r="U6" s="2"/>
      <c r="V6" s="2" t="s">
        <v>80</v>
      </c>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row>
    <row r="7" spans="1:63" s="2" customFormat="1" ht="30">
      <c r="A7" s="2" t="s">
        <v>78</v>
      </c>
      <c r="B7" s="2" t="s">
        <v>79</v>
      </c>
      <c r="C7" s="28">
        <v>45448</v>
      </c>
      <c r="D7" s="2" t="s">
        <v>80</v>
      </c>
      <c r="E7" s="2" t="s">
        <v>81</v>
      </c>
      <c r="F7" s="28">
        <v>45389</v>
      </c>
      <c r="G7" s="2" t="s">
        <v>82</v>
      </c>
      <c r="I7" s="28">
        <v>45314</v>
      </c>
      <c r="J7" s="2" t="s">
        <v>89</v>
      </c>
      <c r="N7" s="2" t="s">
        <v>86</v>
      </c>
      <c r="O7" s="2" t="s">
        <v>87</v>
      </c>
      <c r="S7" s="2" t="s">
        <v>90</v>
      </c>
      <c r="V7" s="2" t="s">
        <v>80</v>
      </c>
    </row>
    <row r="8" spans="1:63" s="2" customFormat="1" ht="30">
      <c r="A8" s="2" t="s">
        <v>78</v>
      </c>
      <c r="B8" s="2" t="s">
        <v>79</v>
      </c>
      <c r="C8" s="28">
        <v>45448</v>
      </c>
      <c r="D8" s="2" t="s">
        <v>80</v>
      </c>
      <c r="E8" s="2" t="s">
        <v>91</v>
      </c>
      <c r="F8" s="28">
        <v>45389</v>
      </c>
      <c r="G8" s="2" t="s">
        <v>82</v>
      </c>
      <c r="I8" s="28">
        <v>45335</v>
      </c>
      <c r="J8" s="2" t="s">
        <v>92</v>
      </c>
      <c r="L8" s="2" t="s">
        <v>84</v>
      </c>
      <c r="M8" s="2" t="s">
        <v>85</v>
      </c>
      <c r="N8" s="2" t="s">
        <v>93</v>
      </c>
      <c r="O8" s="2" t="s">
        <v>87</v>
      </c>
      <c r="Q8" s="2" t="s">
        <v>85</v>
      </c>
      <c r="S8" s="2" t="s">
        <v>94</v>
      </c>
      <c r="V8" s="2" t="s">
        <v>80</v>
      </c>
    </row>
    <row r="9" spans="1:63" s="2" customFormat="1">
      <c r="A9" s="2" t="s">
        <v>78</v>
      </c>
      <c r="B9" s="2" t="s">
        <v>79</v>
      </c>
      <c r="C9" s="28">
        <v>45448</v>
      </c>
      <c r="D9" s="2" t="s">
        <v>80</v>
      </c>
      <c r="E9" s="2" t="s">
        <v>91</v>
      </c>
      <c r="F9" s="28">
        <v>45389</v>
      </c>
      <c r="G9" s="2" t="s">
        <v>82</v>
      </c>
      <c r="I9" s="28">
        <v>45342</v>
      </c>
      <c r="J9" s="2" t="s">
        <v>95</v>
      </c>
      <c r="L9" s="2" t="s">
        <v>84</v>
      </c>
      <c r="M9" s="2" t="s">
        <v>85</v>
      </c>
      <c r="N9" s="2" t="s">
        <v>96</v>
      </c>
      <c r="O9" s="2" t="s">
        <v>85</v>
      </c>
      <c r="P9" s="2" t="str">
        <f>J8</f>
        <v>Year Three Review of the Short-term Rental Regulatory Framework</v>
      </c>
      <c r="Q9" s="2" t="s">
        <v>85</v>
      </c>
      <c r="S9" s="2" t="s">
        <v>94</v>
      </c>
      <c r="V9" s="2" t="s">
        <v>80</v>
      </c>
    </row>
    <row r="10" spans="1:63" s="2" customFormat="1" ht="30">
      <c r="A10" s="2" t="s">
        <v>78</v>
      </c>
      <c r="B10" s="2" t="s">
        <v>79</v>
      </c>
      <c r="C10" s="28">
        <v>45448</v>
      </c>
      <c r="D10" s="2" t="s">
        <v>80</v>
      </c>
      <c r="E10" s="2" t="s">
        <v>81</v>
      </c>
      <c r="F10" s="28">
        <v>45389</v>
      </c>
      <c r="G10" s="2" t="s">
        <v>82</v>
      </c>
      <c r="I10" s="28">
        <v>45342</v>
      </c>
      <c r="J10" s="2" t="s">
        <v>97</v>
      </c>
      <c r="N10" s="2" t="s">
        <v>98</v>
      </c>
      <c r="O10" s="2" t="s">
        <v>87</v>
      </c>
      <c r="S10" s="2" t="s">
        <v>90</v>
      </c>
    </row>
    <row r="11" spans="1:63" s="2" customFormat="1" ht="45">
      <c r="A11" s="2" t="s">
        <v>78</v>
      </c>
      <c r="B11" s="2" t="s">
        <v>79</v>
      </c>
      <c r="C11" s="28">
        <v>45448</v>
      </c>
      <c r="D11" s="2" t="s">
        <v>80</v>
      </c>
      <c r="E11" s="2" t="s">
        <v>91</v>
      </c>
      <c r="F11" s="28">
        <v>45389</v>
      </c>
      <c r="G11" s="2" t="s">
        <v>82</v>
      </c>
      <c r="I11" s="28">
        <v>45349</v>
      </c>
      <c r="J11" s="2" t="s">
        <v>99</v>
      </c>
      <c r="L11" s="2" t="s">
        <v>100</v>
      </c>
      <c r="M11" s="2" t="s">
        <v>85</v>
      </c>
      <c r="N11" s="2" t="s">
        <v>93</v>
      </c>
      <c r="S11" s="2" t="s">
        <v>94</v>
      </c>
      <c r="V11" s="2" t="s">
        <v>80</v>
      </c>
    </row>
    <row r="12" spans="1:63" s="2" customFormat="1" ht="30">
      <c r="A12" s="2" t="s">
        <v>78</v>
      </c>
      <c r="B12" s="2" t="s">
        <v>79</v>
      </c>
      <c r="C12" s="28">
        <v>45448</v>
      </c>
      <c r="D12" s="2" t="s">
        <v>80</v>
      </c>
      <c r="E12" s="2" t="s">
        <v>81</v>
      </c>
      <c r="F12" s="28">
        <v>45389</v>
      </c>
      <c r="G12" s="2" t="s">
        <v>82</v>
      </c>
      <c r="I12" s="28">
        <v>45356</v>
      </c>
      <c r="J12" s="2" t="s">
        <v>101</v>
      </c>
      <c r="N12" s="2" t="s">
        <v>86</v>
      </c>
      <c r="O12" s="2" t="s">
        <v>87</v>
      </c>
      <c r="S12" s="2" t="s">
        <v>90</v>
      </c>
    </row>
    <row r="13" spans="1:63" s="2" customFormat="1" ht="30">
      <c r="A13" s="2" t="s">
        <v>78</v>
      </c>
      <c r="B13" s="2" t="s">
        <v>79</v>
      </c>
      <c r="C13" s="28">
        <v>45448</v>
      </c>
      <c r="D13" s="2" t="s">
        <v>80</v>
      </c>
      <c r="E13" s="2" t="s">
        <v>102</v>
      </c>
      <c r="F13" s="28">
        <v>45389</v>
      </c>
      <c r="G13" s="2" t="s">
        <v>82</v>
      </c>
      <c r="I13" s="28">
        <v>45370</v>
      </c>
      <c r="J13" s="2" t="s">
        <v>103</v>
      </c>
      <c r="L13" s="2" t="s">
        <v>84</v>
      </c>
      <c r="M13" s="2" t="s">
        <v>85</v>
      </c>
      <c r="N13" s="2" t="s">
        <v>86</v>
      </c>
      <c r="S13" s="2" t="s">
        <v>94</v>
      </c>
      <c r="V13" s="2" t="s">
        <v>80</v>
      </c>
    </row>
    <row r="14" spans="1:63" s="2" customFormat="1" ht="30">
      <c r="A14" s="2" t="s">
        <v>78</v>
      </c>
      <c r="C14" s="28">
        <v>45448</v>
      </c>
      <c r="D14" s="2" t="s">
        <v>80</v>
      </c>
      <c r="E14" s="2" t="s">
        <v>81</v>
      </c>
      <c r="F14" s="28">
        <v>45389</v>
      </c>
      <c r="G14" s="2" t="s">
        <v>82</v>
      </c>
      <c r="I14" s="28">
        <v>45370</v>
      </c>
      <c r="J14" s="2" t="s">
        <v>104</v>
      </c>
      <c r="N14" s="2" t="s">
        <v>86</v>
      </c>
      <c r="O14" s="2" t="s">
        <v>87</v>
      </c>
      <c r="S14" s="2" t="s">
        <v>94</v>
      </c>
    </row>
    <row r="15" spans="1:63" s="2" customFormat="1" ht="30">
      <c r="A15" s="2" t="s">
        <v>78</v>
      </c>
      <c r="B15" s="2" t="s">
        <v>79</v>
      </c>
      <c r="C15" s="28">
        <v>45448</v>
      </c>
      <c r="D15" s="2" t="s">
        <v>80</v>
      </c>
      <c r="E15" s="2" t="s">
        <v>91</v>
      </c>
      <c r="F15" s="28">
        <v>45389</v>
      </c>
      <c r="G15" s="2" t="s">
        <v>82</v>
      </c>
      <c r="I15" s="28">
        <v>45391</v>
      </c>
      <c r="J15" s="2" t="s">
        <v>99</v>
      </c>
      <c r="L15" s="2" t="s">
        <v>105</v>
      </c>
      <c r="M15" s="2" t="s">
        <v>85</v>
      </c>
      <c r="N15" s="2" t="s">
        <v>86</v>
      </c>
      <c r="O15" s="2" t="s">
        <v>85</v>
      </c>
      <c r="P15" s="2" t="str">
        <f>J14</f>
        <v>Vulnerable Populations Housing Needs Report</v>
      </c>
      <c r="Q15" s="2" t="s">
        <v>85</v>
      </c>
      <c r="R15" s="2" t="s">
        <v>106</v>
      </c>
      <c r="S15" s="2" t="s">
        <v>94</v>
      </c>
      <c r="V15" s="2" t="s">
        <v>80</v>
      </c>
    </row>
    <row r="16" spans="1:63" s="2" customFormat="1" ht="45">
      <c r="A16" s="2" t="s">
        <v>78</v>
      </c>
      <c r="B16" s="2" t="s">
        <v>79</v>
      </c>
      <c r="C16" s="28">
        <v>45448</v>
      </c>
      <c r="D16" s="2" t="s">
        <v>80</v>
      </c>
      <c r="E16" s="2" t="s">
        <v>102</v>
      </c>
      <c r="F16" s="28">
        <v>45389</v>
      </c>
      <c r="G16" s="2" t="s">
        <v>82</v>
      </c>
      <c r="I16" s="28">
        <v>45391</v>
      </c>
      <c r="J16" s="2" t="s">
        <v>107</v>
      </c>
      <c r="L16" s="2" t="s">
        <v>105</v>
      </c>
      <c r="M16" s="2" t="s">
        <v>85</v>
      </c>
      <c r="N16" s="2" t="s">
        <v>86</v>
      </c>
      <c r="O16" s="2" t="s">
        <v>85</v>
      </c>
      <c r="S16" s="2" t="s">
        <v>88</v>
      </c>
      <c r="V16" s="2" t="s">
        <v>80</v>
      </c>
    </row>
    <row r="17" spans="1:28" s="2" customFormat="1" ht="30">
      <c r="A17" s="2" t="s">
        <v>78</v>
      </c>
      <c r="C17" s="28">
        <v>45448</v>
      </c>
      <c r="D17" s="2" t="s">
        <v>80</v>
      </c>
      <c r="E17" s="2" t="s">
        <v>81</v>
      </c>
      <c r="F17" s="28">
        <v>45389</v>
      </c>
      <c r="G17" s="2" t="s">
        <v>82</v>
      </c>
      <c r="I17" s="28">
        <v>45391</v>
      </c>
      <c r="J17" s="2" t="s">
        <v>108</v>
      </c>
      <c r="L17" s="2" t="s">
        <v>84</v>
      </c>
      <c r="M17" s="2" t="s">
        <v>85</v>
      </c>
      <c r="N17" s="2" t="s">
        <v>86</v>
      </c>
      <c r="O17" s="2" t="s">
        <v>87</v>
      </c>
      <c r="S17" s="2" t="s">
        <v>94</v>
      </c>
      <c r="V17" s="2" t="s">
        <v>80</v>
      </c>
    </row>
    <row r="18" spans="1:28" s="2" customFormat="1" ht="30">
      <c r="A18" s="2" t="s">
        <v>78</v>
      </c>
      <c r="B18" s="2" t="s">
        <v>109</v>
      </c>
      <c r="C18" s="28">
        <v>45448</v>
      </c>
      <c r="D18" s="2" t="s">
        <v>80</v>
      </c>
      <c r="E18" s="2" t="s">
        <v>91</v>
      </c>
      <c r="F18" s="28">
        <v>45399</v>
      </c>
      <c r="G18" s="2" t="s">
        <v>82</v>
      </c>
      <c r="I18" s="28">
        <v>45398</v>
      </c>
      <c r="J18" s="2" t="s">
        <v>110</v>
      </c>
      <c r="L18" s="2" t="s">
        <v>84</v>
      </c>
      <c r="M18" s="2" t="s">
        <v>85</v>
      </c>
      <c r="N18" s="2" t="s">
        <v>86</v>
      </c>
      <c r="O18" s="2" t="s">
        <v>87</v>
      </c>
      <c r="S18" s="2" t="s">
        <v>111</v>
      </c>
      <c r="V18" s="2" t="s">
        <v>80</v>
      </c>
      <c r="AB18" s="2" t="s">
        <v>112</v>
      </c>
    </row>
    <row r="19" spans="1:28" s="2" customFormat="1" ht="30">
      <c r="A19" s="2" t="s">
        <v>113</v>
      </c>
      <c r="C19" s="28">
        <v>45448</v>
      </c>
      <c r="D19" s="2" t="s">
        <v>80</v>
      </c>
      <c r="E19" s="2" t="s">
        <v>102</v>
      </c>
      <c r="F19" s="28">
        <v>45411</v>
      </c>
      <c r="G19" s="2" t="s">
        <v>82</v>
      </c>
      <c r="I19" s="28">
        <v>45412</v>
      </c>
      <c r="J19" s="2" t="s">
        <v>114</v>
      </c>
      <c r="L19" s="2" t="s">
        <v>100</v>
      </c>
      <c r="M19" s="2" t="s">
        <v>87</v>
      </c>
      <c r="N19" s="2" t="s">
        <v>93</v>
      </c>
      <c r="O19" s="2" t="s">
        <v>87</v>
      </c>
      <c r="S19" s="2" t="s">
        <v>115</v>
      </c>
      <c r="V19" s="2" t="s">
        <v>80</v>
      </c>
      <c r="AB19" s="2" t="s">
        <v>116</v>
      </c>
    </row>
    <row r="20" spans="1:28" s="2" customFormat="1" ht="30">
      <c r="A20" s="2" t="s">
        <v>78</v>
      </c>
      <c r="C20" s="28">
        <v>45448</v>
      </c>
      <c r="D20" s="2" t="s">
        <v>80</v>
      </c>
      <c r="E20" s="2" t="s">
        <v>91</v>
      </c>
      <c r="F20" s="28">
        <v>45420</v>
      </c>
      <c r="G20" s="2" t="s">
        <v>82</v>
      </c>
      <c r="I20" s="28">
        <v>45419</v>
      </c>
      <c r="J20" s="2" t="s">
        <v>117</v>
      </c>
      <c r="L20" s="2" t="s">
        <v>84</v>
      </c>
      <c r="M20" s="2" t="s">
        <v>87</v>
      </c>
      <c r="N20" s="2" t="s">
        <v>93</v>
      </c>
      <c r="O20" s="2" t="s">
        <v>87</v>
      </c>
      <c r="S20" s="2" t="s">
        <v>94</v>
      </c>
      <c r="V20" s="2" t="s">
        <v>80</v>
      </c>
      <c r="AB20" s="2" t="s">
        <v>116</v>
      </c>
    </row>
    <row r="21" spans="1:28" s="2" customFormat="1">
      <c r="A21" s="2" t="s">
        <v>78</v>
      </c>
      <c r="C21" s="28">
        <v>45448</v>
      </c>
      <c r="D21" s="2" t="s">
        <v>80</v>
      </c>
      <c r="E21" s="2" t="s">
        <v>91</v>
      </c>
      <c r="F21" s="28">
        <v>45446</v>
      </c>
      <c r="G21" s="2" t="s">
        <v>82</v>
      </c>
      <c r="I21" s="28">
        <v>45433</v>
      </c>
      <c r="J21" s="2" t="s">
        <v>118</v>
      </c>
      <c r="L21" s="2" t="s">
        <v>119</v>
      </c>
      <c r="M21" s="2" t="s">
        <v>87</v>
      </c>
      <c r="N21" s="2" t="s">
        <v>86</v>
      </c>
      <c r="O21" s="2" t="s">
        <v>87</v>
      </c>
      <c r="S21" s="2" t="s">
        <v>120</v>
      </c>
      <c r="V21" s="2" t="s">
        <v>80</v>
      </c>
      <c r="AB21" s="2" t="s">
        <v>116</v>
      </c>
    </row>
    <row r="22" spans="1:28" s="2" customFormat="1" ht="30">
      <c r="A22" s="2" t="s">
        <v>78</v>
      </c>
      <c r="C22" s="28">
        <v>45448</v>
      </c>
      <c r="D22" s="2" t="s">
        <v>80</v>
      </c>
      <c r="E22" s="2" t="s">
        <v>91</v>
      </c>
      <c r="F22" s="28">
        <v>45446</v>
      </c>
      <c r="G22" s="2" t="s">
        <v>82</v>
      </c>
      <c r="I22" s="28">
        <v>45433</v>
      </c>
      <c r="J22" s="2" t="s">
        <v>121</v>
      </c>
      <c r="L22" s="2" t="s">
        <v>84</v>
      </c>
      <c r="M22" s="2" t="s">
        <v>85</v>
      </c>
      <c r="N22" s="2" t="s">
        <v>86</v>
      </c>
      <c r="O22" s="2" t="s">
        <v>87</v>
      </c>
      <c r="S22" s="2" t="s">
        <v>94</v>
      </c>
      <c r="V22" s="2" t="s">
        <v>80</v>
      </c>
      <c r="AB22" s="2" t="s">
        <v>116</v>
      </c>
    </row>
    <row r="23" spans="1:28" s="2" customFormat="1" ht="30">
      <c r="A23" s="2" t="s">
        <v>122</v>
      </c>
      <c r="C23" s="28">
        <v>45448</v>
      </c>
      <c r="D23" s="2" t="s">
        <v>80</v>
      </c>
      <c r="E23" s="2" t="s">
        <v>102</v>
      </c>
      <c r="F23" s="28">
        <v>45446</v>
      </c>
      <c r="G23" s="2" t="s">
        <v>82</v>
      </c>
      <c r="I23" s="28">
        <v>45440</v>
      </c>
      <c r="J23" s="2" t="s">
        <v>123</v>
      </c>
      <c r="L23" s="2" t="s">
        <v>119</v>
      </c>
      <c r="M23" s="2" t="s">
        <v>87</v>
      </c>
      <c r="N23" s="2" t="s">
        <v>86</v>
      </c>
      <c r="O23" s="2" t="s">
        <v>87</v>
      </c>
      <c r="S23" s="2" t="s">
        <v>90</v>
      </c>
      <c r="V23" s="2" t="s">
        <v>80</v>
      </c>
      <c r="AB23" s="2" t="s">
        <v>124</v>
      </c>
    </row>
    <row r="24" spans="1:28" s="2" customFormat="1">
      <c r="A24" s="2" t="s">
        <v>78</v>
      </c>
      <c r="C24" s="28">
        <v>45448</v>
      </c>
      <c r="D24" s="2" t="s">
        <v>80</v>
      </c>
      <c r="E24" s="2" t="s">
        <v>91</v>
      </c>
      <c r="F24" s="28">
        <v>45446</v>
      </c>
      <c r="G24" s="2" t="s">
        <v>82</v>
      </c>
      <c r="I24" s="28">
        <v>45447</v>
      </c>
      <c r="J24" s="2" t="s">
        <v>125</v>
      </c>
      <c r="L24" s="2" t="s">
        <v>119</v>
      </c>
      <c r="M24" s="2" t="s">
        <v>87</v>
      </c>
      <c r="N24" s="2" t="s">
        <v>86</v>
      </c>
      <c r="O24" s="2" t="s">
        <v>87</v>
      </c>
      <c r="S24" s="2" t="s">
        <v>120</v>
      </c>
      <c r="V24" s="2" t="s">
        <v>80</v>
      </c>
      <c r="AB24" s="2" t="s">
        <v>116</v>
      </c>
    </row>
    <row r="25" spans="1:28" s="2" customFormat="1">
      <c r="C25" s="28"/>
      <c r="F25" s="28"/>
      <c r="I25" s="28"/>
    </row>
    <row r="26" spans="1:28" s="2" customFormat="1">
      <c r="C26" s="28"/>
      <c r="F26" s="28"/>
      <c r="I26" s="28"/>
    </row>
    <row r="27" spans="1:28" s="2" customFormat="1">
      <c r="C27" s="28"/>
      <c r="F27" s="28"/>
      <c r="I27" s="28"/>
    </row>
    <row r="28" spans="1:28" s="2" customFormat="1">
      <c r="C28" s="28"/>
      <c r="F28" s="28"/>
      <c r="I28" s="28"/>
    </row>
    <row r="29" spans="1:28" s="2" customFormat="1">
      <c r="C29" s="28"/>
      <c r="F29" s="28"/>
      <c r="I29" s="28"/>
    </row>
    <row r="30" spans="1:28" s="2" customFormat="1">
      <c r="C30" s="28"/>
      <c r="F30" s="28"/>
      <c r="I30" s="28"/>
    </row>
    <row r="31" spans="1:28" s="2" customFormat="1">
      <c r="C31" s="28"/>
      <c r="F31" s="28"/>
      <c r="I31" s="28"/>
    </row>
    <row r="32" spans="1:28" s="2" customFormat="1">
      <c r="C32" s="28"/>
      <c r="F32" s="28"/>
      <c r="I32" s="28"/>
    </row>
    <row r="33" spans="3:9" s="2" customFormat="1">
      <c r="C33" s="28"/>
      <c r="F33" s="28"/>
      <c r="I33" s="28"/>
    </row>
    <row r="34" spans="3:9" s="2" customFormat="1">
      <c r="C34" s="28"/>
      <c r="F34" s="28"/>
      <c r="I34" s="28"/>
    </row>
    <row r="35" spans="3:9" s="2" customFormat="1">
      <c r="C35" s="28"/>
      <c r="F35" s="28"/>
      <c r="I35" s="28"/>
    </row>
    <row r="36" spans="3:9" s="2" customFormat="1">
      <c r="C36" s="28"/>
      <c r="F36" s="28"/>
      <c r="I36" s="28"/>
    </row>
    <row r="37" spans="3:9" s="2" customFormat="1">
      <c r="C37" s="28"/>
      <c r="F37" s="28"/>
      <c r="I37" s="28"/>
    </row>
    <row r="38" spans="3:9" s="2" customFormat="1">
      <c r="C38" s="28"/>
      <c r="F38" s="28"/>
      <c r="I38" s="28"/>
    </row>
    <row r="39" spans="3:9" s="2" customFormat="1">
      <c r="C39" s="28"/>
      <c r="F39" s="28"/>
      <c r="I39" s="28"/>
    </row>
    <row r="40" spans="3:9" s="2" customFormat="1">
      <c r="C40" s="28"/>
      <c r="F40" s="28"/>
      <c r="I40" s="28"/>
    </row>
    <row r="41" spans="3:9" s="2" customFormat="1">
      <c r="C41" s="28"/>
      <c r="F41" s="28"/>
      <c r="I41" s="28"/>
    </row>
    <row r="42" spans="3:9" s="2" customFormat="1">
      <c r="C42" s="28"/>
      <c r="F42" s="28"/>
      <c r="I42" s="28"/>
    </row>
    <row r="43" spans="3:9" s="2" customFormat="1">
      <c r="C43" s="28"/>
      <c r="F43" s="28"/>
      <c r="I43" s="28"/>
    </row>
    <row r="44" spans="3:9" s="2" customFormat="1">
      <c r="C44" s="28"/>
      <c r="F44" s="28"/>
      <c r="I44" s="28"/>
    </row>
    <row r="45" spans="3:9" s="2" customFormat="1">
      <c r="C45" s="28"/>
      <c r="F45" s="28"/>
      <c r="I45" s="28"/>
    </row>
    <row r="46" spans="3:9" s="2" customFormat="1">
      <c r="C46" s="28"/>
      <c r="F46" s="28"/>
      <c r="I46" s="28"/>
    </row>
    <row r="47" spans="3:9" s="2" customFormat="1">
      <c r="C47" s="28"/>
      <c r="F47" s="28"/>
      <c r="I47" s="28"/>
    </row>
    <row r="48" spans="3:9" s="2" customFormat="1">
      <c r="C48" s="28"/>
      <c r="F48" s="28"/>
      <c r="I48" s="28"/>
    </row>
    <row r="49" spans="3:9" s="2" customFormat="1">
      <c r="C49" s="28"/>
      <c r="F49" s="28"/>
      <c r="I49" s="28"/>
    </row>
    <row r="50" spans="3:9" s="2" customFormat="1">
      <c r="C50" s="28"/>
      <c r="F50" s="28"/>
      <c r="I50" s="28"/>
    </row>
    <row r="51" spans="3:9" s="2" customFormat="1">
      <c r="C51" s="28"/>
      <c r="F51" s="28"/>
      <c r="I51" s="28"/>
    </row>
    <row r="52" spans="3:9" s="2" customFormat="1">
      <c r="C52" s="28"/>
      <c r="F52" s="28"/>
      <c r="I52" s="28"/>
    </row>
    <row r="53" spans="3:9" s="2" customFormat="1">
      <c r="C53" s="28"/>
      <c r="F53" s="28"/>
      <c r="I53" s="28"/>
    </row>
    <row r="54" spans="3:9" s="2" customFormat="1">
      <c r="C54" s="28"/>
      <c r="F54" s="28"/>
      <c r="I54" s="28"/>
    </row>
  </sheetData>
  <dataValidations count="1">
    <dataValidation type="list" allowBlank="1" showInputMessage="1" showErrorMessage="1" sqref="A6:A54" xr:uid="{206EBFC2-FD6A-4476-B257-1FCDB56F0F86}">
      <formula1>"Open, Staff to Report Back, Ongoing, Completed, "</formula1>
    </dataValidation>
  </dataValidations>
  <pageMargins left="0.7" right="0.7" top="0.75" bottom="0.75" header="0.3" footer="0.3"/>
  <pageSetup orientation="portrait" horizontalDpi="90" verticalDpi="90"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1782F-C46A-4EA9-A6CB-6959D7D7F1FA}">
  <dimension ref="A1:C8"/>
  <sheetViews>
    <sheetView workbookViewId="0">
      <selection activeCell="M21" sqref="M21"/>
    </sheetView>
  </sheetViews>
  <sheetFormatPr defaultRowHeight="15"/>
  <cols>
    <col min="2" max="2" width="23.42578125" bestFit="1" customWidth="1"/>
    <col min="3" max="3" width="39.42578125" bestFit="1" customWidth="1"/>
    <col min="4" max="4" width="7.5703125" bestFit="1" customWidth="1"/>
    <col min="5" max="5" width="8" bestFit="1" customWidth="1"/>
    <col min="6" max="6" width="17.42578125" bestFit="1" customWidth="1"/>
    <col min="7" max="7" width="7.28515625" bestFit="1" customWidth="1"/>
    <col min="8" max="8" width="11.28515625" bestFit="1" customWidth="1"/>
  </cols>
  <sheetData>
    <row r="1" spans="1:3">
      <c r="A1" t="s">
        <v>126</v>
      </c>
    </row>
    <row r="4" spans="1:3">
      <c r="B4" s="18" t="s">
        <v>127</v>
      </c>
      <c r="C4" t="s">
        <v>128</v>
      </c>
    </row>
    <row r="5" spans="1:3">
      <c r="B5" s="19" t="s">
        <v>93</v>
      </c>
      <c r="C5">
        <v>4</v>
      </c>
    </row>
    <row r="6" spans="1:3">
      <c r="B6" s="19" t="s">
        <v>86</v>
      </c>
      <c r="C6">
        <v>13</v>
      </c>
    </row>
    <row r="7" spans="1:3">
      <c r="B7" s="19" t="s">
        <v>98</v>
      </c>
      <c r="C7">
        <v>1</v>
      </c>
    </row>
    <row r="8" spans="1:3">
      <c r="B8" s="19" t="s">
        <v>129</v>
      </c>
      <c r="C8">
        <v>18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077D1-A3E6-408B-8D09-2B0BCB2B9552}">
  <dimension ref="A3:B7"/>
  <sheetViews>
    <sheetView workbookViewId="0">
      <selection activeCell="A5" sqref="A4:A9"/>
    </sheetView>
  </sheetViews>
  <sheetFormatPr defaultRowHeight="15"/>
  <cols>
    <col min="1" max="1" width="24.85546875" bestFit="1" customWidth="1"/>
    <col min="2" max="2" width="43.140625" bestFit="1" customWidth="1"/>
  </cols>
  <sheetData>
    <row r="3" spans="1:2">
      <c r="A3" s="18" t="s">
        <v>127</v>
      </c>
      <c r="B3" t="s">
        <v>130</v>
      </c>
    </row>
    <row r="4" spans="1:2">
      <c r="A4" s="19" t="s">
        <v>116</v>
      </c>
      <c r="B4">
        <v>5</v>
      </c>
    </row>
    <row r="5" spans="1:2">
      <c r="A5" s="19" t="s">
        <v>124</v>
      </c>
      <c r="B5">
        <v>1</v>
      </c>
    </row>
    <row r="6" spans="1:2">
      <c r="A6" s="19" t="s">
        <v>112</v>
      </c>
      <c r="B6">
        <v>1</v>
      </c>
    </row>
    <row r="7" spans="1:2">
      <c r="A7" s="19" t="s">
        <v>129</v>
      </c>
      <c r="B7">
        <v>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0"/>
  <sheetViews>
    <sheetView workbookViewId="0">
      <selection activeCell="B5" sqref="B5"/>
    </sheetView>
  </sheetViews>
  <sheetFormatPr defaultRowHeight="15"/>
  <cols>
    <col min="1" max="1" width="34" bestFit="1" customWidth="1"/>
    <col min="2" max="2" width="22.28515625" bestFit="1" customWidth="1"/>
    <col min="3" max="3" width="56.28515625" customWidth="1"/>
    <col min="4" max="4" width="11.28515625" bestFit="1" customWidth="1"/>
  </cols>
  <sheetData>
    <row r="3" spans="1:2">
      <c r="A3" s="18" t="s">
        <v>127</v>
      </c>
      <c r="B3" t="s">
        <v>131</v>
      </c>
    </row>
    <row r="4" spans="1:2">
      <c r="A4" s="19" t="s">
        <v>115</v>
      </c>
      <c r="B4">
        <v>1</v>
      </c>
    </row>
    <row r="5" spans="1:2">
      <c r="A5" s="19" t="s">
        <v>94</v>
      </c>
      <c r="B5">
        <v>9</v>
      </c>
    </row>
    <row r="6" spans="1:2">
      <c r="A6" s="19" t="s">
        <v>90</v>
      </c>
      <c r="B6">
        <v>4</v>
      </c>
    </row>
    <row r="7" spans="1:2">
      <c r="A7" s="19" t="s">
        <v>88</v>
      </c>
      <c r="B7">
        <v>2</v>
      </c>
    </row>
    <row r="8" spans="1:2">
      <c r="A8" s="19" t="s">
        <v>120</v>
      </c>
      <c r="B8">
        <v>2</v>
      </c>
    </row>
    <row r="9" spans="1:2">
      <c r="A9" s="19" t="s">
        <v>111</v>
      </c>
      <c r="B9">
        <v>1</v>
      </c>
    </row>
    <row r="10" spans="1:2">
      <c r="A10" s="19" t="s">
        <v>129</v>
      </c>
      <c r="B10">
        <v>19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E68DC-EDCF-48BF-BB3C-DC78131A9E0B}">
  <dimension ref="B2:D8"/>
  <sheetViews>
    <sheetView showGridLines="0" workbookViewId="0">
      <selection activeCell="C7" sqref="C7"/>
    </sheetView>
  </sheetViews>
  <sheetFormatPr defaultRowHeight="15"/>
  <cols>
    <col min="2" max="2" width="3.85546875" customWidth="1"/>
    <col min="3" max="3" width="29" bestFit="1" customWidth="1"/>
    <col min="4" max="4" width="20.42578125" bestFit="1" customWidth="1"/>
  </cols>
  <sheetData>
    <row r="2" spans="2:4">
      <c r="B2" s="21" t="s">
        <v>132</v>
      </c>
    </row>
    <row r="4" spans="2:4">
      <c r="C4" s="18" t="s">
        <v>19</v>
      </c>
      <c r="D4" t="s">
        <v>133</v>
      </c>
    </row>
    <row r="5" spans="2:4">
      <c r="C5" t="s">
        <v>91</v>
      </c>
      <c r="D5">
        <v>9</v>
      </c>
    </row>
    <row r="6" spans="2:4">
      <c r="C6" t="s">
        <v>81</v>
      </c>
      <c r="D6">
        <v>6</v>
      </c>
    </row>
    <row r="7" spans="2:4">
      <c r="C7" t="s">
        <v>102</v>
      </c>
      <c r="D7">
        <v>4</v>
      </c>
    </row>
    <row r="8" spans="2:4">
      <c r="C8" t="s">
        <v>129</v>
      </c>
      <c r="D8">
        <v>19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E9403-77F7-427A-92C1-F2243F782358}">
  <dimension ref="A3:B6"/>
  <sheetViews>
    <sheetView workbookViewId="0">
      <selection activeCell="A5" sqref="A5"/>
    </sheetView>
  </sheetViews>
  <sheetFormatPr defaultRowHeight="15"/>
  <cols>
    <col min="1" max="1" width="18.28515625" bestFit="1" customWidth="1"/>
    <col min="2" max="2" width="33.85546875" bestFit="1" customWidth="1"/>
  </cols>
  <sheetData>
    <row r="3" spans="1:2">
      <c r="A3" s="18" t="s">
        <v>127</v>
      </c>
      <c r="B3" t="s">
        <v>134</v>
      </c>
    </row>
    <row r="4" spans="1:2">
      <c r="A4" s="19" t="s">
        <v>82</v>
      </c>
      <c r="B4">
        <v>19</v>
      </c>
    </row>
    <row r="5" spans="1:2">
      <c r="A5" s="19" t="s">
        <v>135</v>
      </c>
    </row>
    <row r="6" spans="1:2">
      <c r="A6" s="19" t="s">
        <v>129</v>
      </c>
      <c r="B6">
        <v>19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6DF7-B028-4432-8271-48ABA431171C}">
  <dimension ref="A3:B10"/>
  <sheetViews>
    <sheetView workbookViewId="0">
      <selection activeCell="A6" sqref="A6:A7 A9:A11 A13 A16 A19 A22:A23 A25"/>
    </sheetView>
  </sheetViews>
  <sheetFormatPr defaultRowHeight="15"/>
  <cols>
    <col min="1" max="1" width="107.85546875" bestFit="1" customWidth="1"/>
    <col min="2" max="2" width="14.5703125" bestFit="1" customWidth="1"/>
    <col min="3" max="3" width="8.140625" bestFit="1" customWidth="1"/>
    <col min="4" max="4" width="26.85546875" bestFit="1" customWidth="1"/>
    <col min="5" max="5" width="11.28515625" bestFit="1" customWidth="1"/>
    <col min="6" max="7" width="5.42578125" bestFit="1" customWidth="1"/>
  </cols>
  <sheetData>
    <row r="3" spans="1:2">
      <c r="B3" t="s">
        <v>136</v>
      </c>
    </row>
    <row r="4" spans="1:2">
      <c r="A4" s="19" t="s">
        <v>122</v>
      </c>
      <c r="B4">
        <v>1</v>
      </c>
    </row>
    <row r="5" spans="1:2">
      <c r="A5" s="22" t="s">
        <v>102</v>
      </c>
      <c r="B5">
        <v>1</v>
      </c>
    </row>
    <row r="6" spans="1:2">
      <c r="A6" s="23" t="s">
        <v>137</v>
      </c>
      <c r="B6">
        <v>1</v>
      </c>
    </row>
    <row r="7" spans="1:2">
      <c r="A7" s="19" t="s">
        <v>113</v>
      </c>
      <c r="B7">
        <v>1</v>
      </c>
    </row>
    <row r="8" spans="1:2">
      <c r="A8" s="22" t="s">
        <v>102</v>
      </c>
      <c r="B8">
        <v>1</v>
      </c>
    </row>
    <row r="9" spans="1:2">
      <c r="A9" s="23" t="s">
        <v>114</v>
      </c>
      <c r="B9">
        <v>1</v>
      </c>
    </row>
    <row r="10" spans="1:2">
      <c r="A10" s="19" t="s">
        <v>129</v>
      </c>
      <c r="B10">
        <v>2</v>
      </c>
    </row>
  </sheetData>
  <pageMargins left="0.7" right="0.7" top="0.75" bottom="0.75" header="0.3" footer="0.3"/>
  <pageSetup orientation="portrait" horizontalDpi="90" verticalDpi="9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3D20F-4B6F-4435-BFF2-FEF68B71EB5F}">
  <dimension ref="B5:B29"/>
  <sheetViews>
    <sheetView workbookViewId="0">
      <selection activeCell="B28" sqref="B28"/>
    </sheetView>
  </sheetViews>
  <sheetFormatPr defaultRowHeight="15"/>
  <cols>
    <col min="2" max="2" width="129.5703125" bestFit="1" customWidth="1"/>
  </cols>
  <sheetData>
    <row r="5" spans="2:2">
      <c r="B5" s="18" t="s">
        <v>127</v>
      </c>
    </row>
    <row r="6" spans="2:2">
      <c r="B6" s="19" t="s">
        <v>135</v>
      </c>
    </row>
    <row r="7" spans="2:2">
      <c r="B7" s="22" t="s">
        <v>92</v>
      </c>
    </row>
    <row r="8" spans="2:2">
      <c r="B8" s="22" t="s">
        <v>95</v>
      </c>
    </row>
    <row r="9" spans="2:2">
      <c r="B9" s="22" t="s">
        <v>99</v>
      </c>
    </row>
    <row r="10" spans="2:2">
      <c r="B10" s="22" t="s">
        <v>135</v>
      </c>
    </row>
    <row r="11" spans="2:2">
      <c r="B11" s="22" t="s">
        <v>103</v>
      </c>
    </row>
    <row r="12" spans="2:2">
      <c r="B12" s="22" t="s">
        <v>138</v>
      </c>
    </row>
    <row r="13" spans="2:2">
      <c r="B13" s="22" t="s">
        <v>83</v>
      </c>
    </row>
    <row r="14" spans="2:2">
      <c r="B14" s="22" t="s">
        <v>139</v>
      </c>
    </row>
    <row r="15" spans="2:2">
      <c r="B15" s="22" t="s">
        <v>140</v>
      </c>
    </row>
    <row r="16" spans="2:2">
      <c r="B16" s="22" t="s">
        <v>101</v>
      </c>
    </row>
    <row r="17" spans="2:2">
      <c r="B17" s="22" t="s">
        <v>104</v>
      </c>
    </row>
    <row r="18" spans="2:2">
      <c r="B18" s="22" t="s">
        <v>141</v>
      </c>
    </row>
    <row r="19" spans="2:2">
      <c r="B19" s="19" t="s">
        <v>116</v>
      </c>
    </row>
    <row r="20" spans="2:2">
      <c r="B20" s="22" t="s">
        <v>118</v>
      </c>
    </row>
    <row r="21" spans="2:2">
      <c r="B21" s="22" t="s">
        <v>142</v>
      </c>
    </row>
    <row r="22" spans="2:2">
      <c r="B22" s="22" t="s">
        <v>125</v>
      </c>
    </row>
    <row r="23" spans="2:2">
      <c r="B23" s="22" t="s">
        <v>143</v>
      </c>
    </row>
    <row r="24" spans="2:2">
      <c r="B24" s="22" t="s">
        <v>114</v>
      </c>
    </row>
    <row r="25" spans="2:2">
      <c r="B25" s="19" t="s">
        <v>124</v>
      </c>
    </row>
    <row r="26" spans="2:2">
      <c r="B26" s="22" t="s">
        <v>137</v>
      </c>
    </row>
    <row r="27" spans="2:2">
      <c r="B27" s="19" t="s">
        <v>112</v>
      </c>
    </row>
    <row r="28" spans="2:2">
      <c r="B28" s="22" t="s">
        <v>144</v>
      </c>
    </row>
    <row r="29" spans="2:2">
      <c r="B29" s="19" t="s">
        <v>129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D7E2C2D32B5AE469407022E52CE8AA5" ma:contentTypeVersion="13" ma:contentTypeDescription="Create a new document." ma:contentTypeScope="" ma:versionID="c87a5b16fc2b7c45bb72a4ca19a5194e">
  <xsd:schema xmlns:xsd="http://www.w3.org/2001/XMLSchema" xmlns:xs="http://www.w3.org/2001/XMLSchema" xmlns:p="http://schemas.microsoft.com/office/2006/metadata/properties" xmlns:ns3="c8ed78ed-f86d-4b39-b4fa-dd2380b3d2b8" xmlns:ns4="6efbbe94-b368-4b32-b6fb-4bc45a441adf" targetNamespace="http://schemas.microsoft.com/office/2006/metadata/properties" ma:root="true" ma:fieldsID="14102902abcafb43861e0f39470e222c" ns3:_="" ns4:_="">
    <xsd:import namespace="c8ed78ed-f86d-4b39-b4fa-dd2380b3d2b8"/>
    <xsd:import namespace="6efbbe94-b368-4b32-b6fb-4bc45a441adf"/>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ObjectDetectorVersions" minOccurs="0"/>
                <xsd:element ref="ns3:MediaServiceSearchProperties" minOccurs="0"/>
                <xsd:element ref="ns3:MediaServiceSystemTags" minOccurs="0"/>
                <xsd:element ref="ns3:MediaServiceGenerationTime" minOccurs="0"/>
                <xsd:element ref="ns3:MediaServiceEventHashCode" minOccurs="0"/>
                <xsd:element ref="ns3:MediaServiceOCR"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ed78ed-f86d-4b39-b4fa-dd2380b3d2b8"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SystemTags" ma:index="16" nillable="true" ma:displayName="MediaServiceSystemTags" ma:hidden="true" ma:internalName="MediaServiceSystemTags" ma:readOnly="true">
      <xsd:simpleType>
        <xsd:restriction base="dms:Note"/>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efbbe94-b368-4b32-b6fb-4bc45a441adf"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c8ed78ed-f86d-4b39-b4fa-dd2380b3d2b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U D A A B Q S w M E F A A C A A g A s X x y W H 6 t 7 m i l A A A A 9 w A A A B I A H A B D b 2 5 m a W c v U G F j a 2 F n Z S 5 4 b W w g o h g A K K A U A A A A A A A A A A A A A A A A A A A A A A A A A A A A h Y 9 L C s I w G I S v U r J v X n U h 5 W + K d G t B E M R t S G M N t q k 0 q e n d X H g k r 2 B F q + 5 c z s w 3 M H O / 3 i A f 2 y a 6 6 N 6 Z z m a I Y Y o i b V V X G V t n a P C H e I l y A R u p T r L W 0 Q R b l 4 7 O Z O j o / T k l J I S A Q 4 K 7 v i a c U k b 2 5 X q r j r q V s b H O S 6 s 0 + r S q / y 0 k Y P c a I z h m b I E 5 5 w m m Q G Y X S m O / B J 8 G P 9 M f E 4 q h 8 U O v h b Z x s Q I y S y D v E + I B U E s D B B Q A A g A I A L F 8 c 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x f H J Y K I p H u A 4 A A A A R A A A A E w A c A E Z v c m 1 1 b G F z L 1 N l Y 3 R p b 2 4 x L m 0 g o h g A K K A U A A A A A A A A A A A A A A A A A A A A A A A A A A A A K 0 5 N L s n M z 1 M I h t C G 1 g B Q S w E C L Q A U A A I A C A C x f H J Y f q 3 u a K U A A A D 3 A A A A E g A A A A A A A A A A A A A A A A A A A A A A Q 2 9 u Z m l n L 1 B h Y 2 t h Z 2 U u e G 1 s U E s B A i 0 A F A A C A A g A s X x y W A / K 6 a u k A A A A 6 Q A A A B M A A A A A A A A A A A A A A A A A 8 Q A A A F t D b 2 5 0 Z W 5 0 X 1 R 5 c G V z X S 5 4 b W x Q S w E C L Q A U A A I A C A C x f H J Y 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U H k 4 7 P Z j I U u W l q 3 K f w G 8 / g A A A A A C A A A A A A A D Z g A A w A A A A B A A A A D C + X l 3 p u A v K / S v z f p r V T f e A A A A A A S A A A C g A A A A E A A A A D 8 + h V X q I j c 9 u F J c v z K n H + h Q A A A A f F Z 3 B X l 2 Z + m G U x v f H c z / S S U 6 o y 8 r 3 v N a 5 5 E 6 k 6 2 i u 3 i e u R E q g 5 f J X a r v D w G R / 0 7 Y Z / W L G L e + Z 4 + x K u S 6 S t 3 9 v a 4 h U 0 E D w Z l 0 X t c U c i 4 c N s Q U A A A A d 9 m 1 t n g R P E G x A q K 9 u t 4 1 l U d Z v x Y = < / D a t a M a s h u p > 
</file>

<file path=customXml/itemProps1.xml><?xml version="1.0" encoding="utf-8"?>
<ds:datastoreItem xmlns:ds="http://schemas.openxmlformats.org/officeDocument/2006/customXml" ds:itemID="{7F77E418-591C-4264-96E6-1F31B2909CA6}"/>
</file>

<file path=customXml/itemProps2.xml><?xml version="1.0" encoding="utf-8"?>
<ds:datastoreItem xmlns:ds="http://schemas.openxmlformats.org/officeDocument/2006/customXml" ds:itemID="{54AF1BE7-27B4-4B1B-A523-9AC683BD327E}"/>
</file>

<file path=customXml/itemProps3.xml><?xml version="1.0" encoding="utf-8"?>
<ds:datastoreItem xmlns:ds="http://schemas.openxmlformats.org/officeDocument/2006/customXml" ds:itemID="{DC071D94-AD30-4F75-98E1-63A421DF1D65}"/>
</file>

<file path=customXml/itemProps4.xml><?xml version="1.0" encoding="utf-8"?>
<ds:datastoreItem xmlns:ds="http://schemas.openxmlformats.org/officeDocument/2006/customXml" ds:itemID="{5E9238A0-55DD-4FF3-8C5A-F7E25BE8DD79}"/>
</file>

<file path=docProps/app.xml><?xml version="1.0" encoding="utf-8"?>
<Properties xmlns="http://schemas.openxmlformats.org/officeDocument/2006/extended-properties" xmlns:vt="http://schemas.openxmlformats.org/officeDocument/2006/docPropsVTypes">
  <Application>Microsoft Excel Online</Application>
  <Manager/>
  <Company>BC Clinical and Support Services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Kamyabi, Alireza [VCH]</dc:creator>
  <cp:keywords/>
  <dc:description/>
  <cp:lastModifiedBy>Kamyabi, Alireza [VCH]</cp:lastModifiedBy>
  <cp:revision/>
  <dcterms:created xsi:type="dcterms:W3CDTF">2023-11-16T21:05:29Z</dcterms:created>
  <dcterms:modified xsi:type="dcterms:W3CDTF">2024-06-12T22:13:44Z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0x0101001D7E2C2D32B5AE469407022E52CE8AA5</vt:lpwstr>
  </property>
</Properties>
</file>